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17.xml" ContentType="application/vnd.openxmlformats-officedocument.drawing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6.xml" ContentType="application/vnd.openxmlformats-officedocument.drawing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drawings/drawing15.xml" ContentType="application/vnd.openxmlformats-officedocument.drawing+xml"/>
  <Override PartName="/xl/charts/chart7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95" windowHeight="9345" tabRatio="679" activeTab="1"/>
  </bookViews>
  <sheets>
    <sheet name="Total-Original" sheetId="11" r:id="rId1"/>
    <sheet name="Total-Smoothed" sheetId="12" r:id="rId2"/>
    <sheet name="Distance" sheetId="16" r:id="rId3"/>
    <sheet name="sub01" sheetId="1" r:id="rId4"/>
    <sheet name="sub02" sheetId="3" r:id="rId5"/>
    <sheet name="sub03" sheetId="10" r:id="rId6"/>
    <sheet name="sub04" sheetId="4" r:id="rId7"/>
    <sheet name="sub05" sheetId="5" r:id="rId8"/>
    <sheet name="sub06" sheetId="6" r:id="rId9"/>
    <sheet name="sub07" sheetId="7" r:id="rId10"/>
    <sheet name="sub08" sheetId="8" r:id="rId11"/>
    <sheet name="sub09" sheetId="9" r:id="rId12"/>
    <sheet name="sub10" sheetId="2" r:id="rId13"/>
    <sheet name="sub11" sheetId="13" r:id="rId14"/>
    <sheet name="sub12" sheetId="14" r:id="rId15"/>
    <sheet name="sub13" sheetId="15" r:id="rId16"/>
    <sheet name="sub14" sheetId="17" r:id="rId17"/>
    <sheet name="sub15" sheetId="19" r:id="rId18"/>
    <sheet name="Sheet2" sheetId="18" r:id="rId19"/>
  </sheets>
  <externalReferences>
    <externalReference r:id="rId20"/>
    <externalReference r:id="rId21"/>
  </externalReferences>
  <calcPr calcId="125725"/>
</workbook>
</file>

<file path=xl/calcChain.xml><?xml version="1.0" encoding="utf-8"?>
<calcChain xmlns="http://schemas.openxmlformats.org/spreadsheetml/2006/main">
  <c r="W108" i="1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2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9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7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6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5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4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10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W108" i="3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E61" i="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61"/>
  <c r="V132" l="1"/>
  <c r="D140" i="19"/>
  <c r="V141"/>
  <c r="D142"/>
  <c r="V142"/>
  <c r="D143"/>
  <c r="D144"/>
  <c r="E132" i="9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2"/>
  <c r="E112"/>
  <c r="E113"/>
  <c r="E114"/>
  <c r="E115"/>
  <c r="E116"/>
  <c r="E117"/>
  <c r="E118"/>
  <c r="E119"/>
  <c r="E120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8"/>
  <c r="E111" i="13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55"/>
  <c r="E156"/>
  <c r="E157"/>
  <c r="E158"/>
  <c r="E111" i="14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11" i="15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7"/>
  <c r="E158"/>
  <c r="E111" i="17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11" i="19"/>
  <c r="E112"/>
  <c r="E113"/>
  <c r="E114"/>
  <c r="E115"/>
  <c r="E116"/>
  <c r="E117"/>
  <c r="E118"/>
  <c r="E119"/>
  <c r="E120"/>
  <c r="E121"/>
  <c r="E122"/>
  <c r="E123"/>
  <c r="E124"/>
  <c r="E125"/>
  <c r="E154"/>
  <c r="E155"/>
  <c r="E156"/>
  <c r="E157"/>
  <c r="E145"/>
  <c r="E146"/>
  <c r="L113"/>
  <c r="N113"/>
  <c r="P113"/>
  <c r="R113"/>
  <c r="T113"/>
  <c r="V113"/>
  <c r="D114"/>
  <c r="F114"/>
  <c r="H114"/>
  <c r="J114"/>
  <c r="L114"/>
  <c r="N114"/>
  <c r="E147"/>
  <c r="E148"/>
  <c r="E149"/>
  <c r="E150"/>
  <c r="E151"/>
  <c r="E152"/>
  <c r="E153"/>
  <c r="E158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V140"/>
  <c r="D141"/>
  <c r="V143"/>
  <c r="E113" i="8"/>
  <c r="E114"/>
  <c r="E115"/>
  <c r="E116"/>
  <c r="E117"/>
  <c r="E118"/>
  <c r="E119"/>
  <c r="E120"/>
  <c r="E121"/>
  <c r="E122"/>
  <c r="E123"/>
  <c r="E124"/>
  <c r="G111" i="1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G111" i="1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D111" i="17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11" i="1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D160" i="17"/>
  <c r="D123" i="1"/>
  <c r="D121"/>
  <c r="D119"/>
  <c r="D117"/>
  <c r="D115"/>
  <c r="D113"/>
  <c r="D111" i="1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S139"/>
  <c r="U139"/>
  <c r="W139"/>
  <c r="G140"/>
  <c r="I140"/>
  <c r="K140"/>
  <c r="M140" i="17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J137" i="15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6"/>
  <c r="L140" i="17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14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F163" i="15"/>
  <c r="D111" i="14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M140" i="15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V139" i="14"/>
  <c r="D140"/>
  <c r="F140"/>
  <c r="H140"/>
  <c r="J140"/>
  <c r="D141"/>
  <c r="V141"/>
  <c r="D142"/>
  <c r="D143"/>
  <c r="V143"/>
  <c r="D144"/>
  <c r="D145"/>
  <c r="D146"/>
  <c r="V146"/>
  <c r="D147"/>
  <c r="D148"/>
  <c r="D149"/>
  <c r="D150"/>
  <c r="D151"/>
  <c r="V151"/>
  <c r="D152"/>
  <c r="V152"/>
  <c r="D153"/>
  <c r="V153"/>
  <c r="D154"/>
  <c r="V154"/>
  <c r="D155"/>
  <c r="V155"/>
  <c r="D156"/>
  <c r="V156"/>
  <c r="D157"/>
  <c r="V157"/>
  <c r="D158"/>
  <c r="L140" i="15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25" i="8"/>
  <c r="E126"/>
  <c r="E147"/>
  <c r="E148"/>
  <c r="E149"/>
  <c r="E121" i="2"/>
  <c r="E122"/>
  <c r="G111" i="13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M140" i="1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H137" i="13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L140" i="14"/>
  <c r="N140"/>
  <c r="P140"/>
  <c r="R140"/>
  <c r="T140"/>
  <c r="V140"/>
  <c r="F141"/>
  <c r="H141"/>
  <c r="J141"/>
  <c r="L141"/>
  <c r="N141"/>
  <c r="P141"/>
  <c r="R141"/>
  <c r="T141"/>
  <c r="F142"/>
  <c r="H142"/>
  <c r="J142"/>
  <c r="L142"/>
  <c r="N142"/>
  <c r="P142"/>
  <c r="R142"/>
  <c r="T142"/>
  <c r="V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F146"/>
  <c r="H146"/>
  <c r="J146"/>
  <c r="L146"/>
  <c r="N146"/>
  <c r="P146"/>
  <c r="R146"/>
  <c r="T146"/>
  <c r="F147"/>
  <c r="H147"/>
  <c r="J147"/>
  <c r="L147"/>
  <c r="N147"/>
  <c r="P147"/>
  <c r="R147"/>
  <c r="T147"/>
  <c r="V147"/>
  <c r="F148"/>
  <c r="H148"/>
  <c r="J148"/>
  <c r="L148"/>
  <c r="N148"/>
  <c r="P148"/>
  <c r="R148"/>
  <c r="T148"/>
  <c r="V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F157"/>
  <c r="H157"/>
  <c r="J157"/>
  <c r="L157"/>
  <c r="N157"/>
  <c r="P157"/>
  <c r="R157"/>
  <c r="T157"/>
  <c r="F158"/>
  <c r="H158"/>
  <c r="J158"/>
  <c r="L158"/>
  <c r="N158"/>
  <c r="P158"/>
  <c r="R158"/>
  <c r="T158"/>
  <c r="V158"/>
  <c r="E111" i="8"/>
  <c r="E112"/>
  <c r="E146"/>
  <c r="E150"/>
  <c r="E151"/>
  <c r="E152"/>
  <c r="E153"/>
  <c r="E156"/>
  <c r="E111" i="9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48" i="2"/>
  <c r="E149"/>
  <c r="E150"/>
  <c r="E151"/>
  <c r="E152"/>
  <c r="E153"/>
  <c r="E154"/>
  <c r="M140" i="13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8" i="1"/>
  <c r="D130"/>
  <c r="G111" i="2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Q127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P127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T163" s="1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D155"/>
  <c r="D156"/>
  <c r="V156"/>
  <c r="D157"/>
  <c r="V135" i="1"/>
  <c r="G111" i="9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G127"/>
  <c r="I127"/>
  <c r="K127"/>
  <c r="M127"/>
  <c r="O127"/>
  <c r="D163" i="2"/>
  <c r="D111" i="9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M140" i="2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24" i="9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F127"/>
  <c r="H127"/>
  <c r="J127"/>
  <c r="L127"/>
  <c r="N127"/>
  <c r="L140" i="2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F156"/>
  <c r="H156"/>
  <c r="J156"/>
  <c r="L156"/>
  <c r="N156"/>
  <c r="P156"/>
  <c r="R156"/>
  <c r="T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G111" i="8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W120"/>
  <c r="G121"/>
  <c r="I121"/>
  <c r="K121"/>
  <c r="M121"/>
  <c r="O121"/>
  <c r="Q121"/>
  <c r="S121"/>
  <c r="U121"/>
  <c r="W121"/>
  <c r="G122"/>
  <c r="I122"/>
  <c r="K122"/>
  <c r="M122"/>
  <c r="O122"/>
  <c r="Q122"/>
  <c r="S122"/>
  <c r="U122"/>
  <c r="W122"/>
  <c r="G123"/>
  <c r="I123"/>
  <c r="K123"/>
  <c r="M123"/>
  <c r="O123"/>
  <c r="Q123"/>
  <c r="S123"/>
  <c r="U123"/>
  <c r="W123"/>
  <c r="G124"/>
  <c r="I124"/>
  <c r="K124"/>
  <c r="M124"/>
  <c r="O124"/>
  <c r="Q124"/>
  <c r="S124"/>
  <c r="U124"/>
  <c r="W124"/>
  <c r="G125"/>
  <c r="I125"/>
  <c r="K125"/>
  <c r="M125"/>
  <c r="O125"/>
  <c r="Q125"/>
  <c r="S125"/>
  <c r="U125"/>
  <c r="W125"/>
  <c r="G126"/>
  <c r="I126"/>
  <c r="K126"/>
  <c r="M126"/>
  <c r="O126"/>
  <c r="Q126"/>
  <c r="S126"/>
  <c r="U126"/>
  <c r="W126"/>
  <c r="D111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F121"/>
  <c r="H121"/>
  <c r="J121"/>
  <c r="L121"/>
  <c r="N121"/>
  <c r="P121"/>
  <c r="R121"/>
  <c r="T121"/>
  <c r="V121"/>
  <c r="D122"/>
  <c r="F122"/>
  <c r="H122"/>
  <c r="J122"/>
  <c r="L122"/>
  <c r="N122"/>
  <c r="P122"/>
  <c r="R122"/>
  <c r="T122"/>
  <c r="V122"/>
  <c r="D123"/>
  <c r="F123"/>
  <c r="H123"/>
  <c r="J123"/>
  <c r="L123"/>
  <c r="N123"/>
  <c r="P123"/>
  <c r="R123"/>
  <c r="T123"/>
  <c r="V123"/>
  <c r="D124"/>
  <c r="F124"/>
  <c r="H124"/>
  <c r="J124"/>
  <c r="L124"/>
  <c r="N124"/>
  <c r="P124"/>
  <c r="R124"/>
  <c r="T124"/>
  <c r="V124"/>
  <c r="D125"/>
  <c r="F125"/>
  <c r="H125"/>
  <c r="J125"/>
  <c r="L125"/>
  <c r="N125"/>
  <c r="P125"/>
  <c r="R125"/>
  <c r="T125"/>
  <c r="V125"/>
  <c r="D126"/>
  <c r="F126"/>
  <c r="H126"/>
  <c r="J126"/>
  <c r="L126"/>
  <c r="N126"/>
  <c r="P126"/>
  <c r="R126"/>
  <c r="T126"/>
  <c r="V126"/>
  <c r="D127"/>
  <c r="V127"/>
  <c r="D128"/>
  <c r="V128"/>
  <c r="D129"/>
  <c r="V129"/>
  <c r="D130"/>
  <c r="V130"/>
  <c r="Q127" i="9"/>
  <c r="S127"/>
  <c r="U127"/>
  <c r="W127"/>
  <c r="G128"/>
  <c r="I128"/>
  <c r="K128"/>
  <c r="M128"/>
  <c r="O128"/>
  <c r="Q128"/>
  <c r="S128"/>
  <c r="U128"/>
  <c r="W128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D131" i="8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D145"/>
  <c r="D154"/>
  <c r="D155"/>
  <c r="D157"/>
  <c r="D158"/>
  <c r="P127" i="9"/>
  <c r="R127"/>
  <c r="T127"/>
  <c r="V127"/>
  <c r="D128"/>
  <c r="F128"/>
  <c r="H128"/>
  <c r="J128"/>
  <c r="L128"/>
  <c r="N128"/>
  <c r="P128"/>
  <c r="R128"/>
  <c r="T128"/>
  <c r="V128"/>
  <c r="D129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D139" i="1"/>
  <c r="D137"/>
  <c r="D135"/>
  <c r="D133"/>
  <c r="D131"/>
  <c r="D129"/>
  <c r="D127"/>
  <c r="D125"/>
  <c r="V139"/>
  <c r="V138"/>
  <c r="V137"/>
  <c r="V136"/>
  <c r="V134"/>
  <c r="D134"/>
  <c r="V133"/>
  <c r="V131"/>
  <c r="V130"/>
  <c r="V129"/>
  <c r="F127" i="8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9" i="5"/>
  <c r="E120"/>
  <c r="E111" i="7"/>
  <c r="E112"/>
  <c r="E113"/>
  <c r="E114"/>
  <c r="E115"/>
  <c r="E116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E150"/>
  <c r="E151"/>
  <c r="E152"/>
  <c r="E153"/>
  <c r="E154"/>
  <c r="E155"/>
  <c r="E156"/>
  <c r="E157"/>
  <c r="E158"/>
  <c r="E127" i="8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E146" i="7"/>
  <c r="E111" i="5"/>
  <c r="E112"/>
  <c r="E113"/>
  <c r="E114"/>
  <c r="E115"/>
  <c r="E116"/>
  <c r="E117"/>
  <c r="E118"/>
  <c r="D140" i="1"/>
  <c r="D136"/>
  <c r="D132"/>
  <c r="D128"/>
  <c r="D126"/>
  <c r="D124"/>
  <c r="D122"/>
  <c r="D120"/>
  <c r="D118"/>
  <c r="D116"/>
  <c r="D114"/>
  <c r="D112"/>
  <c r="G111" i="7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E149"/>
  <c r="D111" i="6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D145"/>
  <c r="V145"/>
  <c r="D146"/>
  <c r="D147"/>
  <c r="V147"/>
  <c r="D148"/>
  <c r="V148"/>
  <c r="D149"/>
  <c r="D150"/>
  <c r="D151"/>
  <c r="D152"/>
  <c r="D153"/>
  <c r="D154"/>
  <c r="D158"/>
  <c r="D111" i="7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D126"/>
  <c r="D127"/>
  <c r="D128"/>
  <c r="D129"/>
  <c r="E158" i="5"/>
  <c r="E111" i="6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F111" i="7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V125"/>
  <c r="F126"/>
  <c r="H126"/>
  <c r="J126"/>
  <c r="L126"/>
  <c r="N126"/>
  <c r="P126"/>
  <c r="R126"/>
  <c r="T126"/>
  <c r="V126"/>
  <c r="F127"/>
  <c r="H127"/>
  <c r="J127"/>
  <c r="L127"/>
  <c r="N127"/>
  <c r="P127"/>
  <c r="R127"/>
  <c r="T127"/>
  <c r="V127"/>
  <c r="F128"/>
  <c r="H128"/>
  <c r="J128"/>
  <c r="L128"/>
  <c r="N128"/>
  <c r="P128"/>
  <c r="R128"/>
  <c r="T128"/>
  <c r="V128"/>
  <c r="F129"/>
  <c r="H129"/>
  <c r="J129"/>
  <c r="L129"/>
  <c r="N129"/>
  <c r="P129"/>
  <c r="R129"/>
  <c r="T129"/>
  <c r="V129"/>
  <c r="D130"/>
  <c r="F130"/>
  <c r="H130"/>
  <c r="J130"/>
  <c r="L130"/>
  <c r="N130"/>
  <c r="P130"/>
  <c r="R130"/>
  <c r="T130"/>
  <c r="V130"/>
  <c r="D131"/>
  <c r="F131"/>
  <c r="H131"/>
  <c r="J131"/>
  <c r="L131"/>
  <c r="N131"/>
  <c r="P131"/>
  <c r="R131"/>
  <c r="T131"/>
  <c r="V131"/>
  <c r="D132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D136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M132" i="6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55"/>
  <c r="E156"/>
  <c r="E157"/>
  <c r="G116" i="7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G130"/>
  <c r="I130"/>
  <c r="K130"/>
  <c r="M130"/>
  <c r="O130"/>
  <c r="Q130"/>
  <c r="S130"/>
  <c r="U130"/>
  <c r="W130"/>
  <c r="G131"/>
  <c r="I131"/>
  <c r="K131"/>
  <c r="M131"/>
  <c r="O131"/>
  <c r="Q131"/>
  <c r="S131"/>
  <c r="U131"/>
  <c r="W131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P157"/>
  <c r="R157"/>
  <c r="T157"/>
  <c r="V157"/>
  <c r="D158"/>
  <c r="F158"/>
  <c r="H158"/>
  <c r="J158"/>
  <c r="L158"/>
  <c r="N158"/>
  <c r="P158"/>
  <c r="R158"/>
  <c r="T158"/>
  <c r="V158"/>
  <c r="G111" i="5"/>
  <c r="I111"/>
  <c r="K111"/>
  <c r="M111"/>
  <c r="O111"/>
  <c r="Q111"/>
  <c r="S111"/>
  <c r="U111"/>
  <c r="W111"/>
  <c r="G112"/>
  <c r="I112"/>
  <c r="K112"/>
  <c r="M112"/>
  <c r="O112"/>
  <c r="Q112"/>
  <c r="S112"/>
  <c r="U112"/>
  <c r="W112"/>
  <c r="G113"/>
  <c r="I113"/>
  <c r="K113"/>
  <c r="M113"/>
  <c r="O113"/>
  <c r="Q113"/>
  <c r="S113"/>
  <c r="U113"/>
  <c r="W113"/>
  <c r="G114"/>
  <c r="I114"/>
  <c r="K114"/>
  <c r="M114"/>
  <c r="O114"/>
  <c r="Q114"/>
  <c r="S114"/>
  <c r="U114"/>
  <c r="W114"/>
  <c r="G115"/>
  <c r="I115"/>
  <c r="K115"/>
  <c r="M115"/>
  <c r="O115"/>
  <c r="Q115"/>
  <c r="S115"/>
  <c r="U115"/>
  <c r="W115"/>
  <c r="G116"/>
  <c r="I116"/>
  <c r="K116"/>
  <c r="M116"/>
  <c r="O116"/>
  <c r="Q116"/>
  <c r="S116"/>
  <c r="U116"/>
  <c r="W116"/>
  <c r="G117"/>
  <c r="I117"/>
  <c r="K117"/>
  <c r="M117"/>
  <c r="O117"/>
  <c r="Q117"/>
  <c r="S117"/>
  <c r="U117"/>
  <c r="W117"/>
  <c r="G118"/>
  <c r="I118"/>
  <c r="K118"/>
  <c r="M118"/>
  <c r="O118"/>
  <c r="Q118"/>
  <c r="S118"/>
  <c r="U118"/>
  <c r="W118"/>
  <c r="G119"/>
  <c r="I119"/>
  <c r="K119"/>
  <c r="M119"/>
  <c r="O119"/>
  <c r="Q119"/>
  <c r="S119"/>
  <c r="U119"/>
  <c r="W119"/>
  <c r="G120"/>
  <c r="I120"/>
  <c r="K120"/>
  <c r="M120"/>
  <c r="O120"/>
  <c r="Q120"/>
  <c r="S120"/>
  <c r="U120"/>
  <c r="V160" i="6"/>
  <c r="E147" i="1"/>
  <c r="D132" i="3"/>
  <c r="D111" i="10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57"/>
  <c r="D158"/>
  <c r="D111" i="4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D134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D158"/>
  <c r="D111" i="5"/>
  <c r="F111"/>
  <c r="H111"/>
  <c r="J111"/>
  <c r="L111"/>
  <c r="N111"/>
  <c r="P111"/>
  <c r="R111"/>
  <c r="T111"/>
  <c r="V111"/>
  <c r="D112"/>
  <c r="F112"/>
  <c r="H112"/>
  <c r="J112"/>
  <c r="L112"/>
  <c r="N112"/>
  <c r="P112"/>
  <c r="R112"/>
  <c r="T112"/>
  <c r="V112"/>
  <c r="D113"/>
  <c r="F113"/>
  <c r="H113"/>
  <c r="J113"/>
  <c r="L113"/>
  <c r="N113"/>
  <c r="P113"/>
  <c r="R113"/>
  <c r="T113"/>
  <c r="V113"/>
  <c r="D114"/>
  <c r="F114"/>
  <c r="H114"/>
  <c r="J114"/>
  <c r="L114"/>
  <c r="N114"/>
  <c r="P114"/>
  <c r="R114"/>
  <c r="T114"/>
  <c r="V114"/>
  <c r="D115"/>
  <c r="F115"/>
  <c r="H115"/>
  <c r="J115"/>
  <c r="L115"/>
  <c r="N115"/>
  <c r="P115"/>
  <c r="R115"/>
  <c r="T115"/>
  <c r="V115"/>
  <c r="D116"/>
  <c r="F116"/>
  <c r="H116"/>
  <c r="J116"/>
  <c r="L116"/>
  <c r="N116"/>
  <c r="P116"/>
  <c r="R116"/>
  <c r="T116"/>
  <c r="V116"/>
  <c r="D117"/>
  <c r="F117"/>
  <c r="H117"/>
  <c r="J117"/>
  <c r="L117"/>
  <c r="N117"/>
  <c r="P117"/>
  <c r="R117"/>
  <c r="T117"/>
  <c r="V117"/>
  <c r="D118"/>
  <c r="F118"/>
  <c r="H118"/>
  <c r="J118"/>
  <c r="L118"/>
  <c r="N118"/>
  <c r="P118"/>
  <c r="R118"/>
  <c r="T118"/>
  <c r="V118"/>
  <c r="D119"/>
  <c r="F119"/>
  <c r="H119"/>
  <c r="J119"/>
  <c r="L119"/>
  <c r="N119"/>
  <c r="P119"/>
  <c r="R119"/>
  <c r="T119"/>
  <c r="V119"/>
  <c r="D120"/>
  <c r="F120"/>
  <c r="H120"/>
  <c r="J120"/>
  <c r="L120"/>
  <c r="N120"/>
  <c r="P120"/>
  <c r="R120"/>
  <c r="T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D132"/>
  <c r="V132"/>
  <c r="D133"/>
  <c r="V133"/>
  <c r="M140" i="6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4" i="5"/>
  <c r="V134"/>
  <c r="D135"/>
  <c r="V135"/>
  <c r="D136"/>
  <c r="V136"/>
  <c r="D137"/>
  <c r="V137"/>
  <c r="D138"/>
  <c r="V138"/>
  <c r="D139"/>
  <c r="V139"/>
  <c r="D140"/>
  <c r="V140"/>
  <c r="D141"/>
  <c r="V141"/>
  <c r="D142"/>
  <c r="V142"/>
  <c r="D143"/>
  <c r="V143"/>
  <c r="D144"/>
  <c r="V144"/>
  <c r="D145"/>
  <c r="V145"/>
  <c r="D146"/>
  <c r="V146"/>
  <c r="D147"/>
  <c r="V147"/>
  <c r="D148"/>
  <c r="V148"/>
  <c r="D149"/>
  <c r="V149"/>
  <c r="D150"/>
  <c r="V150"/>
  <c r="D151"/>
  <c r="V151"/>
  <c r="D152"/>
  <c r="V152"/>
  <c r="D153"/>
  <c r="V153"/>
  <c r="D154"/>
  <c r="V154"/>
  <c r="D155"/>
  <c r="V155"/>
  <c r="D156"/>
  <c r="D157"/>
  <c r="L140" i="6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V149"/>
  <c r="F150"/>
  <c r="H150"/>
  <c r="J150"/>
  <c r="L150"/>
  <c r="N150"/>
  <c r="P150"/>
  <c r="R150"/>
  <c r="T150"/>
  <c r="V150"/>
  <c r="F151"/>
  <c r="H151"/>
  <c r="J151"/>
  <c r="L151"/>
  <c r="N151"/>
  <c r="P151"/>
  <c r="R151"/>
  <c r="T151"/>
  <c r="V151"/>
  <c r="F152"/>
  <c r="H152"/>
  <c r="J152"/>
  <c r="L152"/>
  <c r="N152"/>
  <c r="P152"/>
  <c r="R152"/>
  <c r="T152"/>
  <c r="V152"/>
  <c r="F153"/>
  <c r="H153"/>
  <c r="J153"/>
  <c r="L153"/>
  <c r="N153"/>
  <c r="P153"/>
  <c r="R153"/>
  <c r="T153"/>
  <c r="V153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E111" i="4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E151" i="1"/>
  <c r="E149"/>
  <c r="F111" i="4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7"/>
  <c r="E148"/>
  <c r="E149"/>
  <c r="E150"/>
  <c r="E151"/>
  <c r="E152"/>
  <c r="E153"/>
  <c r="E154"/>
  <c r="E155"/>
  <c r="E156"/>
  <c r="E157"/>
  <c r="W120" i="5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M14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E148"/>
  <c r="G148"/>
  <c r="I148"/>
  <c r="K148"/>
  <c r="M148"/>
  <c r="O148"/>
  <c r="Q148"/>
  <c r="S148"/>
  <c r="U148"/>
  <c r="W148"/>
  <c r="E149"/>
  <c r="G149"/>
  <c r="I149"/>
  <c r="K149"/>
  <c r="M149"/>
  <c r="O149"/>
  <c r="Q149"/>
  <c r="S149"/>
  <c r="U149"/>
  <c r="W149"/>
  <c r="E150"/>
  <c r="G150"/>
  <c r="I150"/>
  <c r="K150"/>
  <c r="M150"/>
  <c r="O150"/>
  <c r="Q150"/>
  <c r="S150"/>
  <c r="U150"/>
  <c r="W150"/>
  <c r="E151"/>
  <c r="G151"/>
  <c r="I151"/>
  <c r="K151"/>
  <c r="M151"/>
  <c r="O151"/>
  <c r="Q151"/>
  <c r="S151"/>
  <c r="U151"/>
  <c r="W151"/>
  <c r="E152"/>
  <c r="G152"/>
  <c r="I152"/>
  <c r="K152"/>
  <c r="M152"/>
  <c r="O152"/>
  <c r="Q152"/>
  <c r="S152"/>
  <c r="U152"/>
  <c r="W152"/>
  <c r="E153"/>
  <c r="G153"/>
  <c r="I153"/>
  <c r="K153"/>
  <c r="M153"/>
  <c r="O153"/>
  <c r="Q153"/>
  <c r="S153"/>
  <c r="U153"/>
  <c r="W153"/>
  <c r="E154"/>
  <c r="G154"/>
  <c r="I154"/>
  <c r="K154"/>
  <c r="M154"/>
  <c r="O154"/>
  <c r="Q154"/>
  <c r="S154"/>
  <c r="U154"/>
  <c r="W154"/>
  <c r="E155"/>
  <c r="G155"/>
  <c r="I155"/>
  <c r="K155"/>
  <c r="M155"/>
  <c r="O155"/>
  <c r="Q155"/>
  <c r="S155"/>
  <c r="U155"/>
  <c r="W155"/>
  <c r="E156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F148"/>
  <c r="H148"/>
  <c r="J148"/>
  <c r="L148"/>
  <c r="N148"/>
  <c r="P148"/>
  <c r="R148"/>
  <c r="T148"/>
  <c r="F149"/>
  <c r="H149"/>
  <c r="J149"/>
  <c r="L149"/>
  <c r="N149"/>
  <c r="P149"/>
  <c r="R149"/>
  <c r="T149"/>
  <c r="F150"/>
  <c r="H150"/>
  <c r="J150"/>
  <c r="L150"/>
  <c r="N150"/>
  <c r="P150"/>
  <c r="R150"/>
  <c r="T150"/>
  <c r="F151"/>
  <c r="H151"/>
  <c r="J151"/>
  <c r="L151"/>
  <c r="N151"/>
  <c r="P151"/>
  <c r="R151"/>
  <c r="T151"/>
  <c r="F152"/>
  <c r="H152"/>
  <c r="J152"/>
  <c r="L152"/>
  <c r="N152"/>
  <c r="P152"/>
  <c r="R152"/>
  <c r="T152"/>
  <c r="F153"/>
  <c r="H153"/>
  <c r="J153"/>
  <c r="L153"/>
  <c r="N153"/>
  <c r="P153"/>
  <c r="R153"/>
  <c r="T153"/>
  <c r="F154"/>
  <c r="H154"/>
  <c r="J154"/>
  <c r="L154"/>
  <c r="N154"/>
  <c r="P154"/>
  <c r="R154"/>
  <c r="T154"/>
  <c r="F155"/>
  <c r="H155"/>
  <c r="J155"/>
  <c r="L155"/>
  <c r="N155"/>
  <c r="P155"/>
  <c r="R155"/>
  <c r="T155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E133" i="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7"/>
  <c r="E158"/>
  <c r="E111" i="10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D111" i="3"/>
  <c r="V111"/>
  <c r="D112"/>
  <c r="V112"/>
  <c r="D113"/>
  <c r="V113"/>
  <c r="D114"/>
  <c r="V114"/>
  <c r="D115"/>
  <c r="V115"/>
  <c r="D116"/>
  <c r="V116"/>
  <c r="D117"/>
  <c r="V117"/>
  <c r="D118"/>
  <c r="V118"/>
  <c r="D119"/>
  <c r="V119"/>
  <c r="D120"/>
  <c r="V120"/>
  <c r="D121"/>
  <c r="V121"/>
  <c r="D122"/>
  <c r="V122"/>
  <c r="D123"/>
  <c r="V123"/>
  <c r="D124"/>
  <c r="V124"/>
  <c r="D125"/>
  <c r="V125"/>
  <c r="D126"/>
  <c r="V126"/>
  <c r="D127"/>
  <c r="V127"/>
  <c r="D128"/>
  <c r="V128"/>
  <c r="D129"/>
  <c r="V129"/>
  <c r="D130"/>
  <c r="V130"/>
  <c r="D131"/>
  <c r="V131"/>
  <c r="F111" i="10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8"/>
  <c r="E149"/>
  <c r="E150"/>
  <c r="E151"/>
  <c r="E152"/>
  <c r="E153"/>
  <c r="E154"/>
  <c r="E155"/>
  <c r="E156"/>
  <c r="M140" i="4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D158" i="1"/>
  <c r="E111" i="3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G133"/>
  <c r="I133"/>
  <c r="K133"/>
  <c r="M133"/>
  <c r="O133"/>
  <c r="Q133"/>
  <c r="S133"/>
  <c r="U133"/>
  <c r="W133"/>
  <c r="G134"/>
  <c r="I134"/>
  <c r="K134"/>
  <c r="M134"/>
  <c r="O134"/>
  <c r="Q134"/>
  <c r="S134"/>
  <c r="U134"/>
  <c r="W134"/>
  <c r="G135"/>
  <c r="I135"/>
  <c r="K135"/>
  <c r="M135"/>
  <c r="O135"/>
  <c r="Q135"/>
  <c r="S135"/>
  <c r="U135"/>
  <c r="W135"/>
  <c r="G136"/>
  <c r="I136"/>
  <c r="F111"/>
  <c r="H111"/>
  <c r="J111"/>
  <c r="L111"/>
  <c r="N111"/>
  <c r="P111"/>
  <c r="R111"/>
  <c r="T111"/>
  <c r="F112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V132"/>
  <c r="D133"/>
  <c r="F133"/>
  <c r="H133"/>
  <c r="J133"/>
  <c r="L133"/>
  <c r="N133"/>
  <c r="P133"/>
  <c r="R133"/>
  <c r="T133"/>
  <c r="V133"/>
  <c r="D134"/>
  <c r="F134"/>
  <c r="H134"/>
  <c r="J134"/>
  <c r="L134"/>
  <c r="N134"/>
  <c r="P134"/>
  <c r="R134"/>
  <c r="T134"/>
  <c r="V134"/>
  <c r="D135"/>
  <c r="F135"/>
  <c r="H135"/>
  <c r="J135"/>
  <c r="L135"/>
  <c r="N135"/>
  <c r="P135"/>
  <c r="R135"/>
  <c r="T135"/>
  <c r="V135"/>
  <c r="K136"/>
  <c r="M136"/>
  <c r="O136"/>
  <c r="Q136"/>
  <c r="S136"/>
  <c r="U136"/>
  <c r="W136"/>
  <c r="G137"/>
  <c r="I137"/>
  <c r="K137"/>
  <c r="M137"/>
  <c r="O137"/>
  <c r="Q137"/>
  <c r="S137"/>
  <c r="U137"/>
  <c r="W137"/>
  <c r="G138"/>
  <c r="I138"/>
  <c r="K138"/>
  <c r="M138"/>
  <c r="O138"/>
  <c r="Q138"/>
  <c r="S138"/>
  <c r="U138"/>
  <c r="W138"/>
  <c r="G139"/>
  <c r="I139"/>
  <c r="K139"/>
  <c r="M139"/>
  <c r="O139"/>
  <c r="Q139"/>
  <c r="S139"/>
  <c r="U139"/>
  <c r="W139"/>
  <c r="G140"/>
  <c r="I140"/>
  <c r="K140"/>
  <c r="E153"/>
  <c r="E154"/>
  <c r="E155"/>
  <c r="E156"/>
  <c r="M140" i="10"/>
  <c r="O140"/>
  <c r="Q140"/>
  <c r="S140"/>
  <c r="U140"/>
  <c r="W140"/>
  <c r="E141"/>
  <c r="G141"/>
  <c r="I141"/>
  <c r="K141"/>
  <c r="M141"/>
  <c r="O141"/>
  <c r="Q141"/>
  <c r="S141"/>
  <c r="U141"/>
  <c r="W141"/>
  <c r="E142"/>
  <c r="G142"/>
  <c r="I142"/>
  <c r="K142"/>
  <c r="M142"/>
  <c r="O142"/>
  <c r="Q142"/>
  <c r="S142"/>
  <c r="U142"/>
  <c r="W142"/>
  <c r="E143"/>
  <c r="G143"/>
  <c r="I143"/>
  <c r="K143"/>
  <c r="M143"/>
  <c r="O143"/>
  <c r="Q143"/>
  <c r="S143"/>
  <c r="U143"/>
  <c r="W143"/>
  <c r="E144"/>
  <c r="G144"/>
  <c r="I144"/>
  <c r="K144"/>
  <c r="M144"/>
  <c r="O144"/>
  <c r="Q144"/>
  <c r="S144"/>
  <c r="U144"/>
  <c r="W144"/>
  <c r="E145"/>
  <c r="G145"/>
  <c r="I145"/>
  <c r="K145"/>
  <c r="M145"/>
  <c r="O145"/>
  <c r="Q145"/>
  <c r="S145"/>
  <c r="U145"/>
  <c r="W145"/>
  <c r="E146"/>
  <c r="G146"/>
  <c r="I146"/>
  <c r="K146"/>
  <c r="M146"/>
  <c r="O146"/>
  <c r="Q146"/>
  <c r="S146"/>
  <c r="U146"/>
  <c r="W146"/>
  <c r="E147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E157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D136" i="3"/>
  <c r="F136"/>
  <c r="H136"/>
  <c r="J136"/>
  <c r="L136"/>
  <c r="N136"/>
  <c r="P136"/>
  <c r="R136"/>
  <c r="T136"/>
  <c r="V136"/>
  <c r="D137"/>
  <c r="F137"/>
  <c r="H137"/>
  <c r="J137"/>
  <c r="L137"/>
  <c r="N137"/>
  <c r="P137"/>
  <c r="R137"/>
  <c r="T137"/>
  <c r="V137"/>
  <c r="D138"/>
  <c r="F138"/>
  <c r="H138"/>
  <c r="J138"/>
  <c r="L138"/>
  <c r="N138"/>
  <c r="P138"/>
  <c r="R138"/>
  <c r="T138"/>
  <c r="V138"/>
  <c r="D139"/>
  <c r="F139"/>
  <c r="H139"/>
  <c r="J139"/>
  <c r="L139"/>
  <c r="N139"/>
  <c r="P139"/>
  <c r="R139"/>
  <c r="T139"/>
  <c r="V139"/>
  <c r="D140"/>
  <c r="F140"/>
  <c r="H140"/>
  <c r="J140"/>
  <c r="L140" i="10"/>
  <c r="N140"/>
  <c r="P140"/>
  <c r="R140"/>
  <c r="T140"/>
  <c r="F141"/>
  <c r="H141"/>
  <c r="J141"/>
  <c r="L141"/>
  <c r="N141"/>
  <c r="P141"/>
  <c r="R141"/>
  <c r="T141"/>
  <c r="F142"/>
  <c r="H142"/>
  <c r="J142"/>
  <c r="L142"/>
  <c r="N142"/>
  <c r="P142"/>
  <c r="R142"/>
  <c r="T142"/>
  <c r="F143"/>
  <c r="H143"/>
  <c r="J143"/>
  <c r="L143"/>
  <c r="N143"/>
  <c r="P143"/>
  <c r="R143"/>
  <c r="T143"/>
  <c r="F144"/>
  <c r="H144"/>
  <c r="J144"/>
  <c r="L144"/>
  <c r="N144"/>
  <c r="P144"/>
  <c r="R144"/>
  <c r="T144"/>
  <c r="F145"/>
  <c r="H145"/>
  <c r="J145"/>
  <c r="L145"/>
  <c r="N145"/>
  <c r="P145"/>
  <c r="R145"/>
  <c r="T145"/>
  <c r="F146"/>
  <c r="H146"/>
  <c r="J146"/>
  <c r="L146"/>
  <c r="N146"/>
  <c r="P146"/>
  <c r="R146"/>
  <c r="T146"/>
  <c r="F147"/>
  <c r="H147"/>
  <c r="J147"/>
  <c r="L147"/>
  <c r="N147"/>
  <c r="P147"/>
  <c r="R147"/>
  <c r="T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R160" i="3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D158"/>
  <c r="F158"/>
  <c r="H158"/>
  <c r="J158"/>
  <c r="L158"/>
  <c r="N158"/>
  <c r="P158"/>
  <c r="R158"/>
  <c r="T158"/>
  <c r="V158"/>
  <c r="F111" i="1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E148"/>
  <c r="E150"/>
  <c r="D111"/>
  <c r="H111"/>
  <c r="L111"/>
  <c r="P111"/>
  <c r="T111"/>
  <c r="H112"/>
  <c r="J112"/>
  <c r="L112"/>
  <c r="N112"/>
  <c r="P112"/>
  <c r="R112"/>
  <c r="T112"/>
  <c r="F113"/>
  <c r="H113"/>
  <c r="J113"/>
  <c r="L113"/>
  <c r="N113"/>
  <c r="P113"/>
  <c r="R113"/>
  <c r="T113"/>
  <c r="F114"/>
  <c r="H114"/>
  <c r="J114"/>
  <c r="L114"/>
  <c r="N114"/>
  <c r="P114"/>
  <c r="R114"/>
  <c r="T114"/>
  <c r="F115"/>
  <c r="H115"/>
  <c r="J115"/>
  <c r="L115"/>
  <c r="N115"/>
  <c r="P115"/>
  <c r="R115"/>
  <c r="T115"/>
  <c r="F116"/>
  <c r="H116"/>
  <c r="J116"/>
  <c r="L116"/>
  <c r="N116"/>
  <c r="P116"/>
  <c r="R116"/>
  <c r="T116"/>
  <c r="F117"/>
  <c r="H117"/>
  <c r="J111"/>
  <c r="N111"/>
  <c r="R111"/>
  <c r="F112"/>
  <c r="E111"/>
  <c r="G111"/>
  <c r="I111"/>
  <c r="K111"/>
  <c r="M111"/>
  <c r="O111"/>
  <c r="Q111"/>
  <c r="S111"/>
  <c r="U111"/>
  <c r="W111"/>
  <c r="E112"/>
  <c r="G112"/>
  <c r="I112"/>
  <c r="K112"/>
  <c r="M112"/>
  <c r="O112"/>
  <c r="Q112"/>
  <c r="S112"/>
  <c r="U112"/>
  <c r="W112"/>
  <c r="E113"/>
  <c r="G113"/>
  <c r="I113"/>
  <c r="K113"/>
  <c r="M113"/>
  <c r="O113"/>
  <c r="Q113"/>
  <c r="S113"/>
  <c r="U113"/>
  <c r="W113"/>
  <c r="E114"/>
  <c r="G114"/>
  <c r="I114"/>
  <c r="K114"/>
  <c r="M114"/>
  <c r="O114"/>
  <c r="Q114"/>
  <c r="S114"/>
  <c r="U114"/>
  <c r="W114"/>
  <c r="E115"/>
  <c r="G115"/>
  <c r="I115"/>
  <c r="K115"/>
  <c r="M115"/>
  <c r="O115"/>
  <c r="Q115"/>
  <c r="S115"/>
  <c r="U115"/>
  <c r="W115"/>
  <c r="J117"/>
  <c r="L117"/>
  <c r="N117"/>
  <c r="P117"/>
  <c r="R117"/>
  <c r="T117"/>
  <c r="F118"/>
  <c r="H118"/>
  <c r="J118"/>
  <c r="L118"/>
  <c r="N118"/>
  <c r="P118"/>
  <c r="R118"/>
  <c r="T118"/>
  <c r="F119"/>
  <c r="H119"/>
  <c r="J119"/>
  <c r="L119"/>
  <c r="N119"/>
  <c r="P119"/>
  <c r="R119"/>
  <c r="T119"/>
  <c r="F120"/>
  <c r="H120"/>
  <c r="J120"/>
  <c r="L120"/>
  <c r="N120"/>
  <c r="P120"/>
  <c r="R120"/>
  <c r="T120"/>
  <c r="F121"/>
  <c r="H121"/>
  <c r="J121"/>
  <c r="L121"/>
  <c r="N121"/>
  <c r="P121"/>
  <c r="R121"/>
  <c r="T121"/>
  <c r="F122"/>
  <c r="H122"/>
  <c r="J122"/>
  <c r="L122"/>
  <c r="N122"/>
  <c r="P122"/>
  <c r="R122"/>
  <c r="T122"/>
  <c r="F123"/>
  <c r="H123"/>
  <c r="J123"/>
  <c r="L123"/>
  <c r="N123"/>
  <c r="P123"/>
  <c r="R123"/>
  <c r="T123"/>
  <c r="F124"/>
  <c r="H124"/>
  <c r="J124"/>
  <c r="L124"/>
  <c r="N124"/>
  <c r="P124"/>
  <c r="R124"/>
  <c r="T124"/>
  <c r="F125"/>
  <c r="H125"/>
  <c r="J125"/>
  <c r="L125"/>
  <c r="N125"/>
  <c r="P125"/>
  <c r="R125"/>
  <c r="T125"/>
  <c r="F126"/>
  <c r="H126"/>
  <c r="J126"/>
  <c r="L126"/>
  <c r="N126"/>
  <c r="P126"/>
  <c r="R126"/>
  <c r="T126"/>
  <c r="F127"/>
  <c r="H127"/>
  <c r="J127"/>
  <c r="L127"/>
  <c r="N127"/>
  <c r="P127"/>
  <c r="R127"/>
  <c r="T127"/>
  <c r="F128"/>
  <c r="H128"/>
  <c r="J128"/>
  <c r="L128"/>
  <c r="N128"/>
  <c r="P128"/>
  <c r="R128"/>
  <c r="T128"/>
  <c r="F129"/>
  <c r="H129"/>
  <c r="J129"/>
  <c r="L129"/>
  <c r="N129"/>
  <c r="P129"/>
  <c r="R129"/>
  <c r="T129"/>
  <c r="F130"/>
  <c r="H130"/>
  <c r="J130"/>
  <c r="L130"/>
  <c r="N130"/>
  <c r="P130"/>
  <c r="R130"/>
  <c r="T130"/>
  <c r="F131"/>
  <c r="H131"/>
  <c r="J131"/>
  <c r="L131"/>
  <c r="N131"/>
  <c r="P131"/>
  <c r="R131"/>
  <c r="T131"/>
  <c r="F132"/>
  <c r="H132"/>
  <c r="J132"/>
  <c r="L132"/>
  <c r="N132"/>
  <c r="P132"/>
  <c r="R132"/>
  <c r="T132"/>
  <c r="F133"/>
  <c r="H133"/>
  <c r="J133"/>
  <c r="L133"/>
  <c r="N133"/>
  <c r="P133"/>
  <c r="R133"/>
  <c r="T133"/>
  <c r="F134"/>
  <c r="H134"/>
  <c r="J134"/>
  <c r="L134"/>
  <c r="N134"/>
  <c r="P134"/>
  <c r="R134"/>
  <c r="T134"/>
  <c r="F135"/>
  <c r="H135"/>
  <c r="J135"/>
  <c r="L135"/>
  <c r="N135"/>
  <c r="P135"/>
  <c r="R135"/>
  <c r="T135"/>
  <c r="F136"/>
  <c r="H136"/>
  <c r="J136"/>
  <c r="L136"/>
  <c r="N136"/>
  <c r="P136"/>
  <c r="R136"/>
  <c r="T136"/>
  <c r="F137"/>
  <c r="H137"/>
  <c r="J137"/>
  <c r="L137"/>
  <c r="N137"/>
  <c r="P137"/>
  <c r="R137"/>
  <c r="T137"/>
  <c r="F138"/>
  <c r="H138"/>
  <c r="J138"/>
  <c r="L138"/>
  <c r="N138"/>
  <c r="P138"/>
  <c r="R138"/>
  <c r="T138"/>
  <c r="F139"/>
  <c r="H139"/>
  <c r="J139"/>
  <c r="L139"/>
  <c r="N139"/>
  <c r="P139"/>
  <c r="R139"/>
  <c r="T139"/>
  <c r="F140"/>
  <c r="H140"/>
  <c r="J140"/>
  <c r="E116"/>
  <c r="G116"/>
  <c r="I116"/>
  <c r="K116"/>
  <c r="M116"/>
  <c r="O116"/>
  <c r="Q116"/>
  <c r="S116"/>
  <c r="U116"/>
  <c r="W116"/>
  <c r="E117"/>
  <c r="G117"/>
  <c r="I117"/>
  <c r="K117"/>
  <c r="M117"/>
  <c r="O117"/>
  <c r="Q117"/>
  <c r="S117"/>
  <c r="U117"/>
  <c r="W117"/>
  <c r="E118"/>
  <c r="G118"/>
  <c r="I118"/>
  <c r="K118"/>
  <c r="M118"/>
  <c r="O118"/>
  <c r="Q118"/>
  <c r="S118"/>
  <c r="U118"/>
  <c r="W118"/>
  <c r="E119"/>
  <c r="G119"/>
  <c r="I119"/>
  <c r="K119"/>
  <c r="M119"/>
  <c r="O119"/>
  <c r="Q119"/>
  <c r="S119"/>
  <c r="U119"/>
  <c r="W119"/>
  <c r="E120"/>
  <c r="G120"/>
  <c r="I120"/>
  <c r="K120"/>
  <c r="M120"/>
  <c r="O120"/>
  <c r="Q120"/>
  <c r="S120"/>
  <c r="U120"/>
  <c r="W120"/>
  <c r="E121"/>
  <c r="G121"/>
  <c r="I121"/>
  <c r="K121"/>
  <c r="M121"/>
  <c r="O121"/>
  <c r="Q121"/>
  <c r="S121"/>
  <c r="U121"/>
  <c r="W121"/>
  <c r="E122"/>
  <c r="G122"/>
  <c r="I122"/>
  <c r="K122"/>
  <c r="M122"/>
  <c r="O122"/>
  <c r="Q122"/>
  <c r="S122"/>
  <c r="U122"/>
  <c r="W122"/>
  <c r="E123"/>
  <c r="G123"/>
  <c r="I123"/>
  <c r="K123"/>
  <c r="M123"/>
  <c r="O123"/>
  <c r="Q123"/>
  <c r="S123"/>
  <c r="U123"/>
  <c r="W123"/>
  <c r="E124"/>
  <c r="G124"/>
  <c r="I124"/>
  <c r="K124"/>
  <c r="M124"/>
  <c r="O124"/>
  <c r="Q124"/>
  <c r="S124"/>
  <c r="U124"/>
  <c r="W124"/>
  <c r="E125"/>
  <c r="G125"/>
  <c r="I125"/>
  <c r="K125"/>
  <c r="M125"/>
  <c r="O125"/>
  <c r="Q125"/>
  <c r="S125"/>
  <c r="U125"/>
  <c r="W125"/>
  <c r="E126"/>
  <c r="G126"/>
  <c r="I126"/>
  <c r="K126"/>
  <c r="M126"/>
  <c r="O126"/>
  <c r="Q126"/>
  <c r="S126"/>
  <c r="U126"/>
  <c r="W126"/>
  <c r="E127"/>
  <c r="G127"/>
  <c r="I127"/>
  <c r="K127"/>
  <c r="M127"/>
  <c r="O127"/>
  <c r="Q127"/>
  <c r="S127"/>
  <c r="U127"/>
  <c r="W127"/>
  <c r="E128"/>
  <c r="G128"/>
  <c r="I128"/>
  <c r="K128"/>
  <c r="M128"/>
  <c r="O128"/>
  <c r="Q128"/>
  <c r="S128"/>
  <c r="U128"/>
  <c r="W128"/>
  <c r="E129"/>
  <c r="G129"/>
  <c r="I129"/>
  <c r="K129"/>
  <c r="M129"/>
  <c r="O129"/>
  <c r="Q129"/>
  <c r="S129"/>
  <c r="U129"/>
  <c r="W129"/>
  <c r="E130"/>
  <c r="G130"/>
  <c r="I130"/>
  <c r="K130"/>
  <c r="M130"/>
  <c r="O130"/>
  <c r="Q130"/>
  <c r="S130"/>
  <c r="U130"/>
  <c r="W130"/>
  <c r="E131"/>
  <c r="G131"/>
  <c r="I131"/>
  <c r="K131"/>
  <c r="M131"/>
  <c r="O131"/>
  <c r="Q131"/>
  <c r="S131"/>
  <c r="U131"/>
  <c r="W131"/>
  <c r="E132"/>
  <c r="G132"/>
  <c r="I132"/>
  <c r="K132"/>
  <c r="M132"/>
  <c r="O132"/>
  <c r="Q132"/>
  <c r="S132"/>
  <c r="U132"/>
  <c r="W132"/>
  <c r="E133"/>
  <c r="G133"/>
  <c r="I133"/>
  <c r="K133"/>
  <c r="M133"/>
  <c r="O133"/>
  <c r="Q133"/>
  <c r="S133"/>
  <c r="U133"/>
  <c r="W133"/>
  <c r="E134"/>
  <c r="G134"/>
  <c r="I134"/>
  <c r="K134"/>
  <c r="M134"/>
  <c r="O134"/>
  <c r="Q134"/>
  <c r="S134"/>
  <c r="U134"/>
  <c r="W134"/>
  <c r="E135"/>
  <c r="G135"/>
  <c r="I135"/>
  <c r="K135"/>
  <c r="M135"/>
  <c r="O135"/>
  <c r="Q135"/>
  <c r="S135"/>
  <c r="U135"/>
  <c r="W135"/>
  <c r="E136"/>
  <c r="G136"/>
  <c r="I136"/>
  <c r="K136"/>
  <c r="M136"/>
  <c r="O136"/>
  <c r="Q136"/>
  <c r="S136"/>
  <c r="U136"/>
  <c r="W136"/>
  <c r="E137"/>
  <c r="G137"/>
  <c r="I137"/>
  <c r="K137"/>
  <c r="M137"/>
  <c r="O137"/>
  <c r="Q137"/>
  <c r="S137"/>
  <c r="U137"/>
  <c r="W137"/>
  <c r="E138"/>
  <c r="G138"/>
  <c r="I138"/>
  <c r="K138"/>
  <c r="M138"/>
  <c r="O138"/>
  <c r="Q138"/>
  <c r="S138"/>
  <c r="U138"/>
  <c r="W138"/>
  <c r="E139"/>
  <c r="G139"/>
  <c r="I139"/>
  <c r="K139"/>
  <c r="M139"/>
  <c r="O139"/>
  <c r="Q139"/>
  <c r="S139"/>
  <c r="U139"/>
  <c r="W139"/>
  <c r="E140"/>
  <c r="G140"/>
  <c r="I140"/>
  <c r="K140"/>
  <c r="E141"/>
  <c r="E142"/>
  <c r="E143"/>
  <c r="E144"/>
  <c r="E145"/>
  <c r="E146"/>
  <c r="E152"/>
  <c r="E153"/>
  <c r="E154"/>
  <c r="E155"/>
  <c r="E156"/>
  <c r="E157"/>
  <c r="M140"/>
  <c r="O140"/>
  <c r="Q140"/>
  <c r="S140"/>
  <c r="U140"/>
  <c r="W140"/>
  <c r="G141"/>
  <c r="I141"/>
  <c r="K141"/>
  <c r="M141"/>
  <c r="O141"/>
  <c r="Q141"/>
  <c r="S141"/>
  <c r="U141"/>
  <c r="W141"/>
  <c r="G142"/>
  <c r="I142"/>
  <c r="K142"/>
  <c r="M142"/>
  <c r="O142"/>
  <c r="Q142"/>
  <c r="S142"/>
  <c r="U142"/>
  <c r="W142"/>
  <c r="G143"/>
  <c r="I143"/>
  <c r="K143"/>
  <c r="M143"/>
  <c r="O143"/>
  <c r="Q143"/>
  <c r="S143"/>
  <c r="U143"/>
  <c r="W143"/>
  <c r="G144"/>
  <c r="I144"/>
  <c r="K144"/>
  <c r="M144"/>
  <c r="O144"/>
  <c r="Q144"/>
  <c r="S144"/>
  <c r="U144"/>
  <c r="W144"/>
  <c r="G145"/>
  <c r="I145"/>
  <c r="K145"/>
  <c r="M145"/>
  <c r="O145"/>
  <c r="Q145"/>
  <c r="S145"/>
  <c r="U145"/>
  <c r="W145"/>
  <c r="G146"/>
  <c r="I146"/>
  <c r="K146"/>
  <c r="M146"/>
  <c r="O146"/>
  <c r="Q146"/>
  <c r="S146"/>
  <c r="U146"/>
  <c r="W146"/>
  <c r="G147"/>
  <c r="I147"/>
  <c r="K147"/>
  <c r="M147"/>
  <c r="O147"/>
  <c r="Q147"/>
  <c r="S147"/>
  <c r="U147"/>
  <c r="W147"/>
  <c r="G148"/>
  <c r="I148"/>
  <c r="K148"/>
  <c r="M148"/>
  <c r="O148"/>
  <c r="Q148"/>
  <c r="S148"/>
  <c r="U148"/>
  <c r="W148"/>
  <c r="G149"/>
  <c r="I149"/>
  <c r="K149"/>
  <c r="M149"/>
  <c r="O149"/>
  <c r="Q149"/>
  <c r="S149"/>
  <c r="U149"/>
  <c r="W149"/>
  <c r="G150"/>
  <c r="I150"/>
  <c r="K150"/>
  <c r="M150"/>
  <c r="O150"/>
  <c r="Q150"/>
  <c r="S150"/>
  <c r="U150"/>
  <c r="W150"/>
  <c r="G151"/>
  <c r="I151"/>
  <c r="K151"/>
  <c r="M151"/>
  <c r="O151"/>
  <c r="Q151"/>
  <c r="S151"/>
  <c r="U151"/>
  <c r="W151"/>
  <c r="G152"/>
  <c r="I152"/>
  <c r="K152"/>
  <c r="M152"/>
  <c r="O152"/>
  <c r="Q152"/>
  <c r="S152"/>
  <c r="U152"/>
  <c r="W152"/>
  <c r="G153"/>
  <c r="I153"/>
  <c r="K153"/>
  <c r="M153"/>
  <c r="O153"/>
  <c r="Q153"/>
  <c r="S153"/>
  <c r="U153"/>
  <c r="W153"/>
  <c r="G154"/>
  <c r="I154"/>
  <c r="K154"/>
  <c r="M154"/>
  <c r="O154"/>
  <c r="Q154"/>
  <c r="S154"/>
  <c r="U154"/>
  <c r="W154"/>
  <c r="G155"/>
  <c r="I155"/>
  <c r="K155"/>
  <c r="M155"/>
  <c r="O155"/>
  <c r="Q155"/>
  <c r="S155"/>
  <c r="U155"/>
  <c r="W155"/>
  <c r="G156"/>
  <c r="I156"/>
  <c r="K156"/>
  <c r="M156"/>
  <c r="O156"/>
  <c r="Q156"/>
  <c r="S156"/>
  <c r="U156"/>
  <c r="W156"/>
  <c r="G157"/>
  <c r="I157"/>
  <c r="K157"/>
  <c r="M157"/>
  <c r="O157"/>
  <c r="Q157"/>
  <c r="S157"/>
  <c r="U157"/>
  <c r="W157"/>
  <c r="E158"/>
  <c r="G158"/>
  <c r="I158"/>
  <c r="K158"/>
  <c r="M158"/>
  <c r="O158"/>
  <c r="Q158"/>
  <c r="S158"/>
  <c r="U158"/>
  <c r="W158"/>
  <c r="L140"/>
  <c r="N140"/>
  <c r="P140"/>
  <c r="R140"/>
  <c r="T140"/>
  <c r="V140"/>
  <c r="D141"/>
  <c r="F141"/>
  <c r="H141"/>
  <c r="J141"/>
  <c r="L141"/>
  <c r="N141"/>
  <c r="P141"/>
  <c r="R141"/>
  <c r="T141"/>
  <c r="V141"/>
  <c r="D142"/>
  <c r="F142"/>
  <c r="H142"/>
  <c r="J142"/>
  <c r="L142"/>
  <c r="N142"/>
  <c r="P142"/>
  <c r="R142"/>
  <c r="T142"/>
  <c r="V142"/>
  <c r="D143"/>
  <c r="F143"/>
  <c r="H143"/>
  <c r="J143"/>
  <c r="L143"/>
  <c r="N143"/>
  <c r="P143"/>
  <c r="R143"/>
  <c r="T143"/>
  <c r="V143"/>
  <c r="D144"/>
  <c r="F144"/>
  <c r="H144"/>
  <c r="J144"/>
  <c r="L144"/>
  <c r="N144"/>
  <c r="P144"/>
  <c r="R144"/>
  <c r="T144"/>
  <c r="V144"/>
  <c r="D145"/>
  <c r="F145"/>
  <c r="H145"/>
  <c r="J145"/>
  <c r="L145"/>
  <c r="N145"/>
  <c r="P145"/>
  <c r="R145"/>
  <c r="T145"/>
  <c r="V145"/>
  <c r="D146"/>
  <c r="F146"/>
  <c r="H146"/>
  <c r="J146"/>
  <c r="L146"/>
  <c r="N146"/>
  <c r="P146"/>
  <c r="R146"/>
  <c r="T146"/>
  <c r="V146"/>
  <c r="D147"/>
  <c r="F147"/>
  <c r="H147"/>
  <c r="J147"/>
  <c r="L147"/>
  <c r="N147"/>
  <c r="P147"/>
  <c r="R147"/>
  <c r="T147"/>
  <c r="V147"/>
  <c r="D148"/>
  <c r="F148"/>
  <c r="H148"/>
  <c r="J148"/>
  <c r="L148"/>
  <c r="N148"/>
  <c r="P148"/>
  <c r="R148"/>
  <c r="T148"/>
  <c r="V148"/>
  <c r="D149"/>
  <c r="F149"/>
  <c r="H149"/>
  <c r="J149"/>
  <c r="L149"/>
  <c r="N149"/>
  <c r="P149"/>
  <c r="R149"/>
  <c r="T149"/>
  <c r="V149"/>
  <c r="D150"/>
  <c r="F150"/>
  <c r="H150"/>
  <c r="J150"/>
  <c r="L150"/>
  <c r="N150"/>
  <c r="P150"/>
  <c r="R150"/>
  <c r="T150"/>
  <c r="V150"/>
  <c r="D151"/>
  <c r="F151"/>
  <c r="H151"/>
  <c r="J151"/>
  <c r="L151"/>
  <c r="N151"/>
  <c r="P151"/>
  <c r="R151"/>
  <c r="T151"/>
  <c r="V151"/>
  <c r="D152"/>
  <c r="F152"/>
  <c r="H152"/>
  <c r="J152"/>
  <c r="L152"/>
  <c r="N152"/>
  <c r="P152"/>
  <c r="R152"/>
  <c r="T152"/>
  <c r="V152"/>
  <c r="D153"/>
  <c r="F153"/>
  <c r="H153"/>
  <c r="J153"/>
  <c r="L153"/>
  <c r="N153"/>
  <c r="P153"/>
  <c r="R153"/>
  <c r="T153"/>
  <c r="V153"/>
  <c r="D154"/>
  <c r="F154"/>
  <c r="H154"/>
  <c r="J154"/>
  <c r="L154"/>
  <c r="N154"/>
  <c r="P154"/>
  <c r="R154"/>
  <c r="T154"/>
  <c r="V154"/>
  <c r="D155"/>
  <c r="F155"/>
  <c r="H155"/>
  <c r="J155"/>
  <c r="L155"/>
  <c r="N155"/>
  <c r="P155"/>
  <c r="R155"/>
  <c r="T155"/>
  <c r="V155"/>
  <c r="D156"/>
  <c r="F156"/>
  <c r="H156"/>
  <c r="J156"/>
  <c r="L156"/>
  <c r="N156"/>
  <c r="P156"/>
  <c r="R156"/>
  <c r="T156"/>
  <c r="V156"/>
  <c r="D157"/>
  <c r="F157"/>
  <c r="H157"/>
  <c r="J157"/>
  <c r="L157"/>
  <c r="N157"/>
  <c r="P157"/>
  <c r="R157"/>
  <c r="T157"/>
  <c r="V157"/>
  <c r="F158"/>
  <c r="H158"/>
  <c r="J158"/>
  <c r="L158"/>
  <c r="N158"/>
  <c r="P158"/>
  <c r="R158"/>
  <c r="T158"/>
  <c r="V158"/>
  <c r="W54" i="1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1" i="11" s="1"/>
  <c r="V51" i="19"/>
  <c r="U31" i="11" s="1"/>
  <c r="U51" i="19"/>
  <c r="T31" i="11" s="1"/>
  <c r="T51" i="19"/>
  <c r="S31" i="11" s="1"/>
  <c r="S51" i="19"/>
  <c r="R31" i="11" s="1"/>
  <c r="R51" i="19"/>
  <c r="Q31" i="11" s="1"/>
  <c r="Q51" i="19"/>
  <c r="P31" i="11" s="1"/>
  <c r="P51" i="19"/>
  <c r="O31" i="11" s="1"/>
  <c r="O51" i="19"/>
  <c r="N31" i="11" s="1"/>
  <c r="N51" i="19"/>
  <c r="M31" i="11" s="1"/>
  <c r="M51" i="19"/>
  <c r="L31" i="11" s="1"/>
  <c r="L51" i="19"/>
  <c r="K31" i="11" s="1"/>
  <c r="K51" i="19"/>
  <c r="J31" i="11" s="1"/>
  <c r="J51" i="19"/>
  <c r="I31" i="11" s="1"/>
  <c r="I51" i="19"/>
  <c r="H31" i="11" s="1"/>
  <c r="H51" i="19"/>
  <c r="G31" i="11" s="1"/>
  <c r="G51" i="19"/>
  <c r="F31" i="11" s="1"/>
  <c r="F51" i="19"/>
  <c r="E31" i="11" s="1"/>
  <c r="E51" i="19"/>
  <c r="D31" i="11" s="1"/>
  <c r="D51" i="19"/>
  <c r="C31" i="11" s="1"/>
  <c r="W50" i="19"/>
  <c r="V16" i="11" s="1"/>
  <c r="V50" i="19"/>
  <c r="U16" i="11" s="1"/>
  <c r="U50" i="19"/>
  <c r="T16" i="11" s="1"/>
  <c r="T50" i="19"/>
  <c r="S16" i="11" s="1"/>
  <c r="S50" i="19"/>
  <c r="R16" i="11" s="1"/>
  <c r="R50" i="19"/>
  <c r="Q16" i="11" s="1"/>
  <c r="Q50" i="19"/>
  <c r="P16" i="11" s="1"/>
  <c r="P50" i="19"/>
  <c r="O16" i="11" s="1"/>
  <c r="O50" i="19"/>
  <c r="N16" i="11" s="1"/>
  <c r="N50" i="19"/>
  <c r="M16" i="11" s="1"/>
  <c r="M50" i="19"/>
  <c r="L16" i="11" s="1"/>
  <c r="L50" i="19"/>
  <c r="K16" i="11" s="1"/>
  <c r="K50" i="19"/>
  <c r="J16" i="11" s="1"/>
  <c r="J50" i="19"/>
  <c r="I16" i="11" s="1"/>
  <c r="I50" i="19"/>
  <c r="H16" i="11" s="1"/>
  <c r="H50" i="19"/>
  <c r="G16" i="11" s="1"/>
  <c r="G50" i="19"/>
  <c r="F16" i="11" s="1"/>
  <c r="F50" i="19"/>
  <c r="E16" i="11" s="1"/>
  <c r="E50" i="19"/>
  <c r="D16" i="11" s="1"/>
  <c r="D50" i="19"/>
  <c r="C16" i="11" s="1"/>
  <c r="AA48" i="1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30" i="11" s="1"/>
  <c r="V51" i="17"/>
  <c r="U30" i="11" s="1"/>
  <c r="U51" i="17"/>
  <c r="T30" i="11" s="1"/>
  <c r="T51" i="17"/>
  <c r="S30" i="11" s="1"/>
  <c r="S51" i="17"/>
  <c r="R30" i="11" s="1"/>
  <c r="R51" i="17"/>
  <c r="Q30" i="11" s="1"/>
  <c r="Q51" i="17"/>
  <c r="P30" i="11" s="1"/>
  <c r="P51" i="17"/>
  <c r="O30" i="11" s="1"/>
  <c r="O51" i="17"/>
  <c r="N30" i="11" s="1"/>
  <c r="N51" i="17"/>
  <c r="M30" i="11" s="1"/>
  <c r="M51" i="17"/>
  <c r="L30" i="11" s="1"/>
  <c r="L51" i="17"/>
  <c r="K30" i="11" s="1"/>
  <c r="K51" i="17"/>
  <c r="J30" i="11" s="1"/>
  <c r="J51" i="17"/>
  <c r="I30" i="11" s="1"/>
  <c r="I51" i="17"/>
  <c r="H30" i="11" s="1"/>
  <c r="H51" i="17"/>
  <c r="G30" i="11" s="1"/>
  <c r="G51" i="17"/>
  <c r="F30" i="11" s="1"/>
  <c r="F51" i="17"/>
  <c r="E30" i="11" s="1"/>
  <c r="E51" i="17"/>
  <c r="D30" i="11" s="1"/>
  <c r="D51" i="17"/>
  <c r="W50"/>
  <c r="V15" i="11" s="1"/>
  <c r="V50" i="17"/>
  <c r="U15" i="11" s="1"/>
  <c r="U50" i="17"/>
  <c r="T15" i="11" s="1"/>
  <c r="T50" i="17"/>
  <c r="S15" i="11" s="1"/>
  <c r="S50" i="17"/>
  <c r="R15" i="11" s="1"/>
  <c r="R50" i="17"/>
  <c r="Q15" i="11" s="1"/>
  <c r="Q50" i="17"/>
  <c r="P15" i="11" s="1"/>
  <c r="P50" i="17"/>
  <c r="O15" i="11" s="1"/>
  <c r="O50" i="17"/>
  <c r="N15" i="11" s="1"/>
  <c r="N50" i="17"/>
  <c r="M15" i="11" s="1"/>
  <c r="M50" i="17"/>
  <c r="L15" i="11" s="1"/>
  <c r="L50" i="17"/>
  <c r="K15" i="11" s="1"/>
  <c r="K50" i="17"/>
  <c r="J15" i="11" s="1"/>
  <c r="J50" i="17"/>
  <c r="I15" i="11" s="1"/>
  <c r="I50" i="17"/>
  <c r="H15" i="11" s="1"/>
  <c r="H50" i="17"/>
  <c r="G15" i="11" s="1"/>
  <c r="G50" i="17"/>
  <c r="F15" i="11" s="1"/>
  <c r="F50" i="17"/>
  <c r="E15" i="11" s="1"/>
  <c r="E50" i="17"/>
  <c r="D15" i="11" s="1"/>
  <c r="D50" i="1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C30" i="11"/>
  <c r="C15"/>
  <c r="Z1" i="4"/>
  <c r="AA1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L163" i="6" l="1"/>
  <c r="G160"/>
  <c r="D58" i="17"/>
  <c r="D59"/>
  <c r="T160"/>
  <c r="S15" i="12" s="1"/>
  <c r="L160" i="17"/>
  <c r="K15" i="12" s="1"/>
  <c r="V163" i="15"/>
  <c r="N163"/>
  <c r="S160" i="4"/>
  <c r="R5" i="12" s="1"/>
  <c r="S160" i="10"/>
  <c r="R4" i="12" s="1"/>
  <c r="H163" i="4"/>
  <c r="E160" i="9"/>
  <c r="D10" i="12" s="1"/>
  <c r="K160" i="4"/>
  <c r="J5" i="12" s="1"/>
  <c r="W163" i="6"/>
  <c r="D160"/>
  <c r="J160" i="13"/>
  <c r="I12" i="12" s="1"/>
  <c r="R160" i="13"/>
  <c r="Q12" i="12" s="1"/>
  <c r="E163" i="13"/>
  <c r="R163" i="15"/>
  <c r="J163"/>
  <c r="P160" i="17"/>
  <c r="O15" i="12" s="1"/>
  <c r="H160" i="17"/>
  <c r="G15" i="12" s="1"/>
  <c r="H160" i="14"/>
  <c r="G13" i="12" s="1"/>
  <c r="Q163" i="14"/>
  <c r="T160" i="15"/>
  <c r="S14" i="12" s="1"/>
  <c r="P163" i="15"/>
  <c r="L160"/>
  <c r="K14" i="12" s="1"/>
  <c r="H163" i="15"/>
  <c r="D160"/>
  <c r="O163"/>
  <c r="P160" i="14"/>
  <c r="O13" i="12" s="1"/>
  <c r="Q160" i="17"/>
  <c r="P15" i="12" s="1"/>
  <c r="E163" i="14"/>
  <c r="R160"/>
  <c r="Q13" i="12" s="1"/>
  <c r="N163" i="14"/>
  <c r="Q163" i="13"/>
  <c r="W163" i="15"/>
  <c r="G163"/>
  <c r="V163" i="17"/>
  <c r="R160"/>
  <c r="Q15" i="12" s="1"/>
  <c r="N163" i="17"/>
  <c r="J160"/>
  <c r="I15" i="12" s="1"/>
  <c r="F163" i="17"/>
  <c r="I160"/>
  <c r="H15" i="12" s="1"/>
  <c r="E161" i="17"/>
  <c r="D30" i="12" s="1"/>
  <c r="L163" i="2"/>
  <c r="I163" i="14"/>
  <c r="P163" i="2"/>
  <c r="H163"/>
  <c r="V160" i="13"/>
  <c r="U12" i="12" s="1"/>
  <c r="N160" i="13"/>
  <c r="M12" i="12" s="1"/>
  <c r="F160" i="13"/>
  <c r="E12" i="12" s="1"/>
  <c r="E160" i="2"/>
  <c r="D11" i="12" s="1"/>
  <c r="J163" i="10"/>
  <c r="D163" i="13"/>
  <c r="U160" i="17"/>
  <c r="T15" i="12" s="1"/>
  <c r="M160" i="17"/>
  <c r="L15" i="12" s="1"/>
  <c r="E160" i="17"/>
  <c r="D15" i="12" s="1"/>
  <c r="V163" i="4"/>
  <c r="I163" i="13"/>
  <c r="V160" i="14"/>
  <c r="U13" i="12" s="1"/>
  <c r="J163" i="14"/>
  <c r="F160"/>
  <c r="E13" i="12" s="1"/>
  <c r="U163" i="14"/>
  <c r="M163"/>
  <c r="S163" i="15"/>
  <c r="K163"/>
  <c r="E161"/>
  <c r="D29" i="12" s="1"/>
  <c r="V160" i="2"/>
  <c r="U11" i="12" s="1"/>
  <c r="R163" i="2"/>
  <c r="N160"/>
  <c r="M11" i="12" s="1"/>
  <c r="J163" i="2"/>
  <c r="F160"/>
  <c r="E11" i="12" s="1"/>
  <c r="U163" i="13"/>
  <c r="M163"/>
  <c r="F163" i="14"/>
  <c r="V163"/>
  <c r="R163"/>
  <c r="N160"/>
  <c r="M13" i="12" s="1"/>
  <c r="J160" i="14"/>
  <c r="I13" i="12" s="1"/>
  <c r="O160" i="6"/>
  <c r="N7" i="12" s="1"/>
  <c r="V163" i="13"/>
  <c r="R163"/>
  <c r="N163"/>
  <c r="J163"/>
  <c r="F163"/>
  <c r="U163" i="10"/>
  <c r="Q160"/>
  <c r="P4" i="12" s="1"/>
  <c r="P163" i="4"/>
  <c r="V163" i="10"/>
  <c r="R163" i="6"/>
  <c r="T163" i="4"/>
  <c r="T160" i="6"/>
  <c r="S7" i="12" s="1"/>
  <c r="P163" i="6"/>
  <c r="H160"/>
  <c r="G7" i="12" s="1"/>
  <c r="S163" i="6"/>
  <c r="K160"/>
  <c r="J7" i="12" s="1"/>
  <c r="W163" i="13"/>
  <c r="S163"/>
  <c r="O163"/>
  <c r="K163"/>
  <c r="G163"/>
  <c r="W163" i="14"/>
  <c r="S163"/>
  <c r="O163"/>
  <c r="K163"/>
  <c r="G163"/>
  <c r="U163" i="15"/>
  <c r="Q163"/>
  <c r="M163"/>
  <c r="I163"/>
  <c r="V160" i="17"/>
  <c r="U15" i="12" s="1"/>
  <c r="R163" i="17"/>
  <c r="N160"/>
  <c r="M15" i="12" s="1"/>
  <c r="J163" i="17"/>
  <c r="F160"/>
  <c r="E15" i="12" s="1"/>
  <c r="W160" i="17"/>
  <c r="V15" i="12" s="1"/>
  <c r="S160" i="17"/>
  <c r="R15" i="12" s="1"/>
  <c r="O160" i="17"/>
  <c r="N15" i="12" s="1"/>
  <c r="K160" i="17"/>
  <c r="J15" i="12" s="1"/>
  <c r="G160" i="17"/>
  <c r="F15" i="12" s="1"/>
  <c r="E167" i="17"/>
  <c r="E163" i="15"/>
  <c r="E161" i="9"/>
  <c r="D25" i="12" s="1"/>
  <c r="I160" i="10"/>
  <c r="H4" i="12" s="1"/>
  <c r="L163" i="4"/>
  <c r="Q163" i="2"/>
  <c r="E167" i="9"/>
  <c r="T163" i="13"/>
  <c r="T160" i="14"/>
  <c r="S13" i="12" s="1"/>
  <c r="L160" i="14"/>
  <c r="K13" i="12" s="1"/>
  <c r="D160" i="14"/>
  <c r="T163" i="15"/>
  <c r="P160"/>
  <c r="O14" i="12" s="1"/>
  <c r="L163" i="15"/>
  <c r="H160"/>
  <c r="G14" i="12" s="1"/>
  <c r="D163" i="15"/>
  <c r="D163" i="1"/>
  <c r="M160" i="10"/>
  <c r="L4" i="12" s="1"/>
  <c r="E160" i="10"/>
  <c r="D4" i="12" s="1"/>
  <c r="T160" i="4"/>
  <c r="S5" i="12" s="1"/>
  <c r="P160" i="4"/>
  <c r="O5" i="12" s="1"/>
  <c r="L160" i="4"/>
  <c r="K5" i="12" s="1"/>
  <c r="H160" i="4"/>
  <c r="G5" i="12" s="1"/>
  <c r="V160" i="10"/>
  <c r="U4" i="12" s="1"/>
  <c r="L163" i="13"/>
  <c r="W160"/>
  <c r="V12" i="12" s="1"/>
  <c r="S160" i="13"/>
  <c r="R12" i="12" s="1"/>
  <c r="O160" i="13"/>
  <c r="N12" i="12" s="1"/>
  <c r="K160" i="13"/>
  <c r="J12" i="12" s="1"/>
  <c r="G160" i="13"/>
  <c r="F12" i="12" s="1"/>
  <c r="U160" i="13"/>
  <c r="T12" i="12" s="1"/>
  <c r="Q160" i="13"/>
  <c r="P12" i="12" s="1"/>
  <c r="M160" i="13"/>
  <c r="L12" i="12" s="1"/>
  <c r="I160" i="13"/>
  <c r="H12" i="12" s="1"/>
  <c r="D164" i="14"/>
  <c r="T163"/>
  <c r="P163"/>
  <c r="L163"/>
  <c r="H163"/>
  <c r="D163"/>
  <c r="W160" i="15"/>
  <c r="V14" i="12" s="1"/>
  <c r="S160" i="15"/>
  <c r="R14" i="12" s="1"/>
  <c r="O160" i="15"/>
  <c r="N14" i="12" s="1"/>
  <c r="K160" i="15"/>
  <c r="J14" i="12" s="1"/>
  <c r="G160" i="15"/>
  <c r="F14" i="12" s="1"/>
  <c r="U160" i="15"/>
  <c r="T14" i="12" s="1"/>
  <c r="Q160" i="15"/>
  <c r="P14" i="12" s="1"/>
  <c r="M160" i="15"/>
  <c r="L14" i="12" s="1"/>
  <c r="I160" i="15"/>
  <c r="H14" i="12" s="1"/>
  <c r="J163" i="6"/>
  <c r="I163" i="2"/>
  <c r="E163" i="9"/>
  <c r="U160" i="14"/>
  <c r="T13" i="12" s="1"/>
  <c r="Q160" i="14"/>
  <c r="P13" i="12" s="1"/>
  <c r="M160" i="14"/>
  <c r="L13" i="12" s="1"/>
  <c r="I160" i="14"/>
  <c r="H13" i="12" s="1"/>
  <c r="W160" i="14"/>
  <c r="V13" i="12" s="1"/>
  <c r="S160" i="14"/>
  <c r="R13" i="12" s="1"/>
  <c r="O160" i="14"/>
  <c r="N13" i="12" s="1"/>
  <c r="K160" i="14"/>
  <c r="J13" i="12" s="1"/>
  <c r="G160" i="14"/>
  <c r="F13" i="12" s="1"/>
  <c r="V160" i="15"/>
  <c r="U14" i="12" s="1"/>
  <c r="R160" i="15"/>
  <c r="Q14" i="12" s="1"/>
  <c r="N160" i="15"/>
  <c r="M14" i="12" s="1"/>
  <c r="J160" i="15"/>
  <c r="I14" i="12" s="1"/>
  <c r="F160" i="15"/>
  <c r="E14" i="12" s="1"/>
  <c r="T163" i="17"/>
  <c r="P163"/>
  <c r="L163"/>
  <c r="H163"/>
  <c r="D163"/>
  <c r="W163"/>
  <c r="S163"/>
  <c r="O163"/>
  <c r="K163"/>
  <c r="G163"/>
  <c r="U163"/>
  <c r="Q163"/>
  <c r="M163"/>
  <c r="I163"/>
  <c r="E164"/>
  <c r="E163"/>
  <c r="E160" i="15"/>
  <c r="E165" s="1"/>
  <c r="E162" s="1"/>
  <c r="E160" i="14"/>
  <c r="D13" i="12" s="1"/>
  <c r="E160" i="13"/>
  <c r="D12" i="12" s="1"/>
  <c r="E163" i="2"/>
  <c r="E164" i="9"/>
  <c r="V163" i="8"/>
  <c r="U163" i="2"/>
  <c r="M163"/>
  <c r="V163"/>
  <c r="R160"/>
  <c r="Q11" i="12" s="1"/>
  <c r="N163" i="2"/>
  <c r="J160"/>
  <c r="I11" i="12" s="1"/>
  <c r="F163" i="2"/>
  <c r="W163"/>
  <c r="S163"/>
  <c r="O163"/>
  <c r="K163"/>
  <c r="G163"/>
  <c r="P163" i="13"/>
  <c r="H163"/>
  <c r="D167" i="14"/>
  <c r="J160" i="1"/>
  <c r="I2" i="12" s="1"/>
  <c r="U160" i="10"/>
  <c r="T4" i="12" s="1"/>
  <c r="Q163" i="10"/>
  <c r="M163"/>
  <c r="I163"/>
  <c r="E163"/>
  <c r="Q160" i="6"/>
  <c r="P7" i="12" s="1"/>
  <c r="D161" i="14"/>
  <c r="V161" i="19"/>
  <c r="U31" i="12" s="1"/>
  <c r="Q163" i="3"/>
  <c r="W160" i="4"/>
  <c r="V5" i="12" s="1"/>
  <c r="O160" i="4"/>
  <c r="N5" i="12" s="1"/>
  <c r="G160" i="4"/>
  <c r="F5" i="12" s="1"/>
  <c r="T163" i="6"/>
  <c r="P160"/>
  <c r="O7" i="12" s="1"/>
  <c r="L160" i="6"/>
  <c r="K7" i="12" s="1"/>
  <c r="H163" i="6"/>
  <c r="W160"/>
  <c r="V7" i="12" s="1"/>
  <c r="S160" i="6"/>
  <c r="R7" i="12" s="1"/>
  <c r="O163" i="6"/>
  <c r="K163"/>
  <c r="G163"/>
  <c r="D163"/>
  <c r="E164" i="7"/>
  <c r="D161" i="19"/>
  <c r="C31" i="12" s="1"/>
  <c r="E163" i="19"/>
  <c r="T164"/>
  <c r="T161"/>
  <c r="S31" i="12" s="1"/>
  <c r="P164" i="19"/>
  <c r="P161"/>
  <c r="O31" i="12" s="1"/>
  <c r="L164" i="19"/>
  <c r="L161"/>
  <c r="K31" i="12" s="1"/>
  <c r="H164" i="19"/>
  <c r="H161"/>
  <c r="G31" i="12" s="1"/>
  <c r="U164" i="19"/>
  <c r="U161"/>
  <c r="T31" i="12" s="1"/>
  <c r="Q164" i="19"/>
  <c r="Q161"/>
  <c r="P31" i="12" s="1"/>
  <c r="M164" i="19"/>
  <c r="M161"/>
  <c r="L31" i="12" s="1"/>
  <c r="I164" i="19"/>
  <c r="I161"/>
  <c r="H31" i="12" s="1"/>
  <c r="E164" i="19"/>
  <c r="E161"/>
  <c r="D31" i="12" s="1"/>
  <c r="T167" i="19"/>
  <c r="T163"/>
  <c r="T160"/>
  <c r="P167"/>
  <c r="P163"/>
  <c r="P160"/>
  <c r="L167"/>
  <c r="L163"/>
  <c r="L160"/>
  <c r="H167"/>
  <c r="H163"/>
  <c r="H160"/>
  <c r="D167"/>
  <c r="D163"/>
  <c r="D160"/>
  <c r="D165" s="1"/>
  <c r="D162" s="1"/>
  <c r="U167"/>
  <c r="U163"/>
  <c r="U160"/>
  <c r="Q167"/>
  <c r="Q163"/>
  <c r="Q160"/>
  <c r="M167"/>
  <c r="M163"/>
  <c r="M160"/>
  <c r="I167"/>
  <c r="I163"/>
  <c r="I160"/>
  <c r="H161" i="17"/>
  <c r="G30" i="12" s="1"/>
  <c r="D161" i="17"/>
  <c r="D165" s="1"/>
  <c r="D162" s="1"/>
  <c r="T161"/>
  <c r="S30" i="12" s="1"/>
  <c r="P161" i="17"/>
  <c r="O30" i="12" s="1"/>
  <c r="L161" i="17"/>
  <c r="K30" i="12" s="1"/>
  <c r="K167" i="17"/>
  <c r="G167"/>
  <c r="U161"/>
  <c r="T30" i="12" s="1"/>
  <c r="Q161" i="17"/>
  <c r="P30" i="12" s="1"/>
  <c r="M161" i="17"/>
  <c r="L30" i="12" s="1"/>
  <c r="V164" i="19"/>
  <c r="D164"/>
  <c r="E160"/>
  <c r="E167"/>
  <c r="R164"/>
  <c r="R161"/>
  <c r="Q31" i="12" s="1"/>
  <c r="N164" i="19"/>
  <c r="N161"/>
  <c r="M31" i="12" s="1"/>
  <c r="J164" i="19"/>
  <c r="J161"/>
  <c r="I31" i="12" s="1"/>
  <c r="F164" i="19"/>
  <c r="F161"/>
  <c r="E31" i="12" s="1"/>
  <c r="W164" i="19"/>
  <c r="W161"/>
  <c r="V31" i="12" s="1"/>
  <c r="S164" i="19"/>
  <c r="S161"/>
  <c r="R31" i="12" s="1"/>
  <c r="O164" i="19"/>
  <c r="O161"/>
  <c r="N31" i="12" s="1"/>
  <c r="K164" i="19"/>
  <c r="K161"/>
  <c r="J31" i="12" s="1"/>
  <c r="G164" i="19"/>
  <c r="G161"/>
  <c r="F31" i="12" s="1"/>
  <c r="V167" i="19"/>
  <c r="V163"/>
  <c r="V160"/>
  <c r="R167"/>
  <c r="R163"/>
  <c r="R160"/>
  <c r="N167"/>
  <c r="N163"/>
  <c r="N160"/>
  <c r="J167"/>
  <c r="J163"/>
  <c r="J160"/>
  <c r="F167"/>
  <c r="F163"/>
  <c r="F160"/>
  <c r="W167"/>
  <c r="W163"/>
  <c r="W160"/>
  <c r="S167"/>
  <c r="S163"/>
  <c r="S160"/>
  <c r="O167"/>
  <c r="O163"/>
  <c r="O160"/>
  <c r="K167"/>
  <c r="K163"/>
  <c r="K160"/>
  <c r="G167"/>
  <c r="G163"/>
  <c r="G160"/>
  <c r="D163" i="5"/>
  <c r="J167" i="17"/>
  <c r="F167"/>
  <c r="V167"/>
  <c r="R167"/>
  <c r="N167"/>
  <c r="I161"/>
  <c r="H30" i="12" s="1"/>
  <c r="W167" i="17"/>
  <c r="S167"/>
  <c r="O167"/>
  <c r="L165"/>
  <c r="L162" s="1"/>
  <c r="J160" i="3"/>
  <c r="I3" i="12" s="1"/>
  <c r="H161" i="15"/>
  <c r="G29" i="12" s="1"/>
  <c r="D161" i="15"/>
  <c r="C29" i="12" s="1"/>
  <c r="T161" i="15"/>
  <c r="S29" i="12" s="1"/>
  <c r="P161" i="15"/>
  <c r="O29" i="12" s="1"/>
  <c r="L161" i="15"/>
  <c r="K29" i="12" s="1"/>
  <c r="K167" i="15"/>
  <c r="G167"/>
  <c r="U161"/>
  <c r="T29" i="12" s="1"/>
  <c r="Q161" i="15"/>
  <c r="P29" i="12" s="1"/>
  <c r="M161" i="15"/>
  <c r="L29" i="12" s="1"/>
  <c r="V164" i="17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T163" i="1"/>
  <c r="P160" i="10"/>
  <c r="O4" i="12" s="1"/>
  <c r="J167" i="15"/>
  <c r="F167"/>
  <c r="V167"/>
  <c r="R167"/>
  <c r="N167"/>
  <c r="I161"/>
  <c r="H29" i="12" s="1"/>
  <c r="W167" i="15"/>
  <c r="S167"/>
  <c r="O167"/>
  <c r="V161" i="17"/>
  <c r="U30" i="12" s="1"/>
  <c r="R161" i="17"/>
  <c r="Q30" i="12" s="1"/>
  <c r="N161" i="17"/>
  <c r="M30" i="12" s="1"/>
  <c r="J161" i="17"/>
  <c r="I30" i="12" s="1"/>
  <c r="F161" i="17"/>
  <c r="E30" i="12" s="1"/>
  <c r="W161" i="17"/>
  <c r="V30" i="12" s="1"/>
  <c r="S161" i="17"/>
  <c r="R30" i="12" s="1"/>
  <c r="O161" i="17"/>
  <c r="N30" i="12" s="1"/>
  <c r="K161" i="17"/>
  <c r="J30" i="12" s="1"/>
  <c r="G161" i="17"/>
  <c r="F30" i="12" s="1"/>
  <c r="I160" i="6"/>
  <c r="H7" i="12" s="1"/>
  <c r="H167" i="14"/>
  <c r="V164"/>
  <c r="R164"/>
  <c r="N164"/>
  <c r="J164"/>
  <c r="F164"/>
  <c r="T167"/>
  <c r="P167"/>
  <c r="L167"/>
  <c r="I161"/>
  <c r="H28" i="12" s="1"/>
  <c r="E161" i="14"/>
  <c r="D28" i="12" s="1"/>
  <c r="U161" i="14"/>
  <c r="T28" i="12" s="1"/>
  <c r="Q161" i="14"/>
  <c r="P28" i="12" s="1"/>
  <c r="M161" i="14"/>
  <c r="L28" i="12" s="1"/>
  <c r="T160" i="13"/>
  <c r="S12" i="12" s="1"/>
  <c r="P160" i="13"/>
  <c r="O12" i="12" s="1"/>
  <c r="L160" i="13"/>
  <c r="K12" i="12" s="1"/>
  <c r="H160" i="13"/>
  <c r="G12" i="12" s="1"/>
  <c r="D160" i="13"/>
  <c r="V164" i="15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D160" i="1"/>
  <c r="C2" i="12" s="1"/>
  <c r="D163" i="8"/>
  <c r="T160" i="2"/>
  <c r="S11" i="12" s="1"/>
  <c r="P160" i="2"/>
  <c r="O11" i="12" s="1"/>
  <c r="L160" i="2"/>
  <c r="K11" i="12" s="1"/>
  <c r="H160" i="2"/>
  <c r="G11" i="12" s="1"/>
  <c r="D160" i="2"/>
  <c r="U160"/>
  <c r="T11" i="12" s="1"/>
  <c r="Q160" i="2"/>
  <c r="P11" i="12" s="1"/>
  <c r="M160" i="2"/>
  <c r="L11" i="12" s="1"/>
  <c r="I160" i="2"/>
  <c r="H11" i="12" s="1"/>
  <c r="W160" i="2"/>
  <c r="V11" i="12" s="1"/>
  <c r="S160" i="2"/>
  <c r="R11" i="12" s="1"/>
  <c r="O160" i="2"/>
  <c r="N11" i="12" s="1"/>
  <c r="K160" i="2"/>
  <c r="J11" i="12" s="1"/>
  <c r="G160" i="2"/>
  <c r="F11" i="12" s="1"/>
  <c r="H161" i="14"/>
  <c r="G28" i="12" s="1"/>
  <c r="V167" i="14"/>
  <c r="R167"/>
  <c r="N167"/>
  <c r="K167"/>
  <c r="G167"/>
  <c r="W167"/>
  <c r="S167"/>
  <c r="O167"/>
  <c r="V161" i="15"/>
  <c r="U29" i="12" s="1"/>
  <c r="R161" i="15"/>
  <c r="Q29" i="12" s="1"/>
  <c r="N161" i="15"/>
  <c r="M29" i="12" s="1"/>
  <c r="J161" i="15"/>
  <c r="I29" i="12" s="1"/>
  <c r="F161" i="15"/>
  <c r="E29" i="12" s="1"/>
  <c r="W161" i="15"/>
  <c r="V29" i="12" s="1"/>
  <c r="S161" i="15"/>
  <c r="R29" i="12" s="1"/>
  <c r="O161" i="15"/>
  <c r="N29" i="12" s="1"/>
  <c r="K161" i="15"/>
  <c r="J29" i="12" s="1"/>
  <c r="G161" i="15"/>
  <c r="F29" i="12" s="1"/>
  <c r="V167" i="13"/>
  <c r="J167"/>
  <c r="F167"/>
  <c r="R167"/>
  <c r="N167"/>
  <c r="K167"/>
  <c r="G167"/>
  <c r="W167"/>
  <c r="S167"/>
  <c r="O167"/>
  <c r="V161" i="14"/>
  <c r="U28" i="12" s="1"/>
  <c r="T161" i="14"/>
  <c r="S28" i="12" s="1"/>
  <c r="R161" i="14"/>
  <c r="Q28" i="12" s="1"/>
  <c r="P161" i="14"/>
  <c r="O28" i="12" s="1"/>
  <c r="N161" i="14"/>
  <c r="M28" i="12" s="1"/>
  <c r="L161" i="14"/>
  <c r="K28" i="12" s="1"/>
  <c r="J161" i="14"/>
  <c r="I28" i="12" s="1"/>
  <c r="F161" i="14"/>
  <c r="E28" i="12" s="1"/>
  <c r="J167" i="14"/>
  <c r="F167"/>
  <c r="W164"/>
  <c r="U164"/>
  <c r="S164"/>
  <c r="Q164"/>
  <c r="O164"/>
  <c r="M164"/>
  <c r="K164"/>
  <c r="I164"/>
  <c r="G164"/>
  <c r="E164"/>
  <c r="U167"/>
  <c r="Q167"/>
  <c r="M167"/>
  <c r="I167"/>
  <c r="E167"/>
  <c r="D161" i="13"/>
  <c r="H161"/>
  <c r="G27" i="12" s="1"/>
  <c r="T161" i="13"/>
  <c r="S27" i="12" s="1"/>
  <c r="P161" i="13"/>
  <c r="O27" i="12" s="1"/>
  <c r="L161" i="13"/>
  <c r="K27" i="12" s="1"/>
  <c r="I161" i="13"/>
  <c r="H27" i="12" s="1"/>
  <c r="E161" i="13"/>
  <c r="D27" i="12" s="1"/>
  <c r="U161" i="13"/>
  <c r="T27" i="12" s="1"/>
  <c r="Q161" i="13"/>
  <c r="P27" i="12" s="1"/>
  <c r="M161" i="13"/>
  <c r="L27" i="12" s="1"/>
  <c r="T164" i="14"/>
  <c r="P164"/>
  <c r="L164"/>
  <c r="H164"/>
  <c r="W161"/>
  <c r="V28" i="12" s="1"/>
  <c r="S161" i="14"/>
  <c r="R28" i="12" s="1"/>
  <c r="O161" i="14"/>
  <c r="N28" i="12" s="1"/>
  <c r="K161" i="14"/>
  <c r="J28" i="12" s="1"/>
  <c r="G161" i="14"/>
  <c r="F28" i="12" s="1"/>
  <c r="V164" i="1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7" i="2"/>
  <c r="R167"/>
  <c r="N167"/>
  <c r="V161" i="13"/>
  <c r="U27" i="12" s="1"/>
  <c r="R161" i="13"/>
  <c r="Q27" i="12" s="1"/>
  <c r="N161" i="13"/>
  <c r="M27" i="12" s="1"/>
  <c r="J161" i="13"/>
  <c r="I27" i="12" s="1"/>
  <c r="F161" i="13"/>
  <c r="E27" i="12" s="1"/>
  <c r="W161" i="13"/>
  <c r="V27" i="12" s="1"/>
  <c r="S161" i="13"/>
  <c r="R27" i="12" s="1"/>
  <c r="O161" i="13"/>
  <c r="N27" i="12" s="1"/>
  <c r="K161" i="13"/>
  <c r="J27" i="12" s="1"/>
  <c r="G161" i="13"/>
  <c r="F27" i="12" s="1"/>
  <c r="J167" i="2"/>
  <c r="F167"/>
  <c r="P163" i="1"/>
  <c r="H163"/>
  <c r="R160" i="10"/>
  <c r="Q4" i="12" s="1"/>
  <c r="N163" i="10"/>
  <c r="F163"/>
  <c r="U163" i="4"/>
  <c r="Q160"/>
  <c r="P5" i="12" s="1"/>
  <c r="M163" i="4"/>
  <c r="I160"/>
  <c r="H5" i="12" s="1"/>
  <c r="E163" i="4"/>
  <c r="V160"/>
  <c r="U5" i="12" s="1"/>
  <c r="J164" i="2"/>
  <c r="F164"/>
  <c r="V164"/>
  <c r="R164"/>
  <c r="N164"/>
  <c r="E167"/>
  <c r="K164"/>
  <c r="G164"/>
  <c r="U167"/>
  <c r="Q167"/>
  <c r="M167"/>
  <c r="V163" i="3"/>
  <c r="N163"/>
  <c r="F163"/>
  <c r="J160" i="4"/>
  <c r="I5" i="12" s="1"/>
  <c r="N163" i="6"/>
  <c r="F163"/>
  <c r="U160"/>
  <c r="T7" i="12" s="1"/>
  <c r="M160" i="6"/>
  <c r="L7" i="12" s="1"/>
  <c r="E160" i="6"/>
  <c r="D7" i="12" s="1"/>
  <c r="V163" i="6"/>
  <c r="E161" i="7"/>
  <c r="D23" i="12" s="1"/>
  <c r="D160" i="8"/>
  <c r="V160"/>
  <c r="U9" i="12" s="1"/>
  <c r="H161" i="2"/>
  <c r="G26" i="12" s="1"/>
  <c r="D161" i="2"/>
  <c r="T161"/>
  <c r="S26" i="12" s="1"/>
  <c r="P161" i="2"/>
  <c r="O26" i="12" s="1"/>
  <c r="L161" i="2"/>
  <c r="K26" i="12" s="1"/>
  <c r="K167" i="2"/>
  <c r="G167"/>
  <c r="U161"/>
  <c r="T26" i="12" s="1"/>
  <c r="Q161" i="2"/>
  <c r="P26" i="12" s="1"/>
  <c r="M161" i="2"/>
  <c r="L26" i="12" s="1"/>
  <c r="I161" i="2"/>
  <c r="H26" i="12" s="1"/>
  <c r="W167" i="2"/>
  <c r="S167"/>
  <c r="O167"/>
  <c r="E161"/>
  <c r="D26" i="12" s="1"/>
  <c r="N167" i="9"/>
  <c r="J167"/>
  <c r="F167"/>
  <c r="V167"/>
  <c r="R167"/>
  <c r="O167"/>
  <c r="K167"/>
  <c r="G167"/>
  <c r="U163"/>
  <c r="Q163"/>
  <c r="T164" i="2"/>
  <c r="P164"/>
  <c r="L164"/>
  <c r="H164"/>
  <c r="D164"/>
  <c r="T167"/>
  <c r="P167"/>
  <c r="L167"/>
  <c r="H167"/>
  <c r="D167"/>
  <c r="W164"/>
  <c r="U164"/>
  <c r="S164"/>
  <c r="Q164"/>
  <c r="O164"/>
  <c r="M164"/>
  <c r="I164"/>
  <c r="E164"/>
  <c r="I167"/>
  <c r="L163" i="9"/>
  <c r="H163"/>
  <c r="D163"/>
  <c r="T163"/>
  <c r="P163"/>
  <c r="M163"/>
  <c r="I163"/>
  <c r="W167"/>
  <c r="S167"/>
  <c r="V161" i="2"/>
  <c r="U26" i="12" s="1"/>
  <c r="R161" i="2"/>
  <c r="Q26" i="12" s="1"/>
  <c r="N161" i="2"/>
  <c r="M26" i="12" s="1"/>
  <c r="J161" i="2"/>
  <c r="I26" i="12" s="1"/>
  <c r="F161" i="2"/>
  <c r="E26" i="12" s="1"/>
  <c r="W161" i="2"/>
  <c r="V26" i="12" s="1"/>
  <c r="S161" i="2"/>
  <c r="R26" i="12" s="1"/>
  <c r="O161" i="2"/>
  <c r="N26" i="12" s="1"/>
  <c r="K161" i="2"/>
  <c r="J26" i="12" s="1"/>
  <c r="G161" i="2"/>
  <c r="F26" i="12" s="1"/>
  <c r="V164" i="9"/>
  <c r="V161"/>
  <c r="U25" i="12" s="1"/>
  <c r="R164" i="9"/>
  <c r="R161"/>
  <c r="Q25" i="12" s="1"/>
  <c r="N164" i="9"/>
  <c r="N161"/>
  <c r="M25" i="12" s="1"/>
  <c r="J164" i="9"/>
  <c r="J161"/>
  <c r="I25" i="12" s="1"/>
  <c r="F164" i="9"/>
  <c r="F161"/>
  <c r="E25" i="12" s="1"/>
  <c r="U164" i="9"/>
  <c r="U161"/>
  <c r="T25" i="12" s="1"/>
  <c r="Q164" i="9"/>
  <c r="Q161"/>
  <c r="P25" i="12" s="1"/>
  <c r="M164" i="9"/>
  <c r="M161"/>
  <c r="L25" i="12" s="1"/>
  <c r="I164" i="9"/>
  <c r="I161"/>
  <c r="H25" i="12" s="1"/>
  <c r="U163" i="8"/>
  <c r="Q163"/>
  <c r="M163"/>
  <c r="I163"/>
  <c r="E163"/>
  <c r="T163"/>
  <c r="P163"/>
  <c r="L163"/>
  <c r="H163"/>
  <c r="V163" i="9"/>
  <c r="T160"/>
  <c r="T167"/>
  <c r="R163"/>
  <c r="P160"/>
  <c r="P167"/>
  <c r="N163"/>
  <c r="L160"/>
  <c r="L167"/>
  <c r="J163"/>
  <c r="H160"/>
  <c r="H167"/>
  <c r="F163"/>
  <c r="D160"/>
  <c r="D167"/>
  <c r="W163"/>
  <c r="U160"/>
  <c r="U167"/>
  <c r="S163"/>
  <c r="Q160"/>
  <c r="Q167"/>
  <c r="O163"/>
  <c r="M160"/>
  <c r="M167"/>
  <c r="K163"/>
  <c r="I160"/>
  <c r="I167"/>
  <c r="G163"/>
  <c r="T164"/>
  <c r="T161"/>
  <c r="S25" i="12" s="1"/>
  <c r="P164" i="9"/>
  <c r="P161"/>
  <c r="O25" i="12" s="1"/>
  <c r="L164" i="9"/>
  <c r="L161"/>
  <c r="K25" i="12" s="1"/>
  <c r="H164" i="9"/>
  <c r="H161"/>
  <c r="G25" i="12" s="1"/>
  <c r="D164" i="9"/>
  <c r="D161"/>
  <c r="C25" i="12" s="1"/>
  <c r="W164" i="9"/>
  <c r="W161"/>
  <c r="V25" i="12" s="1"/>
  <c r="S164" i="9"/>
  <c r="S161"/>
  <c r="R25" i="12" s="1"/>
  <c r="O164" i="9"/>
  <c r="O161"/>
  <c r="N25" i="12" s="1"/>
  <c r="K164" i="9"/>
  <c r="K161"/>
  <c r="J25" i="12" s="1"/>
  <c r="G164" i="9"/>
  <c r="G161"/>
  <c r="F25" i="12" s="1"/>
  <c r="W167" i="8"/>
  <c r="S167"/>
  <c r="O167"/>
  <c r="K167"/>
  <c r="G167"/>
  <c r="D161"/>
  <c r="V167"/>
  <c r="R167"/>
  <c r="N167"/>
  <c r="J167"/>
  <c r="F167"/>
  <c r="V160" i="9"/>
  <c r="R160"/>
  <c r="N160"/>
  <c r="J160"/>
  <c r="F160"/>
  <c r="W160"/>
  <c r="S160"/>
  <c r="O160"/>
  <c r="K160"/>
  <c r="G160"/>
  <c r="W164" i="8"/>
  <c r="W161"/>
  <c r="V24" i="12" s="1"/>
  <c r="S164" i="8"/>
  <c r="S161"/>
  <c r="R24" i="12" s="1"/>
  <c r="O164" i="8"/>
  <c r="O161"/>
  <c r="N24" i="12" s="1"/>
  <c r="K164" i="8"/>
  <c r="K161"/>
  <c r="J24" i="12" s="1"/>
  <c r="G164" i="8"/>
  <c r="G161"/>
  <c r="F24" i="12" s="1"/>
  <c r="R164" i="8"/>
  <c r="R161"/>
  <c r="Q24" i="12" s="1"/>
  <c r="N164" i="8"/>
  <c r="N161"/>
  <c r="M24" i="12" s="1"/>
  <c r="J164" i="8"/>
  <c r="J161"/>
  <c r="I24" i="12" s="1"/>
  <c r="F164" i="8"/>
  <c r="F161"/>
  <c r="E24" i="12" s="1"/>
  <c r="V164" i="8"/>
  <c r="D164"/>
  <c r="T160"/>
  <c r="T167"/>
  <c r="R163"/>
  <c r="P160"/>
  <c r="P167"/>
  <c r="N163"/>
  <c r="L160"/>
  <c r="L167"/>
  <c r="J163"/>
  <c r="H160"/>
  <c r="H167"/>
  <c r="F163"/>
  <c r="D167"/>
  <c r="W163"/>
  <c r="U160"/>
  <c r="U167"/>
  <c r="S163"/>
  <c r="Q160"/>
  <c r="Q167"/>
  <c r="O163"/>
  <c r="M160"/>
  <c r="M167"/>
  <c r="K163"/>
  <c r="I160"/>
  <c r="I167"/>
  <c r="G163"/>
  <c r="E160"/>
  <c r="E167"/>
  <c r="U164"/>
  <c r="U161"/>
  <c r="T24" i="12" s="1"/>
  <c r="Q164" i="8"/>
  <c r="Q161"/>
  <c r="P24" i="12" s="1"/>
  <c r="M164" i="8"/>
  <c r="M161"/>
  <c r="L24" i="12" s="1"/>
  <c r="I164" i="8"/>
  <c r="I161"/>
  <c r="H24" i="12" s="1"/>
  <c r="E164" i="8"/>
  <c r="E161"/>
  <c r="D24" i="12" s="1"/>
  <c r="T164" i="8"/>
  <c r="T161"/>
  <c r="S24" i="12" s="1"/>
  <c r="P164" i="8"/>
  <c r="P161"/>
  <c r="O24" i="12" s="1"/>
  <c r="L164" i="8"/>
  <c r="L161"/>
  <c r="K24" i="12" s="1"/>
  <c r="H164" i="8"/>
  <c r="H161"/>
  <c r="G24" i="12" s="1"/>
  <c r="V161" i="8"/>
  <c r="U24" i="12" s="1"/>
  <c r="R160" i="8"/>
  <c r="N160"/>
  <c r="J160"/>
  <c r="F160"/>
  <c r="W160"/>
  <c r="S160"/>
  <c r="O160"/>
  <c r="K160"/>
  <c r="G160"/>
  <c r="S160" i="5"/>
  <c r="R6" i="12" s="1"/>
  <c r="O160" i="1"/>
  <c r="N2" i="12" s="1"/>
  <c r="L163" i="1"/>
  <c r="D163" i="3"/>
  <c r="W167" i="7"/>
  <c r="S167"/>
  <c r="O167"/>
  <c r="K167"/>
  <c r="G167"/>
  <c r="E167"/>
  <c r="U167"/>
  <c r="Q167"/>
  <c r="M167"/>
  <c r="I167"/>
  <c r="D167"/>
  <c r="V167"/>
  <c r="R160" i="6"/>
  <c r="Q7" i="12" s="1"/>
  <c r="N160" i="6"/>
  <c r="M7" i="12" s="1"/>
  <c r="J160" i="6"/>
  <c r="I7" i="12" s="1"/>
  <c r="F160" i="6"/>
  <c r="E7" i="12" s="1"/>
  <c r="U163" i="6"/>
  <c r="Q163"/>
  <c r="M163"/>
  <c r="I163"/>
  <c r="E163"/>
  <c r="I163" i="3"/>
  <c r="R163" i="10"/>
  <c r="N160"/>
  <c r="M4" i="12" s="1"/>
  <c r="J160" i="10"/>
  <c r="I4" i="12" s="1"/>
  <c r="F160" i="10"/>
  <c r="E4" i="12" s="1"/>
  <c r="E164" i="3"/>
  <c r="W167" i="5"/>
  <c r="S167"/>
  <c r="O167"/>
  <c r="K167"/>
  <c r="G167"/>
  <c r="R160" i="4"/>
  <c r="Q5" i="12" s="1"/>
  <c r="D161" i="5"/>
  <c r="C21" i="12" s="1"/>
  <c r="V160" i="5"/>
  <c r="U6" i="12" s="1"/>
  <c r="K160" i="5"/>
  <c r="J6" i="12" s="1"/>
  <c r="W163" i="7"/>
  <c r="S163"/>
  <c r="O163"/>
  <c r="K163"/>
  <c r="G163"/>
  <c r="V163"/>
  <c r="U164"/>
  <c r="U161"/>
  <c r="T23" i="12" s="1"/>
  <c r="Q164" i="7"/>
  <c r="Q161"/>
  <c r="P23" i="12" s="1"/>
  <c r="M164" i="7"/>
  <c r="M161"/>
  <c r="L23" i="12" s="1"/>
  <c r="I164" i="7"/>
  <c r="I161"/>
  <c r="H23" i="12" s="1"/>
  <c r="T164" i="7"/>
  <c r="T161"/>
  <c r="S23" i="12" s="1"/>
  <c r="P164" i="7"/>
  <c r="P161"/>
  <c r="O23" i="12" s="1"/>
  <c r="L164" i="7"/>
  <c r="L161"/>
  <c r="K23" i="12" s="1"/>
  <c r="H164" i="7"/>
  <c r="H161"/>
  <c r="G23" i="12" s="1"/>
  <c r="D164" i="7"/>
  <c r="D161"/>
  <c r="T167"/>
  <c r="T163"/>
  <c r="T160"/>
  <c r="P167"/>
  <c r="P163"/>
  <c r="P160"/>
  <c r="L167"/>
  <c r="L163"/>
  <c r="L160"/>
  <c r="H167"/>
  <c r="H163"/>
  <c r="H160"/>
  <c r="W164"/>
  <c r="W161"/>
  <c r="V23" i="12" s="1"/>
  <c r="S164" i="7"/>
  <c r="S161"/>
  <c r="R23" i="12" s="1"/>
  <c r="O164" i="7"/>
  <c r="O161"/>
  <c r="N23" i="12" s="1"/>
  <c r="K164" i="7"/>
  <c r="K161"/>
  <c r="J23" i="12" s="1"/>
  <c r="G164" i="7"/>
  <c r="G161"/>
  <c r="F23" i="12" s="1"/>
  <c r="V164" i="7"/>
  <c r="V161"/>
  <c r="U23" i="12" s="1"/>
  <c r="R164" i="7"/>
  <c r="R161"/>
  <c r="Q23" i="12" s="1"/>
  <c r="N164" i="7"/>
  <c r="N161"/>
  <c r="M23" i="12" s="1"/>
  <c r="J164" i="7"/>
  <c r="J161"/>
  <c r="I23" i="12" s="1"/>
  <c r="F164" i="7"/>
  <c r="F161"/>
  <c r="E23" i="12" s="1"/>
  <c r="R167" i="7"/>
  <c r="R163"/>
  <c r="R160"/>
  <c r="N167"/>
  <c r="N163"/>
  <c r="N160"/>
  <c r="J167"/>
  <c r="J163"/>
  <c r="J160"/>
  <c r="F167"/>
  <c r="F163"/>
  <c r="F160"/>
  <c r="W163" i="1"/>
  <c r="G160"/>
  <c r="F2" i="12" s="1"/>
  <c r="N163" i="1"/>
  <c r="P163" i="3"/>
  <c r="H163"/>
  <c r="E163"/>
  <c r="D167" i="6"/>
  <c r="T167"/>
  <c r="P167"/>
  <c r="L167"/>
  <c r="H167"/>
  <c r="J167"/>
  <c r="F167"/>
  <c r="V167"/>
  <c r="R167"/>
  <c r="N167"/>
  <c r="E167"/>
  <c r="I161"/>
  <c r="H22" i="12" s="1"/>
  <c r="W167" i="6"/>
  <c r="S167"/>
  <c r="O167"/>
  <c r="K164"/>
  <c r="G164"/>
  <c r="U167"/>
  <c r="Q167"/>
  <c r="M167"/>
  <c r="D167" i="5"/>
  <c r="D163" i="4"/>
  <c r="D163" i="10"/>
  <c r="W160" i="5"/>
  <c r="V6" i="12" s="1"/>
  <c r="O160" i="5"/>
  <c r="N6" i="12" s="1"/>
  <c r="G160" i="5"/>
  <c r="F6" i="12" s="1"/>
  <c r="V160" i="7"/>
  <c r="D163"/>
  <c r="W160"/>
  <c r="U163"/>
  <c r="S160"/>
  <c r="Q163"/>
  <c r="O160"/>
  <c r="M163"/>
  <c r="K160"/>
  <c r="I163"/>
  <c r="G160"/>
  <c r="E163"/>
  <c r="D160" i="10"/>
  <c r="V167" i="4"/>
  <c r="R167"/>
  <c r="N167"/>
  <c r="J167"/>
  <c r="F167"/>
  <c r="E161"/>
  <c r="D20" i="12" s="1"/>
  <c r="H160" i="10"/>
  <c r="G4" i="12" s="1"/>
  <c r="D160" i="4"/>
  <c r="D164" i="5"/>
  <c r="V167"/>
  <c r="V163"/>
  <c r="U160" i="4"/>
  <c r="T5" i="12" s="1"/>
  <c r="Q163" i="4"/>
  <c r="M160"/>
  <c r="L5" i="12" s="1"/>
  <c r="I163" i="4"/>
  <c r="E160"/>
  <c r="E165" s="1"/>
  <c r="E162" s="1"/>
  <c r="H161" i="6"/>
  <c r="G22" i="12" s="1"/>
  <c r="D161" i="6"/>
  <c r="T161"/>
  <c r="S22" i="12" s="1"/>
  <c r="P161" i="6"/>
  <c r="O22" i="12" s="1"/>
  <c r="L161" i="6"/>
  <c r="K22" i="12" s="1"/>
  <c r="I167" i="6"/>
  <c r="W164"/>
  <c r="S164"/>
  <c r="O164"/>
  <c r="D160" i="7"/>
  <c r="U160"/>
  <c r="Q160"/>
  <c r="M160"/>
  <c r="I160"/>
  <c r="E160"/>
  <c r="T163" i="3"/>
  <c r="L163"/>
  <c r="U163"/>
  <c r="M163"/>
  <c r="K160" i="10"/>
  <c r="J4" i="12" s="1"/>
  <c r="F7"/>
  <c r="U7"/>
  <c r="S160" i="1"/>
  <c r="R2" i="12" s="1"/>
  <c r="K160" i="1"/>
  <c r="J2" i="12" s="1"/>
  <c r="E163" i="1"/>
  <c r="R160"/>
  <c r="Q2" i="12" s="1"/>
  <c r="J163" i="1"/>
  <c r="F163"/>
  <c r="V163"/>
  <c r="R167" i="5"/>
  <c r="N167"/>
  <c r="J167"/>
  <c r="F167"/>
  <c r="U167"/>
  <c r="Q167"/>
  <c r="M167"/>
  <c r="I167"/>
  <c r="E167"/>
  <c r="R163" i="4"/>
  <c r="N163"/>
  <c r="J163"/>
  <c r="F163"/>
  <c r="N163" i="5"/>
  <c r="F163"/>
  <c r="V164" i="6"/>
  <c r="T164"/>
  <c r="R164"/>
  <c r="P164"/>
  <c r="N164"/>
  <c r="L164"/>
  <c r="J164"/>
  <c r="H164"/>
  <c r="F164"/>
  <c r="D164"/>
  <c r="W161"/>
  <c r="V22" i="12" s="1"/>
  <c r="U161" i="6"/>
  <c r="T22" i="12" s="1"/>
  <c r="S161" i="6"/>
  <c r="R22" i="12" s="1"/>
  <c r="Q161" i="6"/>
  <c r="P22" i="12" s="1"/>
  <c r="O161" i="6"/>
  <c r="N22" i="12" s="1"/>
  <c r="M161" i="6"/>
  <c r="L22" i="12" s="1"/>
  <c r="K161" i="6"/>
  <c r="J22" i="12" s="1"/>
  <c r="G161" i="6"/>
  <c r="F22" i="12" s="1"/>
  <c r="E161" i="6"/>
  <c r="D22" i="12" s="1"/>
  <c r="K167" i="6"/>
  <c r="G167"/>
  <c r="R163" i="1"/>
  <c r="R163" i="3"/>
  <c r="N160"/>
  <c r="M3" i="12" s="1"/>
  <c r="J163" i="3"/>
  <c r="F160"/>
  <c r="E3" i="12" s="1"/>
  <c r="W163" i="3"/>
  <c r="S163"/>
  <c r="O163"/>
  <c r="K163"/>
  <c r="G163"/>
  <c r="N160" i="4"/>
  <c r="M5" i="12" s="1"/>
  <c r="F160" i="4"/>
  <c r="E5" i="12" s="1"/>
  <c r="V161" i="5"/>
  <c r="U21" i="12" s="1"/>
  <c r="T163" i="5"/>
  <c r="P163"/>
  <c r="L163"/>
  <c r="H163"/>
  <c r="S163"/>
  <c r="O163"/>
  <c r="K163"/>
  <c r="G163"/>
  <c r="W163"/>
  <c r="R163"/>
  <c r="J163"/>
  <c r="D160"/>
  <c r="W163" i="4"/>
  <c r="S163"/>
  <c r="O163"/>
  <c r="K163"/>
  <c r="G163"/>
  <c r="V161" i="6"/>
  <c r="U22" i="12" s="1"/>
  <c r="R161" i="6"/>
  <c r="Q22" i="12" s="1"/>
  <c r="N161" i="6"/>
  <c r="M22" i="12" s="1"/>
  <c r="J161" i="6"/>
  <c r="I22" i="12" s="1"/>
  <c r="F161" i="6"/>
  <c r="E22" i="12" s="1"/>
  <c r="U164" i="6"/>
  <c r="Q164"/>
  <c r="M164"/>
  <c r="I164"/>
  <c r="E164"/>
  <c r="T164" i="5"/>
  <c r="T161"/>
  <c r="S21" i="12" s="1"/>
  <c r="P164" i="5"/>
  <c r="P161"/>
  <c r="O21" i="12" s="1"/>
  <c r="L164" i="5"/>
  <c r="L161"/>
  <c r="K21" i="12" s="1"/>
  <c r="H164" i="5"/>
  <c r="H161"/>
  <c r="G21" i="12" s="1"/>
  <c r="U164" i="5"/>
  <c r="U161"/>
  <c r="T21" i="12" s="1"/>
  <c r="Q164" i="5"/>
  <c r="Q161"/>
  <c r="P21" i="12" s="1"/>
  <c r="M164" i="5"/>
  <c r="M161"/>
  <c r="L21" i="12" s="1"/>
  <c r="I164" i="5"/>
  <c r="I161"/>
  <c r="H21" i="12" s="1"/>
  <c r="E164" i="5"/>
  <c r="E161"/>
  <c r="D21" i="12" s="1"/>
  <c r="R164" i="5"/>
  <c r="R161"/>
  <c r="Q21" i="12" s="1"/>
  <c r="N164" i="5"/>
  <c r="N161"/>
  <c r="M21" i="12" s="1"/>
  <c r="J164" i="5"/>
  <c r="J161"/>
  <c r="I21" i="12" s="1"/>
  <c r="F164" i="5"/>
  <c r="F161"/>
  <c r="E21" i="12" s="1"/>
  <c r="W164" i="5"/>
  <c r="W161"/>
  <c r="V21" i="12" s="1"/>
  <c r="S164" i="5"/>
  <c r="S161"/>
  <c r="R21" i="12" s="1"/>
  <c r="O164" i="5"/>
  <c r="O161"/>
  <c r="N21" i="12" s="1"/>
  <c r="K164" i="5"/>
  <c r="K161"/>
  <c r="J21" i="12" s="1"/>
  <c r="G164" i="5"/>
  <c r="G161"/>
  <c r="F21" i="12" s="1"/>
  <c r="D167" i="4"/>
  <c r="H167"/>
  <c r="T167"/>
  <c r="P167"/>
  <c r="L167"/>
  <c r="U161"/>
  <c r="T20" i="12" s="1"/>
  <c r="Q161" i="4"/>
  <c r="P20" i="12" s="1"/>
  <c r="M161" i="4"/>
  <c r="L20" i="12" s="1"/>
  <c r="I161" i="4"/>
  <c r="H20" i="12" s="1"/>
  <c r="K167" i="4"/>
  <c r="G167"/>
  <c r="W167"/>
  <c r="S161"/>
  <c r="R20" i="12" s="1"/>
  <c r="O167" i="4"/>
  <c r="T163" i="10"/>
  <c r="P163"/>
  <c r="L163"/>
  <c r="H163"/>
  <c r="V160" i="3"/>
  <c r="U3" i="12" s="1"/>
  <c r="W163" i="10"/>
  <c r="S163"/>
  <c r="O163"/>
  <c r="K163"/>
  <c r="G163"/>
  <c r="E161" i="3"/>
  <c r="D18" i="12" s="1"/>
  <c r="T160" i="5"/>
  <c r="T167"/>
  <c r="P160"/>
  <c r="P167"/>
  <c r="L160"/>
  <c r="L167"/>
  <c r="H160"/>
  <c r="H167"/>
  <c r="U163"/>
  <c r="Q163"/>
  <c r="M163"/>
  <c r="I163"/>
  <c r="E163"/>
  <c r="U163" i="1"/>
  <c r="W160"/>
  <c r="V2" i="12" s="1"/>
  <c r="S163" i="1"/>
  <c r="O163"/>
  <c r="K163"/>
  <c r="G163"/>
  <c r="N160"/>
  <c r="M2" i="12" s="1"/>
  <c r="T160" i="1"/>
  <c r="S2" i="12" s="1"/>
  <c r="L160" i="1"/>
  <c r="K2" i="12" s="1"/>
  <c r="P160" i="1"/>
  <c r="O2" i="12" s="1"/>
  <c r="H160" i="1"/>
  <c r="G2" i="12" s="1"/>
  <c r="V160" i="1"/>
  <c r="U2" i="12" s="1"/>
  <c r="F160" i="1"/>
  <c r="E2" i="12" s="1"/>
  <c r="D160" i="3"/>
  <c r="T160"/>
  <c r="S3" i="12" s="1"/>
  <c r="P160" i="3"/>
  <c r="O3" i="12" s="1"/>
  <c r="L160" i="3"/>
  <c r="K3" i="12" s="1"/>
  <c r="H160" i="3"/>
  <c r="G3" i="12" s="1"/>
  <c r="T160" i="10"/>
  <c r="S4" i="12" s="1"/>
  <c r="L160" i="10"/>
  <c r="K4" i="12" s="1"/>
  <c r="W160" i="3"/>
  <c r="V3" i="12" s="1"/>
  <c r="S160" i="3"/>
  <c r="R3" i="12" s="1"/>
  <c r="O160" i="3"/>
  <c r="N3" i="12" s="1"/>
  <c r="K160" i="3"/>
  <c r="J3" i="12" s="1"/>
  <c r="G160" i="3"/>
  <c r="F3" i="12" s="1"/>
  <c r="U160" i="3"/>
  <c r="T3" i="12" s="1"/>
  <c r="Q160" i="3"/>
  <c r="P3" i="12" s="1"/>
  <c r="M160" i="3"/>
  <c r="L3" i="12" s="1"/>
  <c r="I160" i="3"/>
  <c r="H3" i="12" s="1"/>
  <c r="E167" i="3"/>
  <c r="W160" i="10"/>
  <c r="V4" i="12" s="1"/>
  <c r="O160" i="10"/>
  <c r="N4" i="12" s="1"/>
  <c r="G160" i="10"/>
  <c r="F4" i="12" s="1"/>
  <c r="V164" i="4"/>
  <c r="J164"/>
  <c r="F164"/>
  <c r="R164"/>
  <c r="N164"/>
  <c r="I167"/>
  <c r="E167"/>
  <c r="U167"/>
  <c r="Q167"/>
  <c r="M167"/>
  <c r="V164" i="5"/>
  <c r="R160"/>
  <c r="N160"/>
  <c r="J160"/>
  <c r="F160"/>
  <c r="U160"/>
  <c r="Q160"/>
  <c r="M160"/>
  <c r="I160"/>
  <c r="E160"/>
  <c r="V167" i="10"/>
  <c r="T161"/>
  <c r="S19" i="12" s="1"/>
  <c r="L161" i="10"/>
  <c r="K19" i="12" s="1"/>
  <c r="K167" i="10"/>
  <c r="W167"/>
  <c r="O167"/>
  <c r="T161" i="4"/>
  <c r="S20" i="12" s="1"/>
  <c r="R161" i="4"/>
  <c r="Q20" i="12" s="1"/>
  <c r="P161" i="4"/>
  <c r="O20" i="12" s="1"/>
  <c r="N161" i="4"/>
  <c r="M20" i="12" s="1"/>
  <c r="L161" i="4"/>
  <c r="K20" i="12" s="1"/>
  <c r="J161" i="4"/>
  <c r="I20" i="12" s="1"/>
  <c r="H161" i="4"/>
  <c r="G20" i="12" s="1"/>
  <c r="F161" i="4"/>
  <c r="E20" i="12" s="1"/>
  <c r="D161" i="4"/>
  <c r="O161"/>
  <c r="N20" i="12" s="1"/>
  <c r="K161" i="4"/>
  <c r="J20" i="12" s="1"/>
  <c r="G161" i="4"/>
  <c r="F20" i="12" s="1"/>
  <c r="S167" i="4"/>
  <c r="E161" i="1"/>
  <c r="D17" i="12" s="1"/>
  <c r="E160" i="3"/>
  <c r="D3" i="12" s="1"/>
  <c r="D161" i="10"/>
  <c r="J167"/>
  <c r="F167"/>
  <c r="R167"/>
  <c r="N167"/>
  <c r="I161"/>
  <c r="H19" i="12" s="1"/>
  <c r="E161" i="10"/>
  <c r="D19" i="12" s="1"/>
  <c r="U161" i="10"/>
  <c r="T19" i="12" s="1"/>
  <c r="Q161" i="10"/>
  <c r="P19" i="12" s="1"/>
  <c r="M161" i="10"/>
  <c r="L19" i="12" s="1"/>
  <c r="T164" i="4"/>
  <c r="P164"/>
  <c r="L164"/>
  <c r="H164"/>
  <c r="D164"/>
  <c r="W164"/>
  <c r="U164"/>
  <c r="S164"/>
  <c r="Q164"/>
  <c r="O164"/>
  <c r="M164"/>
  <c r="K164"/>
  <c r="I164"/>
  <c r="G164"/>
  <c r="E164"/>
  <c r="H161" i="10"/>
  <c r="G19" i="12" s="1"/>
  <c r="P161" i="10"/>
  <c r="O19" i="12" s="1"/>
  <c r="G167" i="10"/>
  <c r="S167"/>
  <c r="V161" i="4"/>
  <c r="U20" i="12" s="1"/>
  <c r="W161" i="4"/>
  <c r="V20" i="12" s="1"/>
  <c r="J167" i="3"/>
  <c r="F167"/>
  <c r="V167"/>
  <c r="R167"/>
  <c r="N167"/>
  <c r="I161"/>
  <c r="H18" i="12" s="1"/>
  <c r="W167" i="3"/>
  <c r="S167"/>
  <c r="O167"/>
  <c r="V164" i="10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H161" i="3"/>
  <c r="G18" i="12" s="1"/>
  <c r="D161" i="3"/>
  <c r="T161"/>
  <c r="S18" i="12" s="1"/>
  <c r="P161" i="3"/>
  <c r="O18" i="12" s="1"/>
  <c r="L161" i="3"/>
  <c r="K18" i="12" s="1"/>
  <c r="K167" i="3"/>
  <c r="G167"/>
  <c r="U161"/>
  <c r="T18" i="12" s="1"/>
  <c r="Q161" i="3"/>
  <c r="P18" i="12" s="1"/>
  <c r="M161" i="3"/>
  <c r="L18" i="12" s="1"/>
  <c r="V161" i="10"/>
  <c r="U19" i="12" s="1"/>
  <c r="R161" i="10"/>
  <c r="Q19" i="12" s="1"/>
  <c r="N161" i="10"/>
  <c r="M19" i="12" s="1"/>
  <c r="J161" i="10"/>
  <c r="I19" i="12" s="1"/>
  <c r="F161" i="10"/>
  <c r="E19" i="12" s="1"/>
  <c r="W161" i="10"/>
  <c r="V19" i="12" s="1"/>
  <c r="S161" i="10"/>
  <c r="R19" i="12" s="1"/>
  <c r="O161" i="10"/>
  <c r="N19" i="12" s="1"/>
  <c r="K161" i="10"/>
  <c r="J19" i="12" s="1"/>
  <c r="G161" i="10"/>
  <c r="F19" i="12" s="1"/>
  <c r="I163" i="1"/>
  <c r="Q163"/>
  <c r="M163"/>
  <c r="V164" i="3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U167"/>
  <c r="Q167"/>
  <c r="M167"/>
  <c r="I167"/>
  <c r="Q3" i="12"/>
  <c r="V161" i="3"/>
  <c r="U18" i="12" s="1"/>
  <c r="R161" i="3"/>
  <c r="Q18" i="12" s="1"/>
  <c r="N161" i="3"/>
  <c r="M18" i="12" s="1"/>
  <c r="J161" i="3"/>
  <c r="I18" i="12" s="1"/>
  <c r="F161" i="3"/>
  <c r="E18" i="12" s="1"/>
  <c r="W161" i="3"/>
  <c r="V18" i="12" s="1"/>
  <c r="S161" i="3"/>
  <c r="R18" i="12" s="1"/>
  <c r="O161" i="3"/>
  <c r="N18" i="12" s="1"/>
  <c r="K161" i="3"/>
  <c r="J18" i="12" s="1"/>
  <c r="G161" i="3"/>
  <c r="F18" i="12" s="1"/>
  <c r="U160" i="1"/>
  <c r="T2" i="12" s="1"/>
  <c r="I160" i="1"/>
  <c r="H2" i="12" s="1"/>
  <c r="E160" i="1"/>
  <c r="D2" i="12" s="1"/>
  <c r="Q160" i="1"/>
  <c r="P2" i="12" s="1"/>
  <c r="M160" i="1"/>
  <c r="L2" i="12" s="1"/>
  <c r="H161" i="1"/>
  <c r="G17" i="12" s="1"/>
  <c r="D161" i="1"/>
  <c r="T161"/>
  <c r="S17" i="12" s="1"/>
  <c r="P161" i="1"/>
  <c r="O17" i="12" s="1"/>
  <c r="L161" i="1"/>
  <c r="K17" i="12" s="1"/>
  <c r="I161" i="1"/>
  <c r="H17" i="12" s="1"/>
  <c r="W167" i="1"/>
  <c r="S167"/>
  <c r="O167"/>
  <c r="J167"/>
  <c r="F167"/>
  <c r="V167"/>
  <c r="R167"/>
  <c r="N167"/>
  <c r="K167"/>
  <c r="G167"/>
  <c r="U161"/>
  <c r="T17" i="12" s="1"/>
  <c r="Q161" i="1"/>
  <c r="P17" i="12" s="1"/>
  <c r="M161" i="1"/>
  <c r="L17" i="12" s="1"/>
  <c r="V164" i="1"/>
  <c r="T164"/>
  <c r="R164"/>
  <c r="P164"/>
  <c r="N164"/>
  <c r="L164"/>
  <c r="J164"/>
  <c r="H164"/>
  <c r="F164"/>
  <c r="D164"/>
  <c r="T167"/>
  <c r="P167"/>
  <c r="L167"/>
  <c r="H167"/>
  <c r="D167"/>
  <c r="W164"/>
  <c r="U164"/>
  <c r="S164"/>
  <c r="Q164"/>
  <c r="O164"/>
  <c r="M164"/>
  <c r="K164"/>
  <c r="I164"/>
  <c r="G164"/>
  <c r="E164"/>
  <c r="U167"/>
  <c r="Q167"/>
  <c r="M167"/>
  <c r="I167"/>
  <c r="E167"/>
  <c r="V161"/>
  <c r="U17" i="12" s="1"/>
  <c r="R161" i="1"/>
  <c r="Q17" i="12" s="1"/>
  <c r="N161" i="1"/>
  <c r="M17" i="12" s="1"/>
  <c r="J161" i="1"/>
  <c r="I17" i="12" s="1"/>
  <c r="F161" i="1"/>
  <c r="E17" i="12" s="1"/>
  <c r="W161" i="1"/>
  <c r="V17" i="12" s="1"/>
  <c r="S161" i="1"/>
  <c r="R17" i="12" s="1"/>
  <c r="O161" i="1"/>
  <c r="N17" i="12" s="1"/>
  <c r="K161" i="1"/>
  <c r="J17" i="12" s="1"/>
  <c r="G161" i="1"/>
  <c r="F17" i="12" s="1"/>
  <c r="D58" i="19"/>
  <c r="D59"/>
  <c r="E58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17"/>
  <c r="G58"/>
  <c r="I58"/>
  <c r="K58"/>
  <c r="M58"/>
  <c r="O58"/>
  <c r="Q58"/>
  <c r="S58"/>
  <c r="U58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19"/>
  <c r="W59"/>
  <c r="AA50"/>
  <c r="AA51"/>
  <c r="AA52"/>
  <c r="E55"/>
  <c r="G55"/>
  <c r="I55"/>
  <c r="K55"/>
  <c r="M55"/>
  <c r="O55"/>
  <c r="Q55"/>
  <c r="S55"/>
  <c r="U55"/>
  <c r="W55"/>
  <c r="Z50"/>
  <c r="Z51"/>
  <c r="Z52"/>
  <c r="D55"/>
  <c r="F55"/>
  <c r="H55"/>
  <c r="J55"/>
  <c r="L55"/>
  <c r="N55"/>
  <c r="P55"/>
  <c r="R55"/>
  <c r="T55"/>
  <c r="V55"/>
  <c r="W58" i="17"/>
  <c r="Z50"/>
  <c r="Z51"/>
  <c r="Z52"/>
  <c r="D55"/>
  <c r="F55"/>
  <c r="H55"/>
  <c r="J55"/>
  <c r="L55"/>
  <c r="N55"/>
  <c r="P55"/>
  <c r="R55"/>
  <c r="T55"/>
  <c r="V55"/>
  <c r="AA50"/>
  <c r="AA51"/>
  <c r="AA52"/>
  <c r="E55"/>
  <c r="G55"/>
  <c r="I55"/>
  <c r="K55"/>
  <c r="M55"/>
  <c r="O55"/>
  <c r="Q55"/>
  <c r="S55"/>
  <c r="U55"/>
  <c r="W55"/>
  <c r="W54" i="1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9" i="11" s="1"/>
  <c r="V51" i="15"/>
  <c r="U29" i="11" s="1"/>
  <c r="U51" i="15"/>
  <c r="T29" i="11" s="1"/>
  <c r="T51" i="15"/>
  <c r="S29" i="11" s="1"/>
  <c r="S51" i="15"/>
  <c r="R29" i="11" s="1"/>
  <c r="R51" i="15"/>
  <c r="Q29" i="11" s="1"/>
  <c r="Q51" i="15"/>
  <c r="P29" i="11" s="1"/>
  <c r="P51" i="15"/>
  <c r="O29" i="11" s="1"/>
  <c r="O51" i="15"/>
  <c r="N29" i="11" s="1"/>
  <c r="N51" i="15"/>
  <c r="M29" i="11" s="1"/>
  <c r="M51" i="15"/>
  <c r="L29" i="11" s="1"/>
  <c r="L51" i="15"/>
  <c r="K29" i="11" s="1"/>
  <c r="K51" i="15"/>
  <c r="J29" i="11" s="1"/>
  <c r="J51" i="15"/>
  <c r="I29" i="11" s="1"/>
  <c r="I51" i="15"/>
  <c r="H29" i="11" s="1"/>
  <c r="H51" i="15"/>
  <c r="G29" i="11" s="1"/>
  <c r="G51" i="15"/>
  <c r="F29" i="11" s="1"/>
  <c r="F51" i="15"/>
  <c r="E29" i="11" s="1"/>
  <c r="E51" i="15"/>
  <c r="D29" i="11" s="1"/>
  <c r="D51" i="15"/>
  <c r="W50"/>
  <c r="V14" i="11" s="1"/>
  <c r="V50" i="15"/>
  <c r="U14" i="11" s="1"/>
  <c r="U50" i="15"/>
  <c r="T14" i="11" s="1"/>
  <c r="T50" i="15"/>
  <c r="S14" i="11" s="1"/>
  <c r="S50" i="15"/>
  <c r="R14" i="11" s="1"/>
  <c r="R50" i="15"/>
  <c r="Q14" i="11" s="1"/>
  <c r="Q50" i="15"/>
  <c r="P14" i="11" s="1"/>
  <c r="P50" i="15"/>
  <c r="O14" i="11" s="1"/>
  <c r="O50" i="15"/>
  <c r="N14" i="11" s="1"/>
  <c r="N50" i="15"/>
  <c r="M14" i="11" s="1"/>
  <c r="M50" i="15"/>
  <c r="L14" i="11" s="1"/>
  <c r="L50" i="15"/>
  <c r="K14" i="11" s="1"/>
  <c r="K50" i="15"/>
  <c r="J14" i="11" s="1"/>
  <c r="J50" i="15"/>
  <c r="I14" i="11" s="1"/>
  <c r="I50" i="15"/>
  <c r="H14" i="11" s="1"/>
  <c r="H50" i="15"/>
  <c r="G14" i="11" s="1"/>
  <c r="G50" i="15"/>
  <c r="F14" i="11" s="1"/>
  <c r="F50" i="15"/>
  <c r="E14" i="11" s="1"/>
  <c r="E50" i="15"/>
  <c r="D14" i="11" s="1"/>
  <c r="D50" i="15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8" i="11" s="1"/>
  <c r="V51" i="14"/>
  <c r="U28" i="11" s="1"/>
  <c r="U51" i="14"/>
  <c r="T28" i="11" s="1"/>
  <c r="T51" i="14"/>
  <c r="S28" i="11" s="1"/>
  <c r="S51" i="14"/>
  <c r="R28" i="11" s="1"/>
  <c r="R51" i="14"/>
  <c r="Q28" i="11" s="1"/>
  <c r="Q51" i="14"/>
  <c r="P28" i="11" s="1"/>
  <c r="P51" i="14"/>
  <c r="O28" i="11" s="1"/>
  <c r="O51" i="14"/>
  <c r="N28" i="11" s="1"/>
  <c r="N51" i="14"/>
  <c r="M28" i="11" s="1"/>
  <c r="M51" i="14"/>
  <c r="L28" i="11" s="1"/>
  <c r="L51" i="14"/>
  <c r="K28" i="11" s="1"/>
  <c r="K51" i="14"/>
  <c r="J28" i="11" s="1"/>
  <c r="J51" i="14"/>
  <c r="I28" i="11" s="1"/>
  <c r="I51" i="14"/>
  <c r="H28" i="11" s="1"/>
  <c r="H51" i="14"/>
  <c r="G28" i="11" s="1"/>
  <c r="G51" i="14"/>
  <c r="F28" i="11" s="1"/>
  <c r="F51" i="14"/>
  <c r="E28" i="11" s="1"/>
  <c r="E51" i="14"/>
  <c r="D51"/>
  <c r="C28" i="11" s="1"/>
  <c r="W50" i="14"/>
  <c r="V13" i="11" s="1"/>
  <c r="V50" i="14"/>
  <c r="U13" i="11" s="1"/>
  <c r="U50" i="14"/>
  <c r="T13" i="11" s="1"/>
  <c r="T50" i="14"/>
  <c r="S13" i="11" s="1"/>
  <c r="S50" i="14"/>
  <c r="R13" i="11" s="1"/>
  <c r="R50" i="14"/>
  <c r="Q13" i="11" s="1"/>
  <c r="Q50" i="14"/>
  <c r="P13" i="11" s="1"/>
  <c r="P50" i="14"/>
  <c r="O13" i="11" s="1"/>
  <c r="O50" i="14"/>
  <c r="N13" i="11" s="1"/>
  <c r="N50" i="14"/>
  <c r="M13" i="11" s="1"/>
  <c r="M50" i="14"/>
  <c r="L13" i="11" s="1"/>
  <c r="L50" i="14"/>
  <c r="K13" i="11" s="1"/>
  <c r="K50" i="14"/>
  <c r="J13" i="11" s="1"/>
  <c r="J50" i="14"/>
  <c r="I13" i="11" s="1"/>
  <c r="I50" i="14"/>
  <c r="H13" i="11" s="1"/>
  <c r="H50" i="14"/>
  <c r="G13" i="11" s="1"/>
  <c r="G50" i="14"/>
  <c r="F13" i="11" s="1"/>
  <c r="F50" i="14"/>
  <c r="E13" i="11" s="1"/>
  <c r="E50" i="14"/>
  <c r="D13" i="11" s="1"/>
  <c r="D50" i="14"/>
  <c r="C13" i="11" s="1"/>
  <c r="AA48" i="14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1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7" i="11" s="1"/>
  <c r="V51" i="13"/>
  <c r="U27" i="11" s="1"/>
  <c r="U51" i="13"/>
  <c r="T27" i="11" s="1"/>
  <c r="T51" i="13"/>
  <c r="S27" i="11" s="1"/>
  <c r="S51" i="13"/>
  <c r="R27" i="11" s="1"/>
  <c r="R51" i="13"/>
  <c r="Q27" i="11" s="1"/>
  <c r="Q51" i="13"/>
  <c r="P27" i="11" s="1"/>
  <c r="P51" i="13"/>
  <c r="O27" i="11" s="1"/>
  <c r="O51" i="13"/>
  <c r="N27" i="11" s="1"/>
  <c r="N51" i="13"/>
  <c r="M27" i="11" s="1"/>
  <c r="M51" i="13"/>
  <c r="L27" i="11" s="1"/>
  <c r="L51" i="13"/>
  <c r="K27" i="11" s="1"/>
  <c r="K51" i="13"/>
  <c r="J27" i="11" s="1"/>
  <c r="J51" i="13"/>
  <c r="I27" i="11" s="1"/>
  <c r="I51" i="13"/>
  <c r="H27" i="11" s="1"/>
  <c r="H51" i="13"/>
  <c r="G27" i="11" s="1"/>
  <c r="G51" i="13"/>
  <c r="F27" i="11" s="1"/>
  <c r="F51" i="13"/>
  <c r="E27" i="11" s="1"/>
  <c r="E51" i="13"/>
  <c r="D27" i="11" s="1"/>
  <c r="D51" i="13"/>
  <c r="W50"/>
  <c r="V12" i="11" s="1"/>
  <c r="V50" i="13"/>
  <c r="U12" i="11" s="1"/>
  <c r="U50" i="13"/>
  <c r="T12" i="11" s="1"/>
  <c r="T50" i="13"/>
  <c r="S12" i="11" s="1"/>
  <c r="S50" i="13"/>
  <c r="R12" i="11" s="1"/>
  <c r="R50" i="13"/>
  <c r="Q12" i="11" s="1"/>
  <c r="Q50" i="13"/>
  <c r="P12" i="11" s="1"/>
  <c r="P50" i="13"/>
  <c r="O12" i="11" s="1"/>
  <c r="O50" i="13"/>
  <c r="N12" i="11" s="1"/>
  <c r="N50" i="13"/>
  <c r="M12" i="11" s="1"/>
  <c r="M50" i="13"/>
  <c r="L12" i="11" s="1"/>
  <c r="L50" i="13"/>
  <c r="K12" i="11" s="1"/>
  <c r="K50" i="13"/>
  <c r="J12" i="11" s="1"/>
  <c r="J50" i="13"/>
  <c r="I12" i="11" s="1"/>
  <c r="I50" i="13"/>
  <c r="H12" i="11" s="1"/>
  <c r="H50" i="13"/>
  <c r="G12" i="11" s="1"/>
  <c r="G50" i="13"/>
  <c r="F12" i="11" s="1"/>
  <c r="F50" i="13"/>
  <c r="E12" i="11" s="1"/>
  <c r="E50" i="13"/>
  <c r="D12" i="11" s="1"/>
  <c r="D50" i="1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0" i="11" s="1"/>
  <c r="V51" i="4"/>
  <c r="U20" i="11" s="1"/>
  <c r="U51" i="4"/>
  <c r="T20" i="11" s="1"/>
  <c r="T51" i="4"/>
  <c r="S20" i="11" s="1"/>
  <c r="S51" i="4"/>
  <c r="R20" i="11" s="1"/>
  <c r="R51" i="4"/>
  <c r="Q20" i="11" s="1"/>
  <c r="Q51" i="4"/>
  <c r="P20" i="11" s="1"/>
  <c r="P51" i="4"/>
  <c r="O20" i="11" s="1"/>
  <c r="O51" i="4"/>
  <c r="N20" i="11" s="1"/>
  <c r="N51" i="4"/>
  <c r="M20" i="11" s="1"/>
  <c r="M51" i="4"/>
  <c r="L20" i="11" s="1"/>
  <c r="L51" i="4"/>
  <c r="K20" i="11" s="1"/>
  <c r="K51" i="4"/>
  <c r="J20" i="11" s="1"/>
  <c r="J51" i="4"/>
  <c r="I20" i="11" s="1"/>
  <c r="I51" i="4"/>
  <c r="H20" i="11" s="1"/>
  <c r="H51" i="4"/>
  <c r="G20" i="11" s="1"/>
  <c r="G51" i="4"/>
  <c r="F20" i="11" s="1"/>
  <c r="F51" i="4"/>
  <c r="E20" i="11" s="1"/>
  <c r="E51" i="4"/>
  <c r="D20" i="11" s="1"/>
  <c r="D51" i="4"/>
  <c r="W50"/>
  <c r="V5" i="11" s="1"/>
  <c r="V50" i="4"/>
  <c r="U5" i="11" s="1"/>
  <c r="U50" i="4"/>
  <c r="T5" i="11" s="1"/>
  <c r="T50" i="4"/>
  <c r="S5" i="11" s="1"/>
  <c r="S50" i="4"/>
  <c r="R5" i="11" s="1"/>
  <c r="R50" i="4"/>
  <c r="Q5" i="11" s="1"/>
  <c r="Q50" i="4"/>
  <c r="P5" i="11" s="1"/>
  <c r="P50" i="4"/>
  <c r="O5" i="11" s="1"/>
  <c r="O50" i="4"/>
  <c r="N5" i="11" s="1"/>
  <c r="N50" i="4"/>
  <c r="M5" i="11" s="1"/>
  <c r="M50" i="4"/>
  <c r="L5" i="11" s="1"/>
  <c r="L50" i="4"/>
  <c r="K5" i="11" s="1"/>
  <c r="K50" i="4"/>
  <c r="J5" i="11" s="1"/>
  <c r="J50" i="4"/>
  <c r="I5" i="11" s="1"/>
  <c r="I50" i="4"/>
  <c r="H5" i="11" s="1"/>
  <c r="H50" i="4"/>
  <c r="G5" i="11" s="1"/>
  <c r="G50" i="4"/>
  <c r="F5" i="11" s="1"/>
  <c r="F50" i="4"/>
  <c r="E5" i="11" s="1"/>
  <c r="E50" i="4"/>
  <c r="D5" i="11" s="1"/>
  <c r="D50" i="4"/>
  <c r="AA54"/>
  <c r="Z54"/>
  <c r="AA53"/>
  <c r="Z53"/>
  <c r="W54" i="2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6" i="11" s="1"/>
  <c r="V51" i="2"/>
  <c r="U26" i="11" s="1"/>
  <c r="U51" i="2"/>
  <c r="T26" i="11" s="1"/>
  <c r="T51" i="2"/>
  <c r="S26" i="11" s="1"/>
  <c r="S51" i="2"/>
  <c r="R26" i="11" s="1"/>
  <c r="R51" i="2"/>
  <c r="Q26" i="11" s="1"/>
  <c r="Q51" i="2"/>
  <c r="P26" i="11" s="1"/>
  <c r="P51" i="2"/>
  <c r="O26" i="11" s="1"/>
  <c r="O51" i="2"/>
  <c r="N26" i="11" s="1"/>
  <c r="N51" i="2"/>
  <c r="M26" i="11" s="1"/>
  <c r="M51" i="2"/>
  <c r="L26" i="11" s="1"/>
  <c r="L51" i="2"/>
  <c r="K26" i="11" s="1"/>
  <c r="K51" i="2"/>
  <c r="J26" i="11" s="1"/>
  <c r="J51" i="2"/>
  <c r="I26" i="11" s="1"/>
  <c r="I51" i="2"/>
  <c r="H26" i="11" s="1"/>
  <c r="H51" i="2"/>
  <c r="G26" i="11" s="1"/>
  <c r="G51" i="2"/>
  <c r="F26" i="11" s="1"/>
  <c r="F51" i="2"/>
  <c r="E26" i="11" s="1"/>
  <c r="E51" i="2"/>
  <c r="D26" i="11" s="1"/>
  <c r="D51" i="2"/>
  <c r="C26" i="11" s="1"/>
  <c r="W50" i="2"/>
  <c r="V11" i="11" s="1"/>
  <c r="V50" i="2"/>
  <c r="U11" i="11" s="1"/>
  <c r="U50" i="2"/>
  <c r="T11" i="11" s="1"/>
  <c r="T50" i="2"/>
  <c r="S11" i="11" s="1"/>
  <c r="S50" i="2"/>
  <c r="R11" i="11" s="1"/>
  <c r="R50" i="2"/>
  <c r="Q11" i="11" s="1"/>
  <c r="Q50" i="2"/>
  <c r="P11" i="11" s="1"/>
  <c r="P50" i="2"/>
  <c r="O11" i="11" s="1"/>
  <c r="O50" i="2"/>
  <c r="N11" i="11" s="1"/>
  <c r="N50" i="2"/>
  <c r="M11" i="11" s="1"/>
  <c r="M50" i="2"/>
  <c r="L11" i="11" s="1"/>
  <c r="L50" i="2"/>
  <c r="K11" i="11" s="1"/>
  <c r="K50" i="2"/>
  <c r="J11" i="11" s="1"/>
  <c r="J50" i="2"/>
  <c r="I11" i="11" s="1"/>
  <c r="I50" i="2"/>
  <c r="H11" i="11" s="1"/>
  <c r="H50" i="2"/>
  <c r="G11" i="11" s="1"/>
  <c r="G50" i="2"/>
  <c r="F11" i="11" s="1"/>
  <c r="F50" i="2"/>
  <c r="E11" i="11" s="1"/>
  <c r="E50" i="2"/>
  <c r="D11" i="11" s="1"/>
  <c r="D50" i="2"/>
  <c r="C11" i="11" s="1"/>
  <c r="AA48" i="2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9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5" i="11" s="1"/>
  <c r="V51" i="9"/>
  <c r="U25" i="11" s="1"/>
  <c r="U51" i="9"/>
  <c r="T25" i="11" s="1"/>
  <c r="T51" i="9"/>
  <c r="S25" i="11" s="1"/>
  <c r="S51" i="9"/>
  <c r="R25" i="11" s="1"/>
  <c r="R51" i="9"/>
  <c r="Q25" i="11" s="1"/>
  <c r="Q51" i="9"/>
  <c r="P25" i="11" s="1"/>
  <c r="P51" i="9"/>
  <c r="O25" i="11" s="1"/>
  <c r="O51" i="9"/>
  <c r="N25" i="11" s="1"/>
  <c r="N51" i="9"/>
  <c r="M25" i="11" s="1"/>
  <c r="M51" i="9"/>
  <c r="L25" i="11" s="1"/>
  <c r="L51" i="9"/>
  <c r="K25" i="11" s="1"/>
  <c r="K51" i="9"/>
  <c r="J25" i="11" s="1"/>
  <c r="J51" i="9"/>
  <c r="I25" i="11" s="1"/>
  <c r="I51" i="9"/>
  <c r="H25" i="11" s="1"/>
  <c r="H51" i="9"/>
  <c r="G25" i="11" s="1"/>
  <c r="G51" i="9"/>
  <c r="F25" i="11" s="1"/>
  <c r="F51" i="9"/>
  <c r="E25" i="11" s="1"/>
  <c r="E51" i="9"/>
  <c r="D51"/>
  <c r="C25" i="11" s="1"/>
  <c r="W50" i="9"/>
  <c r="V10" i="11" s="1"/>
  <c r="V50" i="9"/>
  <c r="U10" i="11" s="1"/>
  <c r="U50" i="9"/>
  <c r="T10" i="11" s="1"/>
  <c r="T50" i="9"/>
  <c r="S10" i="11" s="1"/>
  <c r="S50" i="9"/>
  <c r="R10" i="11" s="1"/>
  <c r="R50" i="9"/>
  <c r="Q10" i="11" s="1"/>
  <c r="Q50" i="9"/>
  <c r="P10" i="11" s="1"/>
  <c r="P50" i="9"/>
  <c r="O10" i="11" s="1"/>
  <c r="O50" i="9"/>
  <c r="N10" i="11" s="1"/>
  <c r="N50" i="9"/>
  <c r="M10" i="11" s="1"/>
  <c r="M50" i="9"/>
  <c r="L10" i="11" s="1"/>
  <c r="L50" i="9"/>
  <c r="K10" i="11" s="1"/>
  <c r="K50" i="9"/>
  <c r="J10" i="11" s="1"/>
  <c r="J50" i="9"/>
  <c r="I10" i="11" s="1"/>
  <c r="I50" i="9"/>
  <c r="H10" i="11" s="1"/>
  <c r="H50" i="9"/>
  <c r="G10" i="11" s="1"/>
  <c r="G50" i="9"/>
  <c r="F10" i="11" s="1"/>
  <c r="F50" i="9"/>
  <c r="E10" i="11" s="1"/>
  <c r="E50" i="9"/>
  <c r="D50"/>
  <c r="C10" i="11" s="1"/>
  <c r="AA48" i="9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8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4" i="11" s="1"/>
  <c r="V51" i="8"/>
  <c r="U24" i="11" s="1"/>
  <c r="U51" i="8"/>
  <c r="T24" i="11" s="1"/>
  <c r="T51" i="8"/>
  <c r="S24" i="11" s="1"/>
  <c r="S51" i="8"/>
  <c r="R24" i="11" s="1"/>
  <c r="R51" i="8"/>
  <c r="Q24" i="11" s="1"/>
  <c r="Q51" i="8"/>
  <c r="P24" i="11" s="1"/>
  <c r="P51" i="8"/>
  <c r="O24" i="11" s="1"/>
  <c r="O51" i="8"/>
  <c r="N24" i="11" s="1"/>
  <c r="N51" i="8"/>
  <c r="M24" i="11" s="1"/>
  <c r="M51" i="8"/>
  <c r="L24" i="11" s="1"/>
  <c r="L51" i="8"/>
  <c r="K24" i="11" s="1"/>
  <c r="K51" i="8"/>
  <c r="J24" i="11" s="1"/>
  <c r="J51" i="8"/>
  <c r="I24" i="11" s="1"/>
  <c r="I51" i="8"/>
  <c r="H24" i="11" s="1"/>
  <c r="H51" i="8"/>
  <c r="G24" i="11" s="1"/>
  <c r="G51" i="8"/>
  <c r="F24" i="11" s="1"/>
  <c r="F51" i="8"/>
  <c r="E24" i="11" s="1"/>
  <c r="E51" i="8"/>
  <c r="D24" i="11" s="1"/>
  <c r="D51" i="8"/>
  <c r="C24" i="11" s="1"/>
  <c r="W50" i="8"/>
  <c r="V9" i="11" s="1"/>
  <c r="V50" i="8"/>
  <c r="U9" i="11" s="1"/>
  <c r="U50" i="8"/>
  <c r="T9" i="11" s="1"/>
  <c r="T50" i="8"/>
  <c r="S9" i="11" s="1"/>
  <c r="S50" i="8"/>
  <c r="R9" i="11" s="1"/>
  <c r="R50" i="8"/>
  <c r="Q9" i="11" s="1"/>
  <c r="Q50" i="8"/>
  <c r="P9" i="11" s="1"/>
  <c r="P50" i="8"/>
  <c r="O9" i="11" s="1"/>
  <c r="O50" i="8"/>
  <c r="N9" i="11" s="1"/>
  <c r="N50" i="8"/>
  <c r="M9" i="11" s="1"/>
  <c r="M50" i="8"/>
  <c r="L9" i="11" s="1"/>
  <c r="L50" i="8"/>
  <c r="K9" i="11" s="1"/>
  <c r="K50" i="8"/>
  <c r="J9" i="11" s="1"/>
  <c r="J50" i="8"/>
  <c r="I9" i="11" s="1"/>
  <c r="I50" i="8"/>
  <c r="H9" i="11" s="1"/>
  <c r="H50" i="8"/>
  <c r="G9" i="11" s="1"/>
  <c r="G50" i="8"/>
  <c r="F9" i="11" s="1"/>
  <c r="F50" i="8"/>
  <c r="E9" i="11" s="1"/>
  <c r="E50" i="8"/>
  <c r="D9" i="11" s="1"/>
  <c r="D50" i="8"/>
  <c r="C9" i="11" s="1"/>
  <c r="AA48" i="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7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3" i="11" s="1"/>
  <c r="V51" i="7"/>
  <c r="U23" i="11" s="1"/>
  <c r="U51" i="7"/>
  <c r="T23" i="11" s="1"/>
  <c r="T51" i="7"/>
  <c r="S23" i="11" s="1"/>
  <c r="S51" i="7"/>
  <c r="R23" i="11" s="1"/>
  <c r="R51" i="7"/>
  <c r="Q23" i="11" s="1"/>
  <c r="Q51" i="7"/>
  <c r="P23" i="11" s="1"/>
  <c r="P51" i="7"/>
  <c r="O23" i="11" s="1"/>
  <c r="O51" i="7"/>
  <c r="N23" i="11" s="1"/>
  <c r="N51" i="7"/>
  <c r="M23" i="11" s="1"/>
  <c r="M51" i="7"/>
  <c r="L23" i="11" s="1"/>
  <c r="L51" i="7"/>
  <c r="K23" i="11" s="1"/>
  <c r="K51" i="7"/>
  <c r="J23" i="11" s="1"/>
  <c r="J51" i="7"/>
  <c r="I23" i="11" s="1"/>
  <c r="I51" i="7"/>
  <c r="H23" i="11" s="1"/>
  <c r="H51" i="7"/>
  <c r="G23" i="11" s="1"/>
  <c r="G51" i="7"/>
  <c r="F23" i="11" s="1"/>
  <c r="F51" i="7"/>
  <c r="E23" i="11" s="1"/>
  <c r="E51" i="7"/>
  <c r="D23" i="11" s="1"/>
  <c r="D51" i="7"/>
  <c r="W50"/>
  <c r="V8" i="11" s="1"/>
  <c r="V50" i="7"/>
  <c r="U8" i="11" s="1"/>
  <c r="U50" i="7"/>
  <c r="T8" i="11" s="1"/>
  <c r="T50" i="7"/>
  <c r="S8" i="11" s="1"/>
  <c r="S50" i="7"/>
  <c r="R8" i="11" s="1"/>
  <c r="R50" i="7"/>
  <c r="Q8" i="11" s="1"/>
  <c r="Q50" i="7"/>
  <c r="P8" i="11" s="1"/>
  <c r="P50" i="7"/>
  <c r="O8" i="11" s="1"/>
  <c r="O50" i="7"/>
  <c r="N8" i="11" s="1"/>
  <c r="N50" i="7"/>
  <c r="M8" i="11" s="1"/>
  <c r="M50" i="7"/>
  <c r="L8" i="11" s="1"/>
  <c r="L50" i="7"/>
  <c r="K8" i="11" s="1"/>
  <c r="K50" i="7"/>
  <c r="J8" i="11" s="1"/>
  <c r="J50" i="7"/>
  <c r="I8" i="11" s="1"/>
  <c r="I50" i="7"/>
  <c r="H8" i="11" s="1"/>
  <c r="H50" i="7"/>
  <c r="G8" i="11" s="1"/>
  <c r="G50" i="7"/>
  <c r="F8" i="11" s="1"/>
  <c r="F50" i="7"/>
  <c r="E8" i="11" s="1"/>
  <c r="E50" i="7"/>
  <c r="D8" i="11" s="1"/>
  <c r="D50" i="7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6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2" i="11" s="1"/>
  <c r="V51" i="6"/>
  <c r="U22" i="11" s="1"/>
  <c r="U51" i="6"/>
  <c r="T22" i="11" s="1"/>
  <c r="T51" i="6"/>
  <c r="S22" i="11" s="1"/>
  <c r="S51" i="6"/>
  <c r="R22" i="11" s="1"/>
  <c r="R51" i="6"/>
  <c r="Q22" i="11" s="1"/>
  <c r="Q51" i="6"/>
  <c r="P22" i="11" s="1"/>
  <c r="P51" i="6"/>
  <c r="O22" i="11" s="1"/>
  <c r="O51" i="6"/>
  <c r="N22" i="11" s="1"/>
  <c r="N51" i="6"/>
  <c r="M22" i="11" s="1"/>
  <c r="M51" i="6"/>
  <c r="L22" i="11" s="1"/>
  <c r="L51" i="6"/>
  <c r="K22" i="11" s="1"/>
  <c r="K51" i="6"/>
  <c r="J22" i="11" s="1"/>
  <c r="J51" i="6"/>
  <c r="I22" i="11" s="1"/>
  <c r="I51" i="6"/>
  <c r="H22" i="11" s="1"/>
  <c r="H51" i="6"/>
  <c r="G22" i="11" s="1"/>
  <c r="G51" i="6"/>
  <c r="F22" i="11" s="1"/>
  <c r="F51" i="6"/>
  <c r="E22" i="11" s="1"/>
  <c r="E51" i="6"/>
  <c r="D22" i="11" s="1"/>
  <c r="D51" i="6"/>
  <c r="C22" i="11" s="1"/>
  <c r="W50" i="6"/>
  <c r="V7" i="11" s="1"/>
  <c r="V50" i="6"/>
  <c r="U7" i="11" s="1"/>
  <c r="U50" i="6"/>
  <c r="T7" i="11" s="1"/>
  <c r="T50" i="6"/>
  <c r="S7" i="11" s="1"/>
  <c r="S50" i="6"/>
  <c r="R7" i="11" s="1"/>
  <c r="R50" i="6"/>
  <c r="Q7" i="11" s="1"/>
  <c r="Q50" i="6"/>
  <c r="P7" i="11" s="1"/>
  <c r="P50" i="6"/>
  <c r="O7" i="11" s="1"/>
  <c r="O50" i="6"/>
  <c r="N7" i="11" s="1"/>
  <c r="N50" i="6"/>
  <c r="M7" i="11" s="1"/>
  <c r="M50" i="6"/>
  <c r="L7" i="11" s="1"/>
  <c r="L50" i="6"/>
  <c r="K7" i="11" s="1"/>
  <c r="K50" i="6"/>
  <c r="J7" i="11" s="1"/>
  <c r="J50" i="6"/>
  <c r="I7" i="11" s="1"/>
  <c r="I50" i="6"/>
  <c r="H7" i="11" s="1"/>
  <c r="H50" i="6"/>
  <c r="G7" i="11" s="1"/>
  <c r="G50" i="6"/>
  <c r="F7" i="11" s="1"/>
  <c r="F50" i="6"/>
  <c r="E7" i="11" s="1"/>
  <c r="E50" i="6"/>
  <c r="D7" i="11" s="1"/>
  <c r="D50" i="6"/>
  <c r="C7" i="11" s="1"/>
  <c r="AA48" i="6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5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21" i="11" s="1"/>
  <c r="V51" i="5"/>
  <c r="U21" i="11" s="1"/>
  <c r="U51" i="5"/>
  <c r="T21" i="11" s="1"/>
  <c r="T51" i="5"/>
  <c r="S21" i="11" s="1"/>
  <c r="S51" i="5"/>
  <c r="R21" i="11" s="1"/>
  <c r="R51" i="5"/>
  <c r="Q21" i="11" s="1"/>
  <c r="Q51" i="5"/>
  <c r="P21" i="11" s="1"/>
  <c r="P51" i="5"/>
  <c r="O21" i="11" s="1"/>
  <c r="O51" i="5"/>
  <c r="N21" i="11" s="1"/>
  <c r="N51" i="5"/>
  <c r="M21" i="11" s="1"/>
  <c r="M51" i="5"/>
  <c r="L21" i="11" s="1"/>
  <c r="L51" i="5"/>
  <c r="K21" i="11" s="1"/>
  <c r="K51" i="5"/>
  <c r="J21" i="11" s="1"/>
  <c r="J51" i="5"/>
  <c r="I21" i="11" s="1"/>
  <c r="I51" i="5"/>
  <c r="H21" i="11" s="1"/>
  <c r="H51" i="5"/>
  <c r="G21" i="11" s="1"/>
  <c r="G51" i="5"/>
  <c r="F21" i="11" s="1"/>
  <c r="F51" i="5"/>
  <c r="E21" i="11" s="1"/>
  <c r="E51" i="5"/>
  <c r="D21" i="11" s="1"/>
  <c r="D51" i="5"/>
  <c r="C21" i="11" s="1"/>
  <c r="W50" i="5"/>
  <c r="V6" i="11" s="1"/>
  <c r="V50" i="5"/>
  <c r="U6" i="11" s="1"/>
  <c r="U50" i="5"/>
  <c r="T6" i="11" s="1"/>
  <c r="T50" i="5"/>
  <c r="S6" i="11" s="1"/>
  <c r="S50" i="5"/>
  <c r="R6" i="11" s="1"/>
  <c r="R50" i="5"/>
  <c r="Q6" i="11" s="1"/>
  <c r="Q50" i="5"/>
  <c r="P6" i="11" s="1"/>
  <c r="P50" i="5"/>
  <c r="O6" i="11" s="1"/>
  <c r="O50" i="5"/>
  <c r="N6" i="11" s="1"/>
  <c r="N50" i="5"/>
  <c r="M6" i="11" s="1"/>
  <c r="M50" i="5"/>
  <c r="L6" i="11" s="1"/>
  <c r="L50" i="5"/>
  <c r="K6" i="11" s="1"/>
  <c r="K50" i="5"/>
  <c r="J6" i="11" s="1"/>
  <c r="J50" i="5"/>
  <c r="I6" i="11" s="1"/>
  <c r="I50" i="5"/>
  <c r="H6" i="11" s="1"/>
  <c r="H50" i="5"/>
  <c r="G6" i="11" s="1"/>
  <c r="G50" i="5"/>
  <c r="F6" i="11" s="1"/>
  <c r="F50" i="5"/>
  <c r="E6" i="11" s="1"/>
  <c r="E50" i="5"/>
  <c r="D50"/>
  <c r="C6" i="11" s="1"/>
  <c r="AA48" i="5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W54" i="10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9" i="11" s="1"/>
  <c r="V51" i="10"/>
  <c r="U19" i="11" s="1"/>
  <c r="U51" i="10"/>
  <c r="T19" i="11" s="1"/>
  <c r="T51" i="10"/>
  <c r="S19" i="11" s="1"/>
  <c r="S51" i="10"/>
  <c r="R19" i="11" s="1"/>
  <c r="R51" i="10"/>
  <c r="Q19" i="11" s="1"/>
  <c r="Q51" i="10"/>
  <c r="P19" i="11" s="1"/>
  <c r="P51" i="10"/>
  <c r="O19" i="11" s="1"/>
  <c r="O51" i="10"/>
  <c r="N19" i="11" s="1"/>
  <c r="N51" i="10"/>
  <c r="M19" i="11" s="1"/>
  <c r="M51" i="10"/>
  <c r="L19" i="11" s="1"/>
  <c r="L51" i="10"/>
  <c r="K19" i="11" s="1"/>
  <c r="K51" i="10"/>
  <c r="J19" i="11" s="1"/>
  <c r="J51" i="10"/>
  <c r="I19" i="11" s="1"/>
  <c r="I51" i="10"/>
  <c r="H19" i="11" s="1"/>
  <c r="H51" i="10"/>
  <c r="G19" i="11" s="1"/>
  <c r="G51" i="10"/>
  <c r="F19" i="11" s="1"/>
  <c r="F51" i="10"/>
  <c r="E19" i="11" s="1"/>
  <c r="E51" i="10"/>
  <c r="D19" i="11" s="1"/>
  <c r="D51" i="10"/>
  <c r="C19" i="11" s="1"/>
  <c r="W50" i="10"/>
  <c r="V4" i="11" s="1"/>
  <c r="V50" i="10"/>
  <c r="U4" i="11" s="1"/>
  <c r="U50" i="10"/>
  <c r="T4" i="11" s="1"/>
  <c r="T50" i="10"/>
  <c r="S4" i="11" s="1"/>
  <c r="S50" i="10"/>
  <c r="R4" i="11" s="1"/>
  <c r="R50" i="10"/>
  <c r="Q4" i="11" s="1"/>
  <c r="Q50" i="10"/>
  <c r="P4" i="11" s="1"/>
  <c r="P50" i="10"/>
  <c r="O4" i="11" s="1"/>
  <c r="O50" i="10"/>
  <c r="N4" i="11" s="1"/>
  <c r="N50" i="10"/>
  <c r="M4" i="11" s="1"/>
  <c r="M50" i="10"/>
  <c r="L4" i="11" s="1"/>
  <c r="L50" i="10"/>
  <c r="K4" i="11" s="1"/>
  <c r="K50" i="10"/>
  <c r="J4" i="11" s="1"/>
  <c r="J50" i="10"/>
  <c r="I4" i="11" s="1"/>
  <c r="I50" i="10"/>
  <c r="H4" i="11" s="1"/>
  <c r="H50" i="10"/>
  <c r="G4" i="11" s="1"/>
  <c r="G50" i="10"/>
  <c r="F4" i="11" s="1"/>
  <c r="F50" i="10"/>
  <c r="E4" i="11" s="1"/>
  <c r="E50" i="10"/>
  <c r="D50"/>
  <c r="C4" i="11" s="1"/>
  <c r="AA48" i="10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W54" i="3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W51"/>
  <c r="V18" i="11" s="1"/>
  <c r="V51" i="3"/>
  <c r="U18" i="11" s="1"/>
  <c r="U51" i="3"/>
  <c r="T18" i="11" s="1"/>
  <c r="T51" i="3"/>
  <c r="S18" i="11" s="1"/>
  <c r="S51" i="3"/>
  <c r="R18" i="11" s="1"/>
  <c r="R51" i="3"/>
  <c r="Q18" i="11" s="1"/>
  <c r="Q51" i="3"/>
  <c r="P18" i="11" s="1"/>
  <c r="P51" i="3"/>
  <c r="O18" i="11" s="1"/>
  <c r="O51" i="3"/>
  <c r="N18" i="11" s="1"/>
  <c r="N51" i="3"/>
  <c r="M18" i="11" s="1"/>
  <c r="M51" i="3"/>
  <c r="L18" i="11" s="1"/>
  <c r="L51" i="3"/>
  <c r="K18" i="11" s="1"/>
  <c r="K51" i="3"/>
  <c r="J18" i="11" s="1"/>
  <c r="J51" i="3"/>
  <c r="I18" i="11" s="1"/>
  <c r="I51" i="3"/>
  <c r="H18" i="11" s="1"/>
  <c r="H51" i="3"/>
  <c r="G18" i="11" s="1"/>
  <c r="G51" i="3"/>
  <c r="F18" i="11" s="1"/>
  <c r="F51" i="3"/>
  <c r="E18" i="11" s="1"/>
  <c r="E51" i="3"/>
  <c r="D18" i="11" s="1"/>
  <c r="D51" i="3"/>
  <c r="W50"/>
  <c r="V3" i="11" s="1"/>
  <c r="V50" i="3"/>
  <c r="U3" i="11" s="1"/>
  <c r="U50" i="3"/>
  <c r="T3" i="11" s="1"/>
  <c r="T50" i="3"/>
  <c r="S3" i="11" s="1"/>
  <c r="S50" i="3"/>
  <c r="R3" i="11" s="1"/>
  <c r="R50" i="3"/>
  <c r="Q3" i="11" s="1"/>
  <c r="Q50" i="3"/>
  <c r="P3" i="11" s="1"/>
  <c r="P50" i="3"/>
  <c r="O3" i="11" s="1"/>
  <c r="O50" i="3"/>
  <c r="N3" i="11" s="1"/>
  <c r="N50" i="3"/>
  <c r="M3" i="11" s="1"/>
  <c r="M50" i="3"/>
  <c r="L3" i="11" s="1"/>
  <c r="L50" i="3"/>
  <c r="K3" i="11" s="1"/>
  <c r="K50" i="3"/>
  <c r="J3" i="11" s="1"/>
  <c r="J50" i="3"/>
  <c r="I3" i="11" s="1"/>
  <c r="I50" i="3"/>
  <c r="H3" i="11" s="1"/>
  <c r="H50" i="3"/>
  <c r="G3" i="11" s="1"/>
  <c r="G50" i="3"/>
  <c r="F3" i="11" s="1"/>
  <c r="F50" i="3"/>
  <c r="E3" i="11" s="1"/>
  <c r="E50" i="3"/>
  <c r="D3" i="11" s="1"/>
  <c r="D50" i="3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AA54" s="1"/>
  <c r="Z25"/>
  <c r="Z54" s="1"/>
  <c r="AA24"/>
  <c r="Z24"/>
  <c r="AA23"/>
  <c r="Z23"/>
  <c r="AA22"/>
  <c r="Z22"/>
  <c r="AA21"/>
  <c r="Z21"/>
  <c r="AA20"/>
  <c r="Z20"/>
  <c r="AA19"/>
  <c r="Z19"/>
  <c r="AA18"/>
  <c r="Z18"/>
  <c r="AA17"/>
  <c r="Z17"/>
  <c r="AA16"/>
  <c r="Z16"/>
  <c r="AA15"/>
  <c r="Z15"/>
  <c r="AA14"/>
  <c r="Z14"/>
  <c r="AA13"/>
  <c r="Z13"/>
  <c r="AA12"/>
  <c r="Z12"/>
  <c r="AA11"/>
  <c r="Z11"/>
  <c r="AA10"/>
  <c r="Z10"/>
  <c r="AA9"/>
  <c r="Z9"/>
  <c r="AA8"/>
  <c r="Z8"/>
  <c r="AA7"/>
  <c r="Z7"/>
  <c r="AA6"/>
  <c r="Z6"/>
  <c r="AA5"/>
  <c r="Z5"/>
  <c r="AA4"/>
  <c r="Z4"/>
  <c r="AA3"/>
  <c r="Z3"/>
  <c r="AA2"/>
  <c r="Z2"/>
  <c r="AA1"/>
  <c r="AA53" s="1"/>
  <c r="Z1"/>
  <c r="Z53" s="1"/>
  <c r="Z1" i="1"/>
  <c r="E50"/>
  <c r="D2" i="11" s="1"/>
  <c r="F50" i="1"/>
  <c r="E2" i="11" s="1"/>
  <c r="G50" i="1"/>
  <c r="F2" i="11" s="1"/>
  <c r="H50" i="1"/>
  <c r="G2" i="11" s="1"/>
  <c r="I50" i="1"/>
  <c r="H2" i="11" s="1"/>
  <c r="J50" i="1"/>
  <c r="I2" i="11" s="1"/>
  <c r="K50" i="1"/>
  <c r="J2" i="11" s="1"/>
  <c r="L50" i="1"/>
  <c r="K2" i="11" s="1"/>
  <c r="M50" i="1"/>
  <c r="L2" i="11" s="1"/>
  <c r="N50" i="1"/>
  <c r="M2" i="11" s="1"/>
  <c r="O50" i="1"/>
  <c r="N2" i="11" s="1"/>
  <c r="P50" i="1"/>
  <c r="O2" i="11" s="1"/>
  <c r="Q50" i="1"/>
  <c r="P2" i="11" s="1"/>
  <c r="R50" i="1"/>
  <c r="Q2" i="11" s="1"/>
  <c r="S50" i="1"/>
  <c r="R2" i="11" s="1"/>
  <c r="T50" i="1"/>
  <c r="S2" i="11" s="1"/>
  <c r="U50" i="1"/>
  <c r="T2" i="11" s="1"/>
  <c r="V50" i="1"/>
  <c r="U2" i="11" s="1"/>
  <c r="W50" i="1"/>
  <c r="V2" i="11" s="1"/>
  <c r="E51" i="1"/>
  <c r="D17" i="11" s="1"/>
  <c r="F51" i="1"/>
  <c r="E17" i="11" s="1"/>
  <c r="G51" i="1"/>
  <c r="F17" i="11" s="1"/>
  <c r="H51" i="1"/>
  <c r="G17" i="11" s="1"/>
  <c r="I51" i="1"/>
  <c r="H17" i="11" s="1"/>
  <c r="J51" i="1"/>
  <c r="I17" i="11" s="1"/>
  <c r="K51" i="1"/>
  <c r="J17" i="11" s="1"/>
  <c r="L51" i="1"/>
  <c r="K17" i="11" s="1"/>
  <c r="M51" i="1"/>
  <c r="L17" i="11" s="1"/>
  <c r="N51" i="1"/>
  <c r="M17" i="11" s="1"/>
  <c r="O51" i="1"/>
  <c r="N17" i="11" s="1"/>
  <c r="P51" i="1"/>
  <c r="O17" i="11" s="1"/>
  <c r="Q51" i="1"/>
  <c r="P17" i="11" s="1"/>
  <c r="R51" i="1"/>
  <c r="Q17" i="11" s="1"/>
  <c r="S51" i="1"/>
  <c r="R17" i="11" s="1"/>
  <c r="T51" i="1"/>
  <c r="S17" i="11" s="1"/>
  <c r="U51" i="1"/>
  <c r="T17" i="11" s="1"/>
  <c r="V51" i="1"/>
  <c r="U17" i="11" s="1"/>
  <c r="W51" i="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D52"/>
  <c r="D50"/>
  <c r="Z2"/>
  <c r="AA2"/>
  <c r="Z3"/>
  <c r="AA3"/>
  <c r="Z4"/>
  <c r="AA4"/>
  <c r="Z5"/>
  <c r="AA5"/>
  <c r="Z6"/>
  <c r="AA6"/>
  <c r="Z7"/>
  <c r="AA7"/>
  <c r="Z8"/>
  <c r="AA8"/>
  <c r="Z9"/>
  <c r="AA9"/>
  <c r="Z10"/>
  <c r="AA10"/>
  <c r="Z11"/>
  <c r="AA11"/>
  <c r="Z12"/>
  <c r="AA12"/>
  <c r="Z13"/>
  <c r="AA13"/>
  <c r="Z14"/>
  <c r="AA14"/>
  <c r="Z15"/>
  <c r="AA15"/>
  <c r="Z16"/>
  <c r="AA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Z38"/>
  <c r="AA38"/>
  <c r="Z39"/>
  <c r="AA39"/>
  <c r="Z40"/>
  <c r="AA40"/>
  <c r="Z41"/>
  <c r="AA41"/>
  <c r="Z42"/>
  <c r="AA42"/>
  <c r="Z43"/>
  <c r="AA43"/>
  <c r="Z44"/>
  <c r="AA44"/>
  <c r="Z45"/>
  <c r="AA45"/>
  <c r="Z46"/>
  <c r="AA46"/>
  <c r="Z47"/>
  <c r="AA47"/>
  <c r="Z48"/>
  <c r="AA48"/>
  <c r="AA1"/>
  <c r="AA51"/>
  <c r="Z53"/>
  <c r="D54"/>
  <c r="D53"/>
  <c r="D51"/>
  <c r="Z51"/>
  <c r="D144" i="12"/>
  <c r="D149"/>
  <c r="AB25" l="1"/>
  <c r="AB2"/>
  <c r="AB29"/>
  <c r="AB31"/>
  <c r="AB21"/>
  <c r="AA23"/>
  <c r="H165" i="17"/>
  <c r="H162" s="1"/>
  <c r="T165"/>
  <c r="T162" s="1"/>
  <c r="T165" i="15"/>
  <c r="T162" s="1"/>
  <c r="M165" i="17"/>
  <c r="M162" s="1"/>
  <c r="Z25" i="12"/>
  <c r="AA25"/>
  <c r="Z29"/>
  <c r="AA29"/>
  <c r="AA21"/>
  <c r="Z21"/>
  <c r="AA11" i="11"/>
  <c r="V56" i="19"/>
  <c r="T165" i="6"/>
  <c r="T162" s="1"/>
  <c r="D165"/>
  <c r="D162" s="1"/>
  <c r="C30" i="12"/>
  <c r="D165" i="2"/>
  <c r="D162" s="1"/>
  <c r="L165" i="15"/>
  <c r="L162" s="1"/>
  <c r="L165" i="14"/>
  <c r="L162" s="1"/>
  <c r="P165"/>
  <c r="P162" s="1"/>
  <c r="H165"/>
  <c r="H162" s="1"/>
  <c r="D165" i="15"/>
  <c r="D162" s="1"/>
  <c r="U165" i="17"/>
  <c r="U162" s="1"/>
  <c r="P165"/>
  <c r="P162" s="1"/>
  <c r="I165" i="6"/>
  <c r="I162" s="1"/>
  <c r="D165" i="14"/>
  <c r="D162" s="1"/>
  <c r="I165" i="17"/>
  <c r="I162" s="1"/>
  <c r="I165" i="14"/>
  <c r="I162" s="1"/>
  <c r="Z31" i="12"/>
  <c r="D165" i="1"/>
  <c r="D162" s="1"/>
  <c r="U165" i="14"/>
  <c r="U162" s="1"/>
  <c r="D14" i="12"/>
  <c r="D14" i="16" s="1"/>
  <c r="E165" i="17"/>
  <c r="E162" s="1"/>
  <c r="Q165"/>
  <c r="Q162" s="1"/>
  <c r="E165" i="9"/>
  <c r="E162" s="1"/>
  <c r="H165" i="15"/>
  <c r="H162" s="1"/>
  <c r="AA11" i="12"/>
  <c r="M165" i="14"/>
  <c r="M162" s="1"/>
  <c r="Q165" i="15"/>
  <c r="Q162" s="1"/>
  <c r="U165" i="13"/>
  <c r="U162" s="1"/>
  <c r="E165" i="10"/>
  <c r="E162" s="1"/>
  <c r="T165" i="14"/>
  <c r="T162" s="1"/>
  <c r="AA18" i="12"/>
  <c r="Z2"/>
  <c r="AA19"/>
  <c r="AA20"/>
  <c r="AA22"/>
  <c r="AA5"/>
  <c r="AA3"/>
  <c r="AA7"/>
  <c r="AA4"/>
  <c r="AA24"/>
  <c r="AA12"/>
  <c r="AA13"/>
  <c r="AA14"/>
  <c r="AA30"/>
  <c r="AA31"/>
  <c r="AA17"/>
  <c r="AA2"/>
  <c r="AA26"/>
  <c r="AA27"/>
  <c r="AA28"/>
  <c r="AA15"/>
  <c r="G2" i="16"/>
  <c r="J44" i="12"/>
  <c r="J40"/>
  <c r="R44"/>
  <c r="R40"/>
  <c r="E44"/>
  <c r="E40"/>
  <c r="M44"/>
  <c r="M40"/>
  <c r="U44"/>
  <c r="U40"/>
  <c r="I2" i="16"/>
  <c r="L44" i="12"/>
  <c r="L40"/>
  <c r="T44"/>
  <c r="T40"/>
  <c r="K44"/>
  <c r="K40"/>
  <c r="S44"/>
  <c r="S40"/>
  <c r="G44"/>
  <c r="G40"/>
  <c r="D44"/>
  <c r="D40"/>
  <c r="C2" i="16"/>
  <c r="F44" i="12"/>
  <c r="F40"/>
  <c r="N44"/>
  <c r="N40"/>
  <c r="V44"/>
  <c r="V40"/>
  <c r="I44"/>
  <c r="I40"/>
  <c r="Q44"/>
  <c r="Q40"/>
  <c r="E2" i="16"/>
  <c r="P44" i="12"/>
  <c r="P40"/>
  <c r="H44"/>
  <c r="H40"/>
  <c r="O44"/>
  <c r="O40"/>
  <c r="G165" i="19"/>
  <c r="G162" s="1"/>
  <c r="F16" i="12"/>
  <c r="O165" i="19"/>
  <c r="O162" s="1"/>
  <c r="N16" i="12"/>
  <c r="W165" i="19"/>
  <c r="W162" s="1"/>
  <c r="V16" i="12"/>
  <c r="J165" i="19"/>
  <c r="J162" s="1"/>
  <c r="I16" i="12"/>
  <c r="R165" i="19"/>
  <c r="R162" s="1"/>
  <c r="Q16" i="12"/>
  <c r="I165" i="19"/>
  <c r="I162" s="1"/>
  <c r="H16" i="12"/>
  <c r="Q165" i="19"/>
  <c r="Q162" s="1"/>
  <c r="P16" i="12"/>
  <c r="L165" i="19"/>
  <c r="L162" s="1"/>
  <c r="K16" i="12"/>
  <c r="T165" i="19"/>
  <c r="T162" s="1"/>
  <c r="S16" i="12"/>
  <c r="D165" i="8"/>
  <c r="D162" s="1"/>
  <c r="I165" i="15"/>
  <c r="I162" s="1"/>
  <c r="S165" i="17"/>
  <c r="S162" s="1"/>
  <c r="N165"/>
  <c r="N162" s="1"/>
  <c r="K165" i="19"/>
  <c r="K162" s="1"/>
  <c r="J16" i="12"/>
  <c r="S165" i="19"/>
  <c r="S162" s="1"/>
  <c r="R16" i="12"/>
  <c r="F165" i="19"/>
  <c r="F162" s="1"/>
  <c r="E16" i="12"/>
  <c r="N165" i="19"/>
  <c r="N162" s="1"/>
  <c r="M16" i="12"/>
  <c r="V165" i="19"/>
  <c r="V162" s="1"/>
  <c r="U16" i="12"/>
  <c r="E165" i="19"/>
  <c r="E162" s="1"/>
  <c r="D16" i="12"/>
  <c r="M165" i="19"/>
  <c r="M162" s="1"/>
  <c r="L16" i="12"/>
  <c r="U165" i="19"/>
  <c r="U162" s="1"/>
  <c r="T16" i="12"/>
  <c r="H165" i="19"/>
  <c r="H162" s="1"/>
  <c r="G16" i="12"/>
  <c r="P165" i="19"/>
  <c r="P162" s="1"/>
  <c r="O16" i="12"/>
  <c r="K165" i="17"/>
  <c r="K162" s="1"/>
  <c r="F165"/>
  <c r="F162" s="1"/>
  <c r="V165"/>
  <c r="V162" s="1"/>
  <c r="I165" i="13"/>
  <c r="I162" s="1"/>
  <c r="M165"/>
  <c r="M162" s="1"/>
  <c r="D165"/>
  <c r="D162" s="1"/>
  <c r="E165" i="14"/>
  <c r="E162" s="1"/>
  <c r="Q165"/>
  <c r="Q162" s="1"/>
  <c r="M165" i="2"/>
  <c r="M162" s="1"/>
  <c r="U165"/>
  <c r="U162" s="1"/>
  <c r="H165"/>
  <c r="H162" s="1"/>
  <c r="P165"/>
  <c r="P162" s="1"/>
  <c r="H165" i="13"/>
  <c r="H162" s="1"/>
  <c r="P165"/>
  <c r="P162" s="1"/>
  <c r="M165" i="15"/>
  <c r="M162" s="1"/>
  <c r="U165"/>
  <c r="U162" s="1"/>
  <c r="P165"/>
  <c r="P162" s="1"/>
  <c r="G165" i="17"/>
  <c r="G162" s="1"/>
  <c r="O165"/>
  <c r="O162" s="1"/>
  <c r="W165"/>
  <c r="W162" s="1"/>
  <c r="J165"/>
  <c r="J162" s="1"/>
  <c r="R165"/>
  <c r="R162" s="1"/>
  <c r="I165" i="10"/>
  <c r="I162" s="1"/>
  <c r="M165"/>
  <c r="M162" s="1"/>
  <c r="D165"/>
  <c r="D162" s="1"/>
  <c r="D5" i="12"/>
  <c r="D5" i="16" s="1"/>
  <c r="E165" i="2"/>
  <c r="E162" s="1"/>
  <c r="I165"/>
  <c r="I162" s="1"/>
  <c r="Q165"/>
  <c r="Q162" s="1"/>
  <c r="L165"/>
  <c r="L162" s="1"/>
  <c r="T165"/>
  <c r="T162" s="1"/>
  <c r="E165" i="13"/>
  <c r="E162" s="1"/>
  <c r="Q165"/>
  <c r="Q162" s="1"/>
  <c r="L165"/>
  <c r="L162" s="1"/>
  <c r="T165"/>
  <c r="T162" s="1"/>
  <c r="G165" i="15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H165" i="10"/>
  <c r="H162" s="1"/>
  <c r="J165" i="4"/>
  <c r="J162" s="1"/>
  <c r="G165" i="14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U165" i="10"/>
  <c r="U162" s="1"/>
  <c r="G165" i="13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R165" i="4"/>
  <c r="R162" s="1"/>
  <c r="U165"/>
  <c r="U162" s="1"/>
  <c r="D165"/>
  <c r="D162" s="1"/>
  <c r="K165" i="2"/>
  <c r="K162" s="1"/>
  <c r="F165"/>
  <c r="F162" s="1"/>
  <c r="V165"/>
  <c r="V162" s="1"/>
  <c r="Q165" i="10"/>
  <c r="Q162" s="1"/>
  <c r="S165" i="2"/>
  <c r="S162" s="1"/>
  <c r="N165"/>
  <c r="N162" s="1"/>
  <c r="G165"/>
  <c r="G162" s="1"/>
  <c r="D165" i="5"/>
  <c r="D162" s="1"/>
  <c r="H165" i="6"/>
  <c r="H162" s="1"/>
  <c r="L165"/>
  <c r="L162" s="1"/>
  <c r="D165" i="7"/>
  <c r="D162" s="1"/>
  <c r="O165" i="2"/>
  <c r="O162" s="1"/>
  <c r="W165"/>
  <c r="W162" s="1"/>
  <c r="J165"/>
  <c r="J162" s="1"/>
  <c r="R165"/>
  <c r="R162" s="1"/>
  <c r="K165" i="9"/>
  <c r="K162" s="1"/>
  <c r="J10" i="12"/>
  <c r="S165" i="9"/>
  <c r="S162" s="1"/>
  <c r="R10" i="12"/>
  <c r="F165" i="9"/>
  <c r="F162" s="1"/>
  <c r="E10" i="12"/>
  <c r="E10" i="16" s="1"/>
  <c r="N165" i="9"/>
  <c r="N162" s="1"/>
  <c r="M10" i="12"/>
  <c r="M10" i="16" s="1"/>
  <c r="V165" i="9"/>
  <c r="V162" s="1"/>
  <c r="U10" i="12"/>
  <c r="U10" i="16" s="1"/>
  <c r="I165" i="9"/>
  <c r="I162" s="1"/>
  <c r="H10" i="12"/>
  <c r="Q165" i="9"/>
  <c r="Q162" s="1"/>
  <c r="P10" i="12"/>
  <c r="L165" i="9"/>
  <c r="L162" s="1"/>
  <c r="K10" i="12"/>
  <c r="K10" i="16" s="1"/>
  <c r="T165" i="9"/>
  <c r="T162" s="1"/>
  <c r="S10" i="12"/>
  <c r="S10" i="16" s="1"/>
  <c r="D165" i="9"/>
  <c r="D162" s="1"/>
  <c r="G165"/>
  <c r="G162" s="1"/>
  <c r="F10" i="12"/>
  <c r="O165" i="9"/>
  <c r="O162" s="1"/>
  <c r="N10" i="12"/>
  <c r="W165" i="9"/>
  <c r="W162" s="1"/>
  <c r="V10" i="12"/>
  <c r="J165" i="9"/>
  <c r="J162" s="1"/>
  <c r="I10" i="12"/>
  <c r="R165" i="9"/>
  <c r="R162" s="1"/>
  <c r="Q10" i="12"/>
  <c r="Q10" i="16" s="1"/>
  <c r="M165" i="9"/>
  <c r="M162" s="1"/>
  <c r="L10" i="12"/>
  <c r="L10" i="16" s="1"/>
  <c r="U165" i="9"/>
  <c r="U162" s="1"/>
  <c r="T10" i="12"/>
  <c r="T10" i="16" s="1"/>
  <c r="H165" i="9"/>
  <c r="H162" s="1"/>
  <c r="G10" i="12"/>
  <c r="P165" i="9"/>
  <c r="P162" s="1"/>
  <c r="O10" i="12"/>
  <c r="O10" i="16" s="1"/>
  <c r="M165" i="3"/>
  <c r="M162" s="1"/>
  <c r="P165" i="6"/>
  <c r="P162" s="1"/>
  <c r="G165" i="8"/>
  <c r="G162" s="1"/>
  <c r="F9" i="12"/>
  <c r="O165" i="8"/>
  <c r="O162" s="1"/>
  <c r="N9" i="12"/>
  <c r="N9" i="16" s="1"/>
  <c r="W165" i="8"/>
  <c r="W162" s="1"/>
  <c r="V9" i="12"/>
  <c r="J165" i="8"/>
  <c r="J162" s="1"/>
  <c r="I9" i="12"/>
  <c r="I9" i="16" s="1"/>
  <c r="R165" i="8"/>
  <c r="R162" s="1"/>
  <c r="Q9" i="12"/>
  <c r="Q9" i="16" s="1"/>
  <c r="I165" i="8"/>
  <c r="I162" s="1"/>
  <c r="H9" i="12"/>
  <c r="Q165" i="8"/>
  <c r="Q162" s="1"/>
  <c r="P9" i="12"/>
  <c r="P9" i="16" s="1"/>
  <c r="L165" i="8"/>
  <c r="L162" s="1"/>
  <c r="K9" i="12"/>
  <c r="K9" i="16" s="1"/>
  <c r="T165" i="8"/>
  <c r="T162" s="1"/>
  <c r="S9" i="12"/>
  <c r="S9" i="16" s="1"/>
  <c r="K165" i="8"/>
  <c r="K162" s="1"/>
  <c r="J9" i="12"/>
  <c r="S165" i="8"/>
  <c r="S162" s="1"/>
  <c r="R9" i="12"/>
  <c r="F165" i="8"/>
  <c r="F162" s="1"/>
  <c r="E9" i="12"/>
  <c r="E9" i="16" s="1"/>
  <c r="N165" i="8"/>
  <c r="N162" s="1"/>
  <c r="M9" i="12"/>
  <c r="M9" i="16" s="1"/>
  <c r="E165" i="8"/>
  <c r="E162" s="1"/>
  <c r="D9" i="12"/>
  <c r="D9" i="16" s="1"/>
  <c r="M165" i="8"/>
  <c r="M162" s="1"/>
  <c r="L9" i="12"/>
  <c r="L9" i="16" s="1"/>
  <c r="U165" i="8"/>
  <c r="U162" s="1"/>
  <c r="T9" i="12"/>
  <c r="T9" i="16" s="1"/>
  <c r="H165" i="8"/>
  <c r="H162" s="1"/>
  <c r="G9" i="12"/>
  <c r="P165" i="8"/>
  <c r="P162" s="1"/>
  <c r="O9" i="12"/>
  <c r="I165" i="3"/>
  <c r="I162" s="1"/>
  <c r="T165"/>
  <c r="T162" s="1"/>
  <c r="S165" i="4"/>
  <c r="S162" s="1"/>
  <c r="V165" i="8"/>
  <c r="V162" s="1"/>
  <c r="I165" i="7"/>
  <c r="I162" s="1"/>
  <c r="H8" i="12"/>
  <c r="Q165" i="7"/>
  <c r="Q162" s="1"/>
  <c r="P8" i="12"/>
  <c r="G165" i="7"/>
  <c r="G162" s="1"/>
  <c r="F8" i="12"/>
  <c r="K165" i="7"/>
  <c r="K162" s="1"/>
  <c r="J8" i="12"/>
  <c r="O165" i="7"/>
  <c r="O162" s="1"/>
  <c r="N8" i="12"/>
  <c r="S165" i="7"/>
  <c r="S162" s="1"/>
  <c r="R8" i="12"/>
  <c r="W165" i="7"/>
  <c r="W162" s="1"/>
  <c r="V8" i="12"/>
  <c r="V43" s="1"/>
  <c r="V165" i="7"/>
  <c r="V162" s="1"/>
  <c r="U8" i="12"/>
  <c r="J165" i="7"/>
  <c r="J162" s="1"/>
  <c r="I8" i="12"/>
  <c r="R165" i="7"/>
  <c r="R162" s="1"/>
  <c r="Q8" i="12"/>
  <c r="Q8" i="16" s="1"/>
  <c r="L165" i="7"/>
  <c r="L162" s="1"/>
  <c r="K8" i="12"/>
  <c r="K8" i="16" s="1"/>
  <c r="T165" i="7"/>
  <c r="T162" s="1"/>
  <c r="S8" i="12"/>
  <c r="S8" i="16" s="1"/>
  <c r="M165" i="4"/>
  <c r="M162" s="1"/>
  <c r="D165" i="3"/>
  <c r="D162" s="1"/>
  <c r="V165" i="5"/>
  <c r="V162" s="1"/>
  <c r="E165" i="7"/>
  <c r="E162" s="1"/>
  <c r="D8" i="12"/>
  <c r="D8" i="16" s="1"/>
  <c r="M165" i="7"/>
  <c r="M162" s="1"/>
  <c r="L8" i="12"/>
  <c r="L8" i="16" s="1"/>
  <c r="U165" i="7"/>
  <c r="U162" s="1"/>
  <c r="T8" i="12"/>
  <c r="T8" i="16" s="1"/>
  <c r="F165" i="7"/>
  <c r="F162" s="1"/>
  <c r="E8" i="12"/>
  <c r="E8" i="16" s="1"/>
  <c r="N165" i="7"/>
  <c r="N162" s="1"/>
  <c r="M8" i="12"/>
  <c r="M8" i="16" s="1"/>
  <c r="H165" i="7"/>
  <c r="H162" s="1"/>
  <c r="G8" i="12"/>
  <c r="P165" i="7"/>
  <c r="P162" s="1"/>
  <c r="O8" i="12"/>
  <c r="E165" i="1"/>
  <c r="E162" s="1"/>
  <c r="M165"/>
  <c r="M162" s="1"/>
  <c r="E165" i="3"/>
  <c r="E162" s="1"/>
  <c r="Q165"/>
  <c r="Q162" s="1"/>
  <c r="T165" i="10"/>
  <c r="T162" s="1"/>
  <c r="G165" i="4"/>
  <c r="G162" s="1"/>
  <c r="I165"/>
  <c r="I162" s="1"/>
  <c r="Q165"/>
  <c r="Q162" s="1"/>
  <c r="L165" i="3"/>
  <c r="L162" s="1"/>
  <c r="E165" i="6"/>
  <c r="E162" s="1"/>
  <c r="M165"/>
  <c r="M162" s="1"/>
  <c r="Q165"/>
  <c r="Q162" s="1"/>
  <c r="U165"/>
  <c r="U162" s="1"/>
  <c r="F165"/>
  <c r="F162" s="1"/>
  <c r="J165"/>
  <c r="J162" s="1"/>
  <c r="N165"/>
  <c r="N162" s="1"/>
  <c r="R165"/>
  <c r="R162" s="1"/>
  <c r="V165"/>
  <c r="V162" s="1"/>
  <c r="G165"/>
  <c r="G162" s="1"/>
  <c r="K165"/>
  <c r="K162" s="1"/>
  <c r="O165"/>
  <c r="O162" s="1"/>
  <c r="S165"/>
  <c r="S162" s="1"/>
  <c r="W165"/>
  <c r="W162" s="1"/>
  <c r="I165" i="5"/>
  <c r="I162" s="1"/>
  <c r="H6" i="12"/>
  <c r="Q165" i="5"/>
  <c r="Q162" s="1"/>
  <c r="P6" i="12"/>
  <c r="F165" i="5"/>
  <c r="F162" s="1"/>
  <c r="E6" i="12"/>
  <c r="E6" i="16" s="1"/>
  <c r="N165" i="5"/>
  <c r="N162" s="1"/>
  <c r="M6" i="12"/>
  <c r="M6" i="16" s="1"/>
  <c r="H165" i="3"/>
  <c r="H162" s="1"/>
  <c r="G165" i="5"/>
  <c r="G162" s="1"/>
  <c r="K165"/>
  <c r="K162" s="1"/>
  <c r="O165"/>
  <c r="O162" s="1"/>
  <c r="S165"/>
  <c r="S162" s="1"/>
  <c r="W165"/>
  <c r="W162" s="1"/>
  <c r="E165"/>
  <c r="E162" s="1"/>
  <c r="D6" i="12"/>
  <c r="D6" i="16" s="1"/>
  <c r="M165" i="5"/>
  <c r="M162" s="1"/>
  <c r="L6" i="12"/>
  <c r="L6" i="16" s="1"/>
  <c r="U165" i="5"/>
  <c r="U162" s="1"/>
  <c r="T6" i="12"/>
  <c r="T6" i="16" s="1"/>
  <c r="J165" i="5"/>
  <c r="J162" s="1"/>
  <c r="I6" i="12"/>
  <c r="R165" i="5"/>
  <c r="R162" s="1"/>
  <c r="Q6" i="12"/>
  <c r="H165" i="5"/>
  <c r="H162" s="1"/>
  <c r="G6" i="12"/>
  <c r="L165" i="5"/>
  <c r="L162" s="1"/>
  <c r="K6" i="12"/>
  <c r="K6" i="16" s="1"/>
  <c r="P165" i="5"/>
  <c r="P162" s="1"/>
  <c r="O6" i="12"/>
  <c r="T165" i="5"/>
  <c r="T162" s="1"/>
  <c r="S6" i="12"/>
  <c r="S6" i="16" s="1"/>
  <c r="Q165" i="1"/>
  <c r="Q162" s="1"/>
  <c r="P165"/>
  <c r="P162" s="1"/>
  <c r="I165"/>
  <c r="I162" s="1"/>
  <c r="O165" i="10"/>
  <c r="O162" s="1"/>
  <c r="J165"/>
  <c r="J162" s="1"/>
  <c r="L165"/>
  <c r="L162" s="1"/>
  <c r="P165"/>
  <c r="P162" s="1"/>
  <c r="K165" i="4"/>
  <c r="K162" s="1"/>
  <c r="U165" i="3"/>
  <c r="U162" s="1"/>
  <c r="P165"/>
  <c r="P162" s="1"/>
  <c r="G165" i="10"/>
  <c r="G162" s="1"/>
  <c r="W165"/>
  <c r="W162" s="1"/>
  <c r="R165"/>
  <c r="R162" s="1"/>
  <c r="H165" i="4"/>
  <c r="H162" s="1"/>
  <c r="L165"/>
  <c r="L162" s="1"/>
  <c r="P165"/>
  <c r="P162" s="1"/>
  <c r="T165"/>
  <c r="T162" s="1"/>
  <c r="O165"/>
  <c r="O162" s="1"/>
  <c r="W165"/>
  <c r="W162" s="1"/>
  <c r="F165"/>
  <c r="F162" s="1"/>
  <c r="N165"/>
  <c r="N162" s="1"/>
  <c r="V165"/>
  <c r="V162" s="1"/>
  <c r="S165" i="10"/>
  <c r="S162" s="1"/>
  <c r="N165"/>
  <c r="N162" s="1"/>
  <c r="U165" i="1"/>
  <c r="U162" s="1"/>
  <c r="H165"/>
  <c r="H162" s="1"/>
  <c r="L165"/>
  <c r="L162" s="1"/>
  <c r="T165"/>
  <c r="T162" s="1"/>
  <c r="G165" i="3"/>
  <c r="G162" s="1"/>
  <c r="W165"/>
  <c r="W162" s="1"/>
  <c r="R165"/>
  <c r="R162" s="1"/>
  <c r="O165"/>
  <c r="O162" s="1"/>
  <c r="J165"/>
  <c r="J162" s="1"/>
  <c r="K165" i="10"/>
  <c r="K162" s="1"/>
  <c r="F165"/>
  <c r="F162" s="1"/>
  <c r="V165"/>
  <c r="V162" s="1"/>
  <c r="K165" i="3"/>
  <c r="K162" s="1"/>
  <c r="F165"/>
  <c r="F162" s="1"/>
  <c r="V165"/>
  <c r="V162" s="1"/>
  <c r="S165"/>
  <c r="S162" s="1"/>
  <c r="N165"/>
  <c r="N162" s="1"/>
  <c r="G165" i="1"/>
  <c r="G162" s="1"/>
  <c r="K165"/>
  <c r="K162" s="1"/>
  <c r="O165"/>
  <c r="O162" s="1"/>
  <c r="S165"/>
  <c r="S162" s="1"/>
  <c r="W165"/>
  <c r="W162" s="1"/>
  <c r="F165"/>
  <c r="F162" s="1"/>
  <c r="J165"/>
  <c r="J162" s="1"/>
  <c r="N165"/>
  <c r="N162" s="1"/>
  <c r="R165"/>
  <c r="R162" s="1"/>
  <c r="V165"/>
  <c r="V162" s="1"/>
  <c r="AD9" i="11"/>
  <c r="AD24"/>
  <c r="W56" i="17"/>
  <c r="Z53" i="10"/>
  <c r="AD3" i="11"/>
  <c r="AD18"/>
  <c r="R56" i="19"/>
  <c r="N56"/>
  <c r="J56"/>
  <c r="F56"/>
  <c r="W56"/>
  <c r="S56"/>
  <c r="O56"/>
  <c r="K56"/>
  <c r="G56"/>
  <c r="C16" i="12"/>
  <c r="AB16" s="1"/>
  <c r="T56" i="19"/>
  <c r="P56"/>
  <c r="L56"/>
  <c r="H56"/>
  <c r="D56"/>
  <c r="U56"/>
  <c r="Q56"/>
  <c r="M56"/>
  <c r="I56"/>
  <c r="E56"/>
  <c r="U56" i="17"/>
  <c r="Q56"/>
  <c r="M56"/>
  <c r="I56"/>
  <c r="E56"/>
  <c r="V56"/>
  <c r="R56"/>
  <c r="N56"/>
  <c r="J56"/>
  <c r="F56"/>
  <c r="C15" i="12"/>
  <c r="AB15" s="1"/>
  <c r="S56" i="17"/>
  <c r="O56"/>
  <c r="K56"/>
  <c r="G56"/>
  <c r="T56"/>
  <c r="P56"/>
  <c r="L56"/>
  <c r="H56"/>
  <c r="D56"/>
  <c r="AA7" i="11"/>
  <c r="AA6"/>
  <c r="AA13"/>
  <c r="AA28"/>
  <c r="AA10"/>
  <c r="AA53" i="1"/>
  <c r="K2" i="16"/>
  <c r="M2"/>
  <c r="O2"/>
  <c r="Q2"/>
  <c r="S2"/>
  <c r="U2"/>
  <c r="AA21" i="11"/>
  <c r="AD5"/>
  <c r="AD20"/>
  <c r="AD4"/>
  <c r="AD19"/>
  <c r="Z50" i="1"/>
  <c r="Z52"/>
  <c r="AD14" i="11"/>
  <c r="AD29"/>
  <c r="AD28"/>
  <c r="AD12"/>
  <c r="AD27"/>
  <c r="AD11"/>
  <c r="AD26"/>
  <c r="AD25"/>
  <c r="AC9"/>
  <c r="AD8"/>
  <c r="AD23"/>
  <c r="AD7"/>
  <c r="AD22"/>
  <c r="AD21"/>
  <c r="AA4"/>
  <c r="AD2"/>
  <c r="AD6"/>
  <c r="AD10"/>
  <c r="AD13"/>
  <c r="Z19"/>
  <c r="AC19"/>
  <c r="Z21"/>
  <c r="AC21"/>
  <c r="Z7"/>
  <c r="AC7"/>
  <c r="Z22"/>
  <c r="AC22"/>
  <c r="Z11"/>
  <c r="AC11"/>
  <c r="Z26"/>
  <c r="AC26"/>
  <c r="Z13"/>
  <c r="AC13"/>
  <c r="AD17"/>
  <c r="AA19"/>
  <c r="AA22"/>
  <c r="AA8"/>
  <c r="AA23"/>
  <c r="AC24"/>
  <c r="AA25"/>
  <c r="AA26"/>
  <c r="AA5"/>
  <c r="AA20"/>
  <c r="AA12"/>
  <c r="AA27"/>
  <c r="AA14"/>
  <c r="AA29"/>
  <c r="D58" i="15"/>
  <c r="C14" i="11"/>
  <c r="D59" i="15"/>
  <c r="C29" i="11"/>
  <c r="E59" i="14"/>
  <c r="D28" i="11"/>
  <c r="AC28" s="1"/>
  <c r="D58" i="13"/>
  <c r="C12" i="11"/>
  <c r="D59" i="13"/>
  <c r="C27" i="11"/>
  <c r="E58" i="9"/>
  <c r="D10" i="11"/>
  <c r="AC10" s="1"/>
  <c r="E59" i="9"/>
  <c r="D25" i="11"/>
  <c r="AC25" s="1"/>
  <c r="Z9"/>
  <c r="AA9"/>
  <c r="Z24"/>
  <c r="AA24"/>
  <c r="D58" i="7"/>
  <c r="C8" i="11"/>
  <c r="D59" i="7"/>
  <c r="C23" i="11"/>
  <c r="E58" i="5"/>
  <c r="D6" i="11"/>
  <c r="AC6" s="1"/>
  <c r="D58" i="4"/>
  <c r="C5" i="11"/>
  <c r="D59" i="4"/>
  <c r="C20" i="11"/>
  <c r="E58" i="10"/>
  <c r="D4" i="11"/>
  <c r="AC4" s="1"/>
  <c r="D58" i="3"/>
  <c r="C3" i="11"/>
  <c r="D59" i="3"/>
  <c r="C18" i="11"/>
  <c r="AA3"/>
  <c r="AA18"/>
  <c r="D59" i="1"/>
  <c r="C17" i="11"/>
  <c r="W55" i="1"/>
  <c r="V17" i="11"/>
  <c r="AA17" s="1"/>
  <c r="T44"/>
  <c r="T40"/>
  <c r="R44"/>
  <c r="R40"/>
  <c r="P44"/>
  <c r="P40"/>
  <c r="N44"/>
  <c r="N40"/>
  <c r="L44"/>
  <c r="L40"/>
  <c r="J44"/>
  <c r="J40"/>
  <c r="H44"/>
  <c r="H40"/>
  <c r="F40"/>
  <c r="F44"/>
  <c r="U43"/>
  <c r="U39"/>
  <c r="U41"/>
  <c r="S43"/>
  <c r="S39"/>
  <c r="S41"/>
  <c r="Q43"/>
  <c r="Q39"/>
  <c r="Q41"/>
  <c r="O43"/>
  <c r="O39"/>
  <c r="O41"/>
  <c r="M43"/>
  <c r="AA2"/>
  <c r="M39"/>
  <c r="M41"/>
  <c r="K43"/>
  <c r="K39"/>
  <c r="K41"/>
  <c r="I43"/>
  <c r="I39"/>
  <c r="I41"/>
  <c r="G43"/>
  <c r="G39"/>
  <c r="G41"/>
  <c r="E43"/>
  <c r="E39"/>
  <c r="E41"/>
  <c r="AA50" i="1"/>
  <c r="D58"/>
  <c r="C2" i="11"/>
  <c r="U44"/>
  <c r="U40"/>
  <c r="S44"/>
  <c r="S40"/>
  <c r="Q44"/>
  <c r="Q40"/>
  <c r="O44"/>
  <c r="O40"/>
  <c r="M44"/>
  <c r="M40"/>
  <c r="K44"/>
  <c r="K40"/>
  <c r="I44"/>
  <c r="I40"/>
  <c r="G44"/>
  <c r="G40"/>
  <c r="E44"/>
  <c r="E40"/>
  <c r="V43"/>
  <c r="V39"/>
  <c r="T43"/>
  <c r="T39"/>
  <c r="T41"/>
  <c r="R43"/>
  <c r="R39"/>
  <c r="R41"/>
  <c r="P43"/>
  <c r="P39"/>
  <c r="P41"/>
  <c r="N43"/>
  <c r="N39"/>
  <c r="N41"/>
  <c r="L43"/>
  <c r="L39"/>
  <c r="L41"/>
  <c r="J43"/>
  <c r="J39"/>
  <c r="J41"/>
  <c r="H43"/>
  <c r="H39"/>
  <c r="H41"/>
  <c r="F43"/>
  <c r="F39"/>
  <c r="F41"/>
  <c r="AA54" i="1"/>
  <c r="E58" i="15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/>
  <c r="W59"/>
  <c r="AA50"/>
  <c r="AA51"/>
  <c r="AA52"/>
  <c r="E55"/>
  <c r="G55"/>
  <c r="I55"/>
  <c r="K55"/>
  <c r="M55"/>
  <c r="O55"/>
  <c r="Q55"/>
  <c r="S55"/>
  <c r="U55"/>
  <c r="W55"/>
  <c r="H14" i="16"/>
  <c r="L14"/>
  <c r="P14"/>
  <c r="T14"/>
  <c r="D27"/>
  <c r="F27"/>
  <c r="H27"/>
  <c r="J27"/>
  <c r="L27"/>
  <c r="N27"/>
  <c r="P27"/>
  <c r="R27"/>
  <c r="T27"/>
  <c r="Z50" i="15"/>
  <c r="Z51"/>
  <c r="Z52"/>
  <c r="D55"/>
  <c r="F55"/>
  <c r="H55"/>
  <c r="J55"/>
  <c r="L55"/>
  <c r="N55"/>
  <c r="P55"/>
  <c r="R55"/>
  <c r="T55"/>
  <c r="V55"/>
  <c r="C14" i="12"/>
  <c r="AB14" s="1"/>
  <c r="E14" i="16"/>
  <c r="G14"/>
  <c r="I14"/>
  <c r="K14"/>
  <c r="M14"/>
  <c r="O14"/>
  <c r="Q14"/>
  <c r="S14"/>
  <c r="U14"/>
  <c r="E27"/>
  <c r="G27"/>
  <c r="I27"/>
  <c r="K27"/>
  <c r="M27"/>
  <c r="O27"/>
  <c r="Q27"/>
  <c r="S27"/>
  <c r="U27"/>
  <c r="V58" i="1"/>
  <c r="G59" i="14"/>
  <c r="I59"/>
  <c r="K59"/>
  <c r="M59"/>
  <c r="O59"/>
  <c r="Q59"/>
  <c r="S59"/>
  <c r="U59"/>
  <c r="W59" s="1"/>
  <c r="D59"/>
  <c r="Z53"/>
  <c r="Z52"/>
  <c r="D58"/>
  <c r="D55"/>
  <c r="F58"/>
  <c r="F55"/>
  <c r="H58"/>
  <c r="H55"/>
  <c r="J58"/>
  <c r="J55"/>
  <c r="L58"/>
  <c r="L55"/>
  <c r="N58"/>
  <c r="N55"/>
  <c r="P58"/>
  <c r="P55"/>
  <c r="R58"/>
  <c r="R55"/>
  <c r="T58"/>
  <c r="T55"/>
  <c r="V58"/>
  <c r="V55"/>
  <c r="Z50"/>
  <c r="E58"/>
  <c r="G58"/>
  <c r="I58"/>
  <c r="K58"/>
  <c r="M58"/>
  <c r="O58"/>
  <c r="Q58"/>
  <c r="S58"/>
  <c r="U58"/>
  <c r="W58" s="1"/>
  <c r="F59"/>
  <c r="H59"/>
  <c r="J59"/>
  <c r="L59"/>
  <c r="N59"/>
  <c r="P59"/>
  <c r="R59"/>
  <c r="T59"/>
  <c r="V59"/>
  <c r="Z51"/>
  <c r="C13" i="12"/>
  <c r="AB13" s="1"/>
  <c r="E13" i="16"/>
  <c r="G13"/>
  <c r="I13"/>
  <c r="K13"/>
  <c r="M13"/>
  <c r="O13"/>
  <c r="Q13"/>
  <c r="S13"/>
  <c r="U13"/>
  <c r="C28" i="12"/>
  <c r="AB28" s="1"/>
  <c r="E26" i="16"/>
  <c r="G26"/>
  <c r="I26"/>
  <c r="K26"/>
  <c r="M26"/>
  <c r="O26"/>
  <c r="Q26"/>
  <c r="S26"/>
  <c r="U26"/>
  <c r="AA50" i="14"/>
  <c r="AA51"/>
  <c r="AA52"/>
  <c r="E55"/>
  <c r="G55"/>
  <c r="I55"/>
  <c r="K55"/>
  <c r="M55"/>
  <c r="O55"/>
  <c r="Q55"/>
  <c r="S55"/>
  <c r="U55"/>
  <c r="W55"/>
  <c r="D13" i="16"/>
  <c r="H13"/>
  <c r="L13"/>
  <c r="P13"/>
  <c r="T13"/>
  <c r="D26"/>
  <c r="F26"/>
  <c r="H26"/>
  <c r="J26"/>
  <c r="L26"/>
  <c r="N26"/>
  <c r="P26"/>
  <c r="T26"/>
  <c r="E58" i="1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AA50"/>
  <c r="AA51"/>
  <c r="AA52"/>
  <c r="E55"/>
  <c r="G55"/>
  <c r="I55"/>
  <c r="K55"/>
  <c r="M55"/>
  <c r="O55"/>
  <c r="Q55"/>
  <c r="S55"/>
  <c r="U55"/>
  <c r="W55"/>
  <c r="D12" i="16"/>
  <c r="F12"/>
  <c r="H12"/>
  <c r="J12"/>
  <c r="L12"/>
  <c r="N12"/>
  <c r="P12"/>
  <c r="R12"/>
  <c r="T12"/>
  <c r="D25"/>
  <c r="F25"/>
  <c r="H25"/>
  <c r="J25"/>
  <c r="L25"/>
  <c r="N25"/>
  <c r="P25"/>
  <c r="R25"/>
  <c r="T25"/>
  <c r="Z50" i="13"/>
  <c r="Z51"/>
  <c r="Z52"/>
  <c r="D55"/>
  <c r="F55"/>
  <c r="H55"/>
  <c r="J55"/>
  <c r="L55"/>
  <c r="N55"/>
  <c r="P55"/>
  <c r="R55"/>
  <c r="T55"/>
  <c r="V55"/>
  <c r="C12" i="12"/>
  <c r="AB12" s="1"/>
  <c r="E12" i="16"/>
  <c r="G12"/>
  <c r="I12"/>
  <c r="K12"/>
  <c r="M12"/>
  <c r="O12"/>
  <c r="Q12"/>
  <c r="S12"/>
  <c r="U12"/>
  <c r="C27" i="12"/>
  <c r="AB27" s="1"/>
  <c r="E25" i="16"/>
  <c r="G25"/>
  <c r="I25"/>
  <c r="K25"/>
  <c r="M25"/>
  <c r="O25"/>
  <c r="Q25"/>
  <c r="S25"/>
  <c r="U25"/>
  <c r="D58" i="2"/>
  <c r="D59"/>
  <c r="E58" i="7"/>
  <c r="D58" i="6"/>
  <c r="D59"/>
  <c r="E59" i="5"/>
  <c r="D59" i="10"/>
  <c r="V59" i="1"/>
  <c r="AA52"/>
  <c r="T59"/>
  <c r="R59"/>
  <c r="P59"/>
  <c r="N59"/>
  <c r="L59"/>
  <c r="J59"/>
  <c r="H59"/>
  <c r="F59"/>
  <c r="T58"/>
  <c r="R58"/>
  <c r="P58"/>
  <c r="N58"/>
  <c r="L58"/>
  <c r="J58"/>
  <c r="H58"/>
  <c r="F58"/>
  <c r="Z54"/>
  <c r="U59"/>
  <c r="W59" s="1"/>
  <c r="S59"/>
  <c r="Q59"/>
  <c r="O59"/>
  <c r="M59"/>
  <c r="K59"/>
  <c r="I59"/>
  <c r="G59"/>
  <c r="E59"/>
  <c r="U58"/>
  <c r="W58" s="1"/>
  <c r="S58"/>
  <c r="Q58"/>
  <c r="O58"/>
  <c r="M58"/>
  <c r="K58"/>
  <c r="I58"/>
  <c r="G58"/>
  <c r="E58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F2" i="16"/>
  <c r="H2"/>
  <c r="J2"/>
  <c r="L2"/>
  <c r="N2"/>
  <c r="P2"/>
  <c r="R2"/>
  <c r="T2"/>
  <c r="V2"/>
  <c r="D55" i="1"/>
  <c r="D15" i="16"/>
  <c r="F15"/>
  <c r="H15"/>
  <c r="J15"/>
  <c r="L15"/>
  <c r="N15"/>
  <c r="P15"/>
  <c r="R15"/>
  <c r="T15"/>
  <c r="V15"/>
  <c r="E58" i="2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9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D58" i="8"/>
  <c r="D59"/>
  <c r="E58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7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6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5"/>
  <c r="I58"/>
  <c r="K58"/>
  <c r="M58"/>
  <c r="O58"/>
  <c r="Q58"/>
  <c r="S58"/>
  <c r="U58"/>
  <c r="W58" s="1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D59"/>
  <c r="F59"/>
  <c r="H59"/>
  <c r="J59"/>
  <c r="L59"/>
  <c r="N59"/>
  <c r="P59"/>
  <c r="R59"/>
  <c r="T59"/>
  <c r="V59"/>
  <c r="E58" i="4"/>
  <c r="G58"/>
  <c r="I58"/>
  <c r="K58"/>
  <c r="M58"/>
  <c r="O58"/>
  <c r="Q58"/>
  <c r="S58"/>
  <c r="U58"/>
  <c r="E59"/>
  <c r="G59"/>
  <c r="I59"/>
  <c r="K59"/>
  <c r="M59"/>
  <c r="O59"/>
  <c r="Q59"/>
  <c r="S59"/>
  <c r="U59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G58" i="10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D58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E58" i="3"/>
  <c r="G58"/>
  <c r="I58"/>
  <c r="K58"/>
  <c r="M58"/>
  <c r="O58"/>
  <c r="Q58"/>
  <c r="S58"/>
  <c r="U58"/>
  <c r="W58" s="1"/>
  <c r="E59"/>
  <c r="G59"/>
  <c r="I59"/>
  <c r="K59"/>
  <c r="M59"/>
  <c r="O59"/>
  <c r="Q59"/>
  <c r="S59"/>
  <c r="U59"/>
  <c r="W59" s="1"/>
  <c r="F58"/>
  <c r="H58"/>
  <c r="J58"/>
  <c r="L58"/>
  <c r="N58"/>
  <c r="P58"/>
  <c r="R58"/>
  <c r="T58"/>
  <c r="V58"/>
  <c r="F59"/>
  <c r="H59"/>
  <c r="J59"/>
  <c r="L59"/>
  <c r="N59"/>
  <c r="P59"/>
  <c r="R59"/>
  <c r="T59"/>
  <c r="V59"/>
  <c r="W58" i="4"/>
  <c r="W59"/>
  <c r="AA50"/>
  <c r="AA51"/>
  <c r="AA52"/>
  <c r="E55"/>
  <c r="G55"/>
  <c r="I55"/>
  <c r="K55"/>
  <c r="M55"/>
  <c r="O55"/>
  <c r="Q55"/>
  <c r="S55"/>
  <c r="U55"/>
  <c r="W55"/>
  <c r="F5" i="16"/>
  <c r="H5"/>
  <c r="J5"/>
  <c r="L5"/>
  <c r="N5"/>
  <c r="P5"/>
  <c r="R5"/>
  <c r="T5"/>
  <c r="D18"/>
  <c r="F18"/>
  <c r="H18"/>
  <c r="J18"/>
  <c r="L18"/>
  <c r="N18"/>
  <c r="P18"/>
  <c r="R18"/>
  <c r="T18"/>
  <c r="Z50" i="4"/>
  <c r="Z51"/>
  <c r="Z52"/>
  <c r="D55"/>
  <c r="F55"/>
  <c r="H55"/>
  <c r="J55"/>
  <c r="L55"/>
  <c r="N55"/>
  <c r="P55"/>
  <c r="R55"/>
  <c r="T55"/>
  <c r="V55"/>
  <c r="C5" i="12"/>
  <c r="E5" i="16"/>
  <c r="G5"/>
  <c r="I5"/>
  <c r="K5"/>
  <c r="M5"/>
  <c r="O5"/>
  <c r="Q5"/>
  <c r="S5"/>
  <c r="U5"/>
  <c r="C20" i="12"/>
  <c r="AB20" s="1"/>
  <c r="E18" i="16"/>
  <c r="G18"/>
  <c r="I18"/>
  <c r="K18"/>
  <c r="M18"/>
  <c r="O18"/>
  <c r="Q18"/>
  <c r="S18"/>
  <c r="U18"/>
  <c r="AA50" i="2"/>
  <c r="AA51"/>
  <c r="AA52"/>
  <c r="E55"/>
  <c r="G55"/>
  <c r="I55"/>
  <c r="K55"/>
  <c r="M55"/>
  <c r="O55"/>
  <c r="Q55"/>
  <c r="S55"/>
  <c r="U55"/>
  <c r="W55"/>
  <c r="D11" i="16"/>
  <c r="F11"/>
  <c r="H11"/>
  <c r="J11"/>
  <c r="L11"/>
  <c r="N11"/>
  <c r="P11"/>
  <c r="T11"/>
  <c r="D24"/>
  <c r="F24"/>
  <c r="H24"/>
  <c r="J24"/>
  <c r="L24"/>
  <c r="N24"/>
  <c r="P24"/>
  <c r="R24"/>
  <c r="T24"/>
  <c r="Z50" i="2"/>
  <c r="Z51"/>
  <c r="Z52"/>
  <c r="D55"/>
  <c r="F55"/>
  <c r="H55"/>
  <c r="J55"/>
  <c r="L55"/>
  <c r="N55"/>
  <c r="P55"/>
  <c r="R55"/>
  <c r="T55"/>
  <c r="V55"/>
  <c r="C11" i="12"/>
  <c r="AB11" s="1"/>
  <c r="E11" i="16"/>
  <c r="G11"/>
  <c r="I11"/>
  <c r="K11"/>
  <c r="M11"/>
  <c r="O11"/>
  <c r="Q11"/>
  <c r="S11"/>
  <c r="U11"/>
  <c r="C26" i="12"/>
  <c r="AB26" s="1"/>
  <c r="E24" i="16"/>
  <c r="G24"/>
  <c r="I24"/>
  <c r="K24"/>
  <c r="M24"/>
  <c r="O24"/>
  <c r="Q24"/>
  <c r="S24"/>
  <c r="U24"/>
  <c r="AA50" i="9"/>
  <c r="AA51"/>
  <c r="AA52"/>
  <c r="E55"/>
  <c r="G55"/>
  <c r="I55"/>
  <c r="K55"/>
  <c r="M55"/>
  <c r="O55"/>
  <c r="Q55"/>
  <c r="S55"/>
  <c r="U55"/>
  <c r="W55"/>
  <c r="D10" i="16"/>
  <c r="D23"/>
  <c r="F23"/>
  <c r="H23"/>
  <c r="J23"/>
  <c r="L23"/>
  <c r="N23"/>
  <c r="P23"/>
  <c r="R23"/>
  <c r="T23"/>
  <c r="Z50" i="9"/>
  <c r="Z51"/>
  <c r="Z52"/>
  <c r="D55"/>
  <c r="F55"/>
  <c r="H55"/>
  <c r="J55"/>
  <c r="L55"/>
  <c r="N55"/>
  <c r="P55"/>
  <c r="R55"/>
  <c r="T55"/>
  <c r="V55"/>
  <c r="C10" i="12"/>
  <c r="AB10" s="1"/>
  <c r="E23" i="16"/>
  <c r="G23"/>
  <c r="I23"/>
  <c r="K23"/>
  <c r="M23"/>
  <c r="O23"/>
  <c r="Q23"/>
  <c r="S23"/>
  <c r="U23"/>
  <c r="AA50" i="8"/>
  <c r="AA51"/>
  <c r="AA52"/>
  <c r="E55"/>
  <c r="G55"/>
  <c r="I55"/>
  <c r="K55"/>
  <c r="M55"/>
  <c r="O55"/>
  <c r="Q55"/>
  <c r="S55"/>
  <c r="U55"/>
  <c r="W55"/>
  <c r="D22" i="16"/>
  <c r="F22"/>
  <c r="H22"/>
  <c r="J22"/>
  <c r="L22"/>
  <c r="N22"/>
  <c r="P22"/>
  <c r="R22"/>
  <c r="T22"/>
  <c r="Z50" i="8"/>
  <c r="Z51"/>
  <c r="Z52"/>
  <c r="D55"/>
  <c r="F55"/>
  <c r="H55"/>
  <c r="J55"/>
  <c r="L55"/>
  <c r="N55"/>
  <c r="P55"/>
  <c r="R55"/>
  <c r="T55"/>
  <c r="V55"/>
  <c r="C9" i="12"/>
  <c r="AB9" s="1"/>
  <c r="U9" i="16"/>
  <c r="C24" i="12"/>
  <c r="AB24" s="1"/>
  <c r="E22" i="16"/>
  <c r="G22"/>
  <c r="I22"/>
  <c r="K22"/>
  <c r="M22"/>
  <c r="O22"/>
  <c r="Q22"/>
  <c r="S22"/>
  <c r="U22"/>
  <c r="AA50" i="7"/>
  <c r="AA51"/>
  <c r="AA52"/>
  <c r="E55"/>
  <c r="G55"/>
  <c r="I55"/>
  <c r="K55"/>
  <c r="M55"/>
  <c r="O55"/>
  <c r="Q55"/>
  <c r="S55"/>
  <c r="U55"/>
  <c r="W55"/>
  <c r="D21" i="16"/>
  <c r="F21"/>
  <c r="H21"/>
  <c r="J21"/>
  <c r="L21"/>
  <c r="N21"/>
  <c r="P21"/>
  <c r="R21"/>
  <c r="T21"/>
  <c r="Z50" i="7"/>
  <c r="Z51"/>
  <c r="Z52"/>
  <c r="D55"/>
  <c r="F55"/>
  <c r="H55"/>
  <c r="J55"/>
  <c r="L55"/>
  <c r="N55"/>
  <c r="P55"/>
  <c r="R55"/>
  <c r="T55"/>
  <c r="V55"/>
  <c r="C8" i="12"/>
  <c r="AB8" s="1"/>
  <c r="C23"/>
  <c r="AB23" s="1"/>
  <c r="E21" i="16"/>
  <c r="G21"/>
  <c r="I21"/>
  <c r="K21"/>
  <c r="M21"/>
  <c r="O21"/>
  <c r="Q21"/>
  <c r="S21"/>
  <c r="U21"/>
  <c r="AA50" i="6"/>
  <c r="AA51"/>
  <c r="AA52"/>
  <c r="E55"/>
  <c r="G55"/>
  <c r="I55"/>
  <c r="K55"/>
  <c r="M55"/>
  <c r="O55"/>
  <c r="Q55"/>
  <c r="S55"/>
  <c r="U55"/>
  <c r="W55"/>
  <c r="D7" i="16"/>
  <c r="H7"/>
  <c r="L7"/>
  <c r="P7"/>
  <c r="T7"/>
  <c r="D20"/>
  <c r="F20"/>
  <c r="H20"/>
  <c r="J20"/>
  <c r="L20"/>
  <c r="N20"/>
  <c r="P20"/>
  <c r="R20"/>
  <c r="T20"/>
  <c r="Z50" i="6"/>
  <c r="Z51"/>
  <c r="Z52"/>
  <c r="D55"/>
  <c r="F55"/>
  <c r="H55"/>
  <c r="J55"/>
  <c r="L55"/>
  <c r="N55"/>
  <c r="P55"/>
  <c r="R55"/>
  <c r="T55"/>
  <c r="V55"/>
  <c r="C7" i="12"/>
  <c r="AB7" s="1"/>
  <c r="E7" i="16"/>
  <c r="G7"/>
  <c r="I7"/>
  <c r="K7"/>
  <c r="M7"/>
  <c r="O7"/>
  <c r="Q7"/>
  <c r="S7"/>
  <c r="U7"/>
  <c r="C22" i="12"/>
  <c r="AB22" s="1"/>
  <c r="E20" i="16"/>
  <c r="G20"/>
  <c r="I20"/>
  <c r="K20"/>
  <c r="M20"/>
  <c r="O20"/>
  <c r="Q20"/>
  <c r="S20"/>
  <c r="U20"/>
  <c r="AA50" i="5"/>
  <c r="AA51"/>
  <c r="AA52"/>
  <c r="E55"/>
  <c r="G55"/>
  <c r="I55"/>
  <c r="K55"/>
  <c r="M55"/>
  <c r="O55"/>
  <c r="Q55"/>
  <c r="S55"/>
  <c r="U55"/>
  <c r="W55"/>
  <c r="F6" i="16"/>
  <c r="J6"/>
  <c r="N6"/>
  <c r="R6"/>
  <c r="D19"/>
  <c r="F19"/>
  <c r="H19"/>
  <c r="J19"/>
  <c r="L19"/>
  <c r="N19"/>
  <c r="P19"/>
  <c r="R19"/>
  <c r="T19"/>
  <c r="Z50" i="5"/>
  <c r="Z51"/>
  <c r="Z52"/>
  <c r="D55"/>
  <c r="F55"/>
  <c r="H55"/>
  <c r="J55"/>
  <c r="L55"/>
  <c r="N55"/>
  <c r="P55"/>
  <c r="R55"/>
  <c r="T55"/>
  <c r="V55"/>
  <c r="C6" i="12"/>
  <c r="AB6" s="1"/>
  <c r="U6" i="16"/>
  <c r="E19"/>
  <c r="G19"/>
  <c r="I19"/>
  <c r="K19"/>
  <c r="M19"/>
  <c r="O19"/>
  <c r="Q19"/>
  <c r="S19"/>
  <c r="U19"/>
  <c r="AA50" i="10"/>
  <c r="AA51"/>
  <c r="AA52"/>
  <c r="E55"/>
  <c r="G55"/>
  <c r="I55"/>
  <c r="K55"/>
  <c r="M55"/>
  <c r="O55"/>
  <c r="Q55"/>
  <c r="S55"/>
  <c r="U55"/>
  <c r="W55"/>
  <c r="D4" i="16"/>
  <c r="F4"/>
  <c r="H4"/>
  <c r="J4"/>
  <c r="L4"/>
  <c r="N4"/>
  <c r="P4"/>
  <c r="T4"/>
  <c r="D17"/>
  <c r="F17"/>
  <c r="H17"/>
  <c r="J17"/>
  <c r="L17"/>
  <c r="N17"/>
  <c r="P17"/>
  <c r="R17"/>
  <c r="T17"/>
  <c r="Z50" i="10"/>
  <c r="Z51"/>
  <c r="Z52"/>
  <c r="D55"/>
  <c r="F55"/>
  <c r="H55"/>
  <c r="J55"/>
  <c r="L55"/>
  <c r="N55"/>
  <c r="P55"/>
  <c r="R55"/>
  <c r="T55"/>
  <c r="V55"/>
  <c r="C4" i="12"/>
  <c r="AB4" s="1"/>
  <c r="E4" i="16"/>
  <c r="G4"/>
  <c r="I4"/>
  <c r="K4"/>
  <c r="M4"/>
  <c r="O4"/>
  <c r="Q4"/>
  <c r="S4"/>
  <c r="U4"/>
  <c r="C19" i="12"/>
  <c r="AB19" s="1"/>
  <c r="E17" i="16"/>
  <c r="G17"/>
  <c r="I17"/>
  <c r="K17"/>
  <c r="M17"/>
  <c r="O17"/>
  <c r="Q17"/>
  <c r="S17"/>
  <c r="U17"/>
  <c r="AA50" i="3"/>
  <c r="AA51"/>
  <c r="AA52"/>
  <c r="E55"/>
  <c r="G55"/>
  <c r="I55"/>
  <c r="K55"/>
  <c r="M55"/>
  <c r="O55"/>
  <c r="Q55"/>
  <c r="S55"/>
  <c r="U55"/>
  <c r="W55"/>
  <c r="D3" i="16"/>
  <c r="F3"/>
  <c r="H3"/>
  <c r="J3"/>
  <c r="L3"/>
  <c r="N3"/>
  <c r="P3"/>
  <c r="R3"/>
  <c r="T3"/>
  <c r="D16"/>
  <c r="F16"/>
  <c r="H16"/>
  <c r="J16"/>
  <c r="L16"/>
  <c r="N16"/>
  <c r="P16"/>
  <c r="R16"/>
  <c r="T16"/>
  <c r="Z50" i="3"/>
  <c r="Z51"/>
  <c r="Z52"/>
  <c r="D55"/>
  <c r="F55"/>
  <c r="H55"/>
  <c r="J55"/>
  <c r="L55"/>
  <c r="N55"/>
  <c r="P55"/>
  <c r="R55"/>
  <c r="T55"/>
  <c r="V55"/>
  <c r="C3" i="12"/>
  <c r="AB3" s="1"/>
  <c r="E3" i="16"/>
  <c r="G3"/>
  <c r="I3"/>
  <c r="K3"/>
  <c r="M3"/>
  <c r="O3"/>
  <c r="Q3"/>
  <c r="S3"/>
  <c r="U3"/>
  <c r="C18" i="12"/>
  <c r="AB18" s="1"/>
  <c r="E16" i="16"/>
  <c r="G16"/>
  <c r="I16"/>
  <c r="K16"/>
  <c r="M16"/>
  <c r="O16"/>
  <c r="Q16"/>
  <c r="S16"/>
  <c r="U16"/>
  <c r="AB5" i="12" l="1"/>
  <c r="Z30"/>
  <c r="AB30"/>
  <c r="AB43"/>
  <c r="AB39"/>
  <c r="H8" i="16"/>
  <c r="H9"/>
  <c r="H6"/>
  <c r="H10"/>
  <c r="G8"/>
  <c r="G6"/>
  <c r="G9"/>
  <c r="G10"/>
  <c r="I6"/>
  <c r="P6"/>
  <c r="I8"/>
  <c r="P8"/>
  <c r="I10"/>
  <c r="P10"/>
  <c r="F43" i="12"/>
  <c r="F9" i="16"/>
  <c r="R9"/>
  <c r="AD9" s="1"/>
  <c r="J9"/>
  <c r="Z18" i="12"/>
  <c r="Z19"/>
  <c r="Z4"/>
  <c r="Z22"/>
  <c r="Z7"/>
  <c r="Z23"/>
  <c r="Z24"/>
  <c r="Z26"/>
  <c r="Z11"/>
  <c r="Z20"/>
  <c r="Z5"/>
  <c r="Z16"/>
  <c r="O8" i="16"/>
  <c r="Z27" i="12"/>
  <c r="Z12"/>
  <c r="Z28"/>
  <c r="Z13"/>
  <c r="Z14"/>
  <c r="Z15"/>
  <c r="D43" i="11"/>
  <c r="Z6"/>
  <c r="Z10" i="12"/>
  <c r="Q41"/>
  <c r="P41"/>
  <c r="H43"/>
  <c r="N41"/>
  <c r="Z8"/>
  <c r="U41"/>
  <c r="R43"/>
  <c r="J43"/>
  <c r="V47"/>
  <c r="Q6" i="16"/>
  <c r="Q39" s="1"/>
  <c r="Z6" i="12"/>
  <c r="U8" i="16"/>
  <c r="U35" s="1"/>
  <c r="O9"/>
  <c r="Z9" i="12"/>
  <c r="V41" i="11"/>
  <c r="AA8" i="12"/>
  <c r="AA10"/>
  <c r="AA16"/>
  <c r="C43"/>
  <c r="Z3"/>
  <c r="O6" i="16"/>
  <c r="I43" i="12"/>
  <c r="AA44"/>
  <c r="AA40"/>
  <c r="AA6"/>
  <c r="AA9"/>
  <c r="Q47"/>
  <c r="I47"/>
  <c r="T43"/>
  <c r="L41"/>
  <c r="M41"/>
  <c r="E43"/>
  <c r="N47"/>
  <c r="F47"/>
  <c r="D41"/>
  <c r="T41"/>
  <c r="L39"/>
  <c r="L43"/>
  <c r="K41"/>
  <c r="M39"/>
  <c r="M43"/>
  <c r="E41"/>
  <c r="F41"/>
  <c r="C39"/>
  <c r="N39"/>
  <c r="N43"/>
  <c r="J41"/>
  <c r="Q39"/>
  <c r="Q43"/>
  <c r="V41"/>
  <c r="S39"/>
  <c r="S43"/>
  <c r="O41"/>
  <c r="U39"/>
  <c r="U43"/>
  <c r="H41"/>
  <c r="P39"/>
  <c r="P43"/>
  <c r="I41"/>
  <c r="R41"/>
  <c r="U47"/>
  <c r="M47"/>
  <c r="R47"/>
  <c r="J47"/>
  <c r="D39"/>
  <c r="D43"/>
  <c r="G41"/>
  <c r="T39"/>
  <c r="O47"/>
  <c r="H47"/>
  <c r="P47"/>
  <c r="K39"/>
  <c r="K43"/>
  <c r="E39"/>
  <c r="F39"/>
  <c r="J39"/>
  <c r="V39"/>
  <c r="S41"/>
  <c r="O39"/>
  <c r="O43"/>
  <c r="H39"/>
  <c r="G47"/>
  <c r="S47"/>
  <c r="K47"/>
  <c r="T47"/>
  <c r="L47"/>
  <c r="I39"/>
  <c r="R39"/>
  <c r="G39"/>
  <c r="G43"/>
  <c r="C27" i="16"/>
  <c r="AC27" s="1"/>
  <c r="C14"/>
  <c r="AC14" s="1"/>
  <c r="C26"/>
  <c r="Z26" s="1"/>
  <c r="C13"/>
  <c r="AC13" s="1"/>
  <c r="C24"/>
  <c r="AC24" s="1"/>
  <c r="C11"/>
  <c r="AC11" s="1"/>
  <c r="C23"/>
  <c r="Z23" s="1"/>
  <c r="C10"/>
  <c r="AC10" s="1"/>
  <c r="C22"/>
  <c r="AC22" s="1"/>
  <c r="C9"/>
  <c r="AC9" s="1"/>
  <c r="C21"/>
  <c r="Z21" s="1"/>
  <c r="C8"/>
  <c r="AC8" s="1"/>
  <c r="C20"/>
  <c r="AC20" s="1"/>
  <c r="C7"/>
  <c r="AC7" s="1"/>
  <c r="C19"/>
  <c r="AC19" s="1"/>
  <c r="C6"/>
  <c r="AC6" s="1"/>
  <c r="C17"/>
  <c r="AC17" s="1"/>
  <c r="C4"/>
  <c r="AC4" s="1"/>
  <c r="C16"/>
  <c r="Z16" s="1"/>
  <c r="C3"/>
  <c r="Z3" s="1"/>
  <c r="D41" i="11"/>
  <c r="AC17"/>
  <c r="C40"/>
  <c r="AC2"/>
  <c r="C39"/>
  <c r="V56" i="2"/>
  <c r="V56" i="6"/>
  <c r="D40" i="11"/>
  <c r="F47" s="1"/>
  <c r="D39"/>
  <c r="F46" s="1"/>
  <c r="D44"/>
  <c r="AD5" i="16"/>
  <c r="AD12"/>
  <c r="I35"/>
  <c r="E35"/>
  <c r="S39"/>
  <c r="K35"/>
  <c r="R11"/>
  <c r="AD11" s="1"/>
  <c r="C18"/>
  <c r="C5"/>
  <c r="N40"/>
  <c r="N36"/>
  <c r="J40"/>
  <c r="J36"/>
  <c r="F40"/>
  <c r="F36"/>
  <c r="T39"/>
  <c r="T35"/>
  <c r="T37"/>
  <c r="L39"/>
  <c r="L35"/>
  <c r="L37"/>
  <c r="H39"/>
  <c r="D2"/>
  <c r="C25"/>
  <c r="C12"/>
  <c r="R26"/>
  <c r="AD26" s="1"/>
  <c r="AD3"/>
  <c r="AD17"/>
  <c r="AD19"/>
  <c r="AD18"/>
  <c r="AD25"/>
  <c r="Z25" i="11"/>
  <c r="E39" i="16"/>
  <c r="S35"/>
  <c r="M39"/>
  <c r="K39"/>
  <c r="R4"/>
  <c r="AD4" s="1"/>
  <c r="T40"/>
  <c r="T36"/>
  <c r="P40"/>
  <c r="P36"/>
  <c r="L40"/>
  <c r="L36"/>
  <c r="H40"/>
  <c r="H36"/>
  <c r="D40"/>
  <c r="D36"/>
  <c r="AD2"/>
  <c r="AD16"/>
  <c r="AD6"/>
  <c r="AD20"/>
  <c r="AD21"/>
  <c r="AD22"/>
  <c r="AD23"/>
  <c r="AD24"/>
  <c r="AD27"/>
  <c r="M35"/>
  <c r="AA2"/>
  <c r="Z10" i="11"/>
  <c r="V56" i="9"/>
  <c r="V56" i="4"/>
  <c r="Z23" i="11"/>
  <c r="AC23"/>
  <c r="Z8"/>
  <c r="AC8"/>
  <c r="Z27"/>
  <c r="AC27"/>
  <c r="Z12"/>
  <c r="AC12"/>
  <c r="Z29"/>
  <c r="AC29"/>
  <c r="Z14"/>
  <c r="AC14"/>
  <c r="Z4"/>
  <c r="Z28"/>
  <c r="Z18"/>
  <c r="AC18"/>
  <c r="Z3"/>
  <c r="AC3"/>
  <c r="Z20"/>
  <c r="AC20"/>
  <c r="AC44" s="1"/>
  <c r="Z5"/>
  <c r="AC5"/>
  <c r="AC41" s="1"/>
  <c r="N14" i="16"/>
  <c r="J14"/>
  <c r="F14"/>
  <c r="V56" i="15"/>
  <c r="N13" i="16"/>
  <c r="J13"/>
  <c r="F13"/>
  <c r="W56" i="14"/>
  <c r="N10" i="16"/>
  <c r="J10"/>
  <c r="F10"/>
  <c r="J46" i="11"/>
  <c r="N46"/>
  <c r="R46"/>
  <c r="O47"/>
  <c r="N8" i="16"/>
  <c r="J8"/>
  <c r="V56" i="7"/>
  <c r="N7" i="16"/>
  <c r="J7"/>
  <c r="F7"/>
  <c r="V56" i="10"/>
  <c r="O15" i="16"/>
  <c r="K15"/>
  <c r="G15"/>
  <c r="AA40" i="11"/>
  <c r="AA44"/>
  <c r="C43"/>
  <c r="Z2"/>
  <c r="C41"/>
  <c r="U15" i="16"/>
  <c r="Q15"/>
  <c r="M15"/>
  <c r="I15"/>
  <c r="E15"/>
  <c r="C17" i="12"/>
  <c r="AB17" s="1"/>
  <c r="AD43" i="11"/>
  <c r="AD39"/>
  <c r="AD41"/>
  <c r="T46"/>
  <c r="Q47"/>
  <c r="S47"/>
  <c r="H46"/>
  <c r="L46"/>
  <c r="P46"/>
  <c r="V46"/>
  <c r="G47"/>
  <c r="I47"/>
  <c r="K47"/>
  <c r="M47"/>
  <c r="I46"/>
  <c r="M46"/>
  <c r="O46"/>
  <c r="S46"/>
  <c r="H47"/>
  <c r="J47"/>
  <c r="L47"/>
  <c r="N47"/>
  <c r="P47"/>
  <c r="R47"/>
  <c r="AA41"/>
  <c r="AA43"/>
  <c r="AA39"/>
  <c r="AD40"/>
  <c r="AD44"/>
  <c r="V44"/>
  <c r="V40"/>
  <c r="V47" s="1"/>
  <c r="C44"/>
  <c r="Z17"/>
  <c r="G46"/>
  <c r="K46"/>
  <c r="Q46"/>
  <c r="U46"/>
  <c r="V27" i="16"/>
  <c r="AA27" s="1"/>
  <c r="R56" i="1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6" i="16"/>
  <c r="V13"/>
  <c r="S56" i="14"/>
  <c r="O56"/>
  <c r="K56"/>
  <c r="G56"/>
  <c r="U56"/>
  <c r="Q56"/>
  <c r="M56"/>
  <c r="I56"/>
  <c r="E56"/>
  <c r="V56"/>
  <c r="T56"/>
  <c r="R56"/>
  <c r="P56"/>
  <c r="N56"/>
  <c r="L56"/>
  <c r="J56"/>
  <c r="H56"/>
  <c r="F56"/>
  <c r="D56"/>
  <c r="V56" i="13"/>
  <c r="R5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56" i="5"/>
  <c r="E56" i="1"/>
  <c r="G56"/>
  <c r="I56"/>
  <c r="K56"/>
  <c r="M56"/>
  <c r="O56"/>
  <c r="Q56"/>
  <c r="S56"/>
  <c r="U56"/>
  <c r="W56"/>
  <c r="D56"/>
  <c r="F56"/>
  <c r="H56"/>
  <c r="J56"/>
  <c r="L56"/>
  <c r="N56"/>
  <c r="P56"/>
  <c r="R56"/>
  <c r="T56"/>
  <c r="V56"/>
  <c r="T56" i="8"/>
  <c r="V56" i="3"/>
  <c r="R56" i="4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4" i="16"/>
  <c r="AA24" s="1"/>
  <c r="R56" i="2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9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22" i="16"/>
  <c r="AA22" s="1"/>
  <c r="V56" i="8"/>
  <c r="R56"/>
  <c r="N56"/>
  <c r="J56"/>
  <c r="F56"/>
  <c r="W56"/>
  <c r="S56"/>
  <c r="O56"/>
  <c r="K56"/>
  <c r="G56"/>
  <c r="P56"/>
  <c r="L56"/>
  <c r="H56"/>
  <c r="D56"/>
  <c r="U56"/>
  <c r="Q56"/>
  <c r="M56"/>
  <c r="I56"/>
  <c r="E56"/>
  <c r="R56" i="7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6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9" i="16"/>
  <c r="AA19" s="1"/>
  <c r="R56" i="5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V17" i="16"/>
  <c r="AA17" s="1"/>
  <c r="R56" i="10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R56" i="3"/>
  <c r="N56"/>
  <c r="J56"/>
  <c r="F56"/>
  <c r="W56"/>
  <c r="S56"/>
  <c r="O56"/>
  <c r="K56"/>
  <c r="G56"/>
  <c r="T56"/>
  <c r="P56"/>
  <c r="L56"/>
  <c r="H56"/>
  <c r="D56"/>
  <c r="U56"/>
  <c r="Q56"/>
  <c r="M56"/>
  <c r="I56"/>
  <c r="E56"/>
  <c r="AB40" i="12" l="1"/>
  <c r="AB44"/>
  <c r="AB41"/>
  <c r="H35" i="16"/>
  <c r="H37"/>
  <c r="P37"/>
  <c r="P39"/>
  <c r="I39"/>
  <c r="P35"/>
  <c r="G39"/>
  <c r="G35"/>
  <c r="AC26"/>
  <c r="Q35"/>
  <c r="U39"/>
  <c r="O35"/>
  <c r="Z17" i="12"/>
  <c r="Z40" s="1"/>
  <c r="AC39" i="11"/>
  <c r="Z27" i="16"/>
  <c r="O39"/>
  <c r="Z43" i="12"/>
  <c r="Z39"/>
  <c r="R46"/>
  <c r="R48" s="1"/>
  <c r="R53" s="1"/>
  <c r="I48" i="11"/>
  <c r="I53" s="1"/>
  <c r="Z22" i="16"/>
  <c r="AA41" i="12"/>
  <c r="Z11" i="16"/>
  <c r="G46" i="12"/>
  <c r="G48" s="1"/>
  <c r="G53" s="1"/>
  <c r="O46"/>
  <c r="O48" s="1"/>
  <c r="O53" s="1"/>
  <c r="V46"/>
  <c r="V48" s="1"/>
  <c r="V53" s="1"/>
  <c r="Z24" i="16"/>
  <c r="AC23"/>
  <c r="AA39" i="12"/>
  <c r="AA43"/>
  <c r="C44"/>
  <c r="C40"/>
  <c r="C41"/>
  <c r="F46"/>
  <c r="F48" s="1"/>
  <c r="D46"/>
  <c r="U46"/>
  <c r="U48" s="1"/>
  <c r="Q46"/>
  <c r="Q48" s="1"/>
  <c r="C46"/>
  <c r="M46"/>
  <c r="M48" s="1"/>
  <c r="I46"/>
  <c r="I48" s="1"/>
  <c r="H46"/>
  <c r="H48" s="1"/>
  <c r="J46"/>
  <c r="J48" s="1"/>
  <c r="E46"/>
  <c r="K46"/>
  <c r="K48" s="1"/>
  <c r="T46"/>
  <c r="T48" s="1"/>
  <c r="P46"/>
  <c r="P48" s="1"/>
  <c r="S46"/>
  <c r="S48" s="1"/>
  <c r="N46"/>
  <c r="N48" s="1"/>
  <c r="L46"/>
  <c r="L48" s="1"/>
  <c r="Z14" i="16"/>
  <c r="Z13"/>
  <c r="Z9"/>
  <c r="AC21"/>
  <c r="AC16"/>
  <c r="Z6"/>
  <c r="Z4"/>
  <c r="Z10"/>
  <c r="Z20"/>
  <c r="AC3"/>
  <c r="Z19"/>
  <c r="Z17"/>
  <c r="Z7"/>
  <c r="C35"/>
  <c r="AC43" i="11"/>
  <c r="AC40"/>
  <c r="C39" i="16"/>
  <c r="C46" i="11"/>
  <c r="Q48"/>
  <c r="Q53" s="1"/>
  <c r="G48"/>
  <c r="G53" s="1"/>
  <c r="C47"/>
  <c r="N37" i="16"/>
  <c r="O48" i="11"/>
  <c r="O53" s="1"/>
  <c r="J39" i="16"/>
  <c r="J35"/>
  <c r="V20"/>
  <c r="AA20" s="1"/>
  <c r="V23"/>
  <c r="AA23" s="1"/>
  <c r="V18"/>
  <c r="AA18" s="1"/>
  <c r="E40"/>
  <c r="E36"/>
  <c r="E37"/>
  <c r="I40"/>
  <c r="I36"/>
  <c r="I37"/>
  <c r="M36"/>
  <c r="M40"/>
  <c r="M37"/>
  <c r="Q40"/>
  <c r="Q36"/>
  <c r="Q37"/>
  <c r="U40"/>
  <c r="U36"/>
  <c r="U37"/>
  <c r="V16"/>
  <c r="V4"/>
  <c r="AA4" s="1"/>
  <c r="V21"/>
  <c r="AA21" s="1"/>
  <c r="V25"/>
  <c r="AA25" s="1"/>
  <c r="C15"/>
  <c r="G40"/>
  <c r="G36"/>
  <c r="G37"/>
  <c r="K40"/>
  <c r="K36"/>
  <c r="K37"/>
  <c r="O40"/>
  <c r="O36"/>
  <c r="O37"/>
  <c r="S15"/>
  <c r="R7"/>
  <c r="F8"/>
  <c r="F35" s="1"/>
  <c r="R8"/>
  <c r="AD8" s="1"/>
  <c r="R10"/>
  <c r="AD10" s="1"/>
  <c r="R13"/>
  <c r="AD13" s="1"/>
  <c r="AC5"/>
  <c r="Z5"/>
  <c r="AC18"/>
  <c r="Z18"/>
  <c r="J37"/>
  <c r="N35"/>
  <c r="AA26"/>
  <c r="R14"/>
  <c r="AD14" s="1"/>
  <c r="AC12"/>
  <c r="Z12"/>
  <c r="AC25"/>
  <c r="Z25"/>
  <c r="D39"/>
  <c r="D35"/>
  <c r="D37"/>
  <c r="AC2"/>
  <c r="Z2"/>
  <c r="N39"/>
  <c r="R36"/>
  <c r="R40"/>
  <c r="S48" i="11"/>
  <c r="S53" s="1"/>
  <c r="M48"/>
  <c r="M53" s="1"/>
  <c r="P48"/>
  <c r="H48"/>
  <c r="K48"/>
  <c r="V48"/>
  <c r="L48"/>
  <c r="F48"/>
  <c r="N48"/>
  <c r="R48"/>
  <c r="J48"/>
  <c r="D46"/>
  <c r="V12" i="16"/>
  <c r="AA12" s="1"/>
  <c r="V11"/>
  <c r="AA11" s="1"/>
  <c r="V9"/>
  <c r="AA9" s="1"/>
  <c r="E46" i="11"/>
  <c r="V6" i="16"/>
  <c r="AA6" s="1"/>
  <c r="V5"/>
  <c r="AA5" s="1"/>
  <c r="V3"/>
  <c r="Z43" i="11"/>
  <c r="Z39"/>
  <c r="Z41"/>
  <c r="D47"/>
  <c r="E47"/>
  <c r="Z44"/>
  <c r="Z40"/>
  <c r="T47"/>
  <c r="T48" s="1"/>
  <c r="U47"/>
  <c r="U48" s="1"/>
  <c r="J42" i="16" l="1"/>
  <c r="G42"/>
  <c r="N42"/>
  <c r="Z41" i="12"/>
  <c r="Z44"/>
  <c r="C42" i="16"/>
  <c r="O43"/>
  <c r="N53" i="12"/>
  <c r="P53"/>
  <c r="K53"/>
  <c r="J53"/>
  <c r="I53"/>
  <c r="U53"/>
  <c r="F53"/>
  <c r="C47"/>
  <c r="C48" s="1"/>
  <c r="E47"/>
  <c r="E48" s="1"/>
  <c r="D47"/>
  <c r="D48" s="1"/>
  <c r="L53"/>
  <c r="S53"/>
  <c r="T53"/>
  <c r="H53"/>
  <c r="M53"/>
  <c r="Q53"/>
  <c r="I42" i="16"/>
  <c r="C48" i="11"/>
  <c r="L43" i="16"/>
  <c r="K43"/>
  <c r="J43"/>
  <c r="G43"/>
  <c r="H42"/>
  <c r="K42"/>
  <c r="AA3"/>
  <c r="V7"/>
  <c r="V10"/>
  <c r="AA10" s="1"/>
  <c r="V14"/>
  <c r="Z8"/>
  <c r="Z39" s="1"/>
  <c r="F39"/>
  <c r="F37"/>
  <c r="AD7"/>
  <c r="R39"/>
  <c r="R35"/>
  <c r="P42" s="1"/>
  <c r="S40"/>
  <c r="S36"/>
  <c r="R43" s="1"/>
  <c r="S37"/>
  <c r="AD15"/>
  <c r="N43"/>
  <c r="F43"/>
  <c r="L42"/>
  <c r="L44" s="1"/>
  <c r="O42"/>
  <c r="O44" s="1"/>
  <c r="P43"/>
  <c r="H43"/>
  <c r="R37"/>
  <c r="M42"/>
  <c r="AA15"/>
  <c r="I43"/>
  <c r="AA13"/>
  <c r="AA14"/>
  <c r="V8"/>
  <c r="AA8" s="1"/>
  <c r="AC39"/>
  <c r="AC35"/>
  <c r="D42"/>
  <c r="E42"/>
  <c r="C40"/>
  <c r="Z15"/>
  <c r="C36"/>
  <c r="E43" s="1"/>
  <c r="AC15"/>
  <c r="AC37" s="1"/>
  <c r="C37"/>
  <c r="V40"/>
  <c r="V36"/>
  <c r="V43" s="1"/>
  <c r="AA16"/>
  <c r="F42"/>
  <c r="M43"/>
  <c r="AA7"/>
  <c r="U53" i="11"/>
  <c r="T53"/>
  <c r="J53"/>
  <c r="C53"/>
  <c r="N53"/>
  <c r="F53"/>
  <c r="V53"/>
  <c r="P53"/>
  <c r="R53"/>
  <c r="L53"/>
  <c r="K53"/>
  <c r="H53"/>
  <c r="E48"/>
  <c r="D48"/>
  <c r="P99" i="12"/>
  <c r="R108"/>
  <c r="L141"/>
  <c r="J144"/>
  <c r="J107"/>
  <c r="L144"/>
  <c r="K149"/>
  <c r="E104"/>
  <c r="R103"/>
  <c r="U97"/>
  <c r="S96"/>
  <c r="K142"/>
  <c r="L147"/>
  <c r="C146"/>
  <c r="T98"/>
  <c r="E98"/>
  <c r="R139"/>
  <c r="L106"/>
  <c r="O105"/>
  <c r="R106"/>
  <c r="U147"/>
  <c r="H99"/>
  <c r="G94"/>
  <c r="G103"/>
  <c r="V94"/>
  <c r="U99"/>
  <c r="O108"/>
  <c r="N149"/>
  <c r="J108"/>
  <c r="K136"/>
  <c r="U143"/>
  <c r="S145"/>
  <c r="H136"/>
  <c r="F107"/>
  <c r="J140"/>
  <c r="E108"/>
  <c r="I96"/>
  <c r="Q137"/>
  <c r="L94"/>
  <c r="L150"/>
  <c r="T95"/>
  <c r="V95"/>
  <c r="U138"/>
  <c r="N107"/>
  <c r="R94"/>
  <c r="N98"/>
  <c r="S105"/>
  <c r="I139"/>
  <c r="L98"/>
  <c r="I99"/>
  <c r="U150"/>
  <c r="I98"/>
  <c r="F136"/>
  <c r="S94"/>
  <c r="N147"/>
  <c r="H143"/>
  <c r="M143"/>
  <c r="Q150"/>
  <c r="Q145"/>
  <c r="V103"/>
  <c r="R100"/>
  <c r="R96"/>
  <c r="S150"/>
  <c r="O96"/>
  <c r="M149"/>
  <c r="E106"/>
  <c r="S144"/>
  <c r="P138"/>
  <c r="T147"/>
  <c r="S106"/>
  <c r="R144"/>
  <c r="P101"/>
  <c r="M96"/>
  <c r="R137"/>
  <c r="K137"/>
  <c r="H108"/>
  <c r="R107"/>
  <c r="V96"/>
  <c r="G140"/>
  <c r="C95"/>
  <c r="S149"/>
  <c r="F104"/>
  <c r="O95"/>
  <c r="R102"/>
  <c r="D96"/>
  <c r="I101"/>
  <c r="V146"/>
  <c r="G138"/>
  <c r="U100"/>
  <c r="J141"/>
  <c r="V143"/>
  <c r="U141"/>
  <c r="V149"/>
  <c r="G150"/>
  <c r="R101"/>
  <c r="K98"/>
  <c r="E148"/>
  <c r="D107"/>
  <c r="J147"/>
  <c r="O106"/>
  <c r="C143"/>
  <c r="M97"/>
  <c r="T107"/>
  <c r="C100"/>
  <c r="E144"/>
  <c r="N104"/>
  <c r="F147"/>
  <c r="M106"/>
  <c r="I147"/>
  <c r="F139"/>
  <c r="I97"/>
  <c r="M105"/>
  <c r="Q101"/>
  <c r="P144"/>
  <c r="U140"/>
  <c r="T139"/>
  <c r="G97"/>
  <c r="M142"/>
  <c r="D146"/>
  <c r="H146"/>
  <c r="D150"/>
  <c r="G144"/>
  <c r="D141"/>
  <c r="L103"/>
  <c r="Q107"/>
  <c r="D138"/>
  <c r="S136"/>
  <c r="D140"/>
  <c r="D139"/>
  <c r="O98"/>
  <c r="N95"/>
  <c r="N108"/>
  <c r="V105"/>
  <c r="C101"/>
  <c r="I140"/>
  <c r="L140"/>
  <c r="V98"/>
  <c r="C103"/>
  <c r="F96"/>
  <c r="E141"/>
  <c r="S138"/>
  <c r="E102"/>
  <c r="K148"/>
  <c r="M103"/>
  <c r="I104"/>
  <c r="E147"/>
  <c r="S98"/>
  <c r="N143"/>
  <c r="Q147"/>
  <c r="K105"/>
  <c r="N97"/>
  <c r="M100"/>
  <c r="L100"/>
  <c r="K147"/>
  <c r="S100"/>
  <c r="O139"/>
  <c r="U107"/>
  <c r="H144"/>
  <c r="R148"/>
  <c r="V139"/>
  <c r="H103"/>
  <c r="P98"/>
  <c r="K139"/>
  <c r="M140"/>
  <c r="D147"/>
  <c r="T106"/>
  <c r="P143"/>
  <c r="H104"/>
  <c r="Q98"/>
  <c r="G105"/>
  <c r="Q108"/>
  <c r="Q99"/>
  <c r="M99"/>
  <c r="H101"/>
  <c r="G139"/>
  <c r="M98"/>
  <c r="M107"/>
  <c r="V145"/>
  <c r="J137"/>
  <c r="K143"/>
  <c r="M104"/>
  <c r="J94"/>
  <c r="M108"/>
  <c r="C142"/>
  <c r="C141"/>
  <c r="E96"/>
  <c r="P149"/>
  <c r="N145"/>
  <c r="D102"/>
  <c r="K106"/>
  <c r="T145"/>
  <c r="T105"/>
  <c r="D101"/>
  <c r="O136"/>
  <c r="R95"/>
  <c r="I108"/>
  <c r="S97"/>
  <c r="G106"/>
  <c r="P95"/>
  <c r="F146"/>
  <c r="P105"/>
  <c r="U105"/>
  <c r="L99"/>
  <c r="U96"/>
  <c r="K94"/>
  <c r="M144"/>
  <c r="Q97"/>
  <c r="R136"/>
  <c r="D105"/>
  <c r="D145"/>
  <c r="D99"/>
  <c r="O140"/>
  <c r="F101"/>
  <c r="F148"/>
  <c r="E103"/>
  <c r="S101"/>
  <c r="K108"/>
  <c r="K145"/>
  <c r="U145"/>
  <c r="S103"/>
  <c r="I142"/>
  <c r="T101"/>
  <c r="N100"/>
  <c r="M150"/>
  <c r="H145"/>
  <c r="U98"/>
  <c r="P97"/>
  <c r="O144"/>
  <c r="D106"/>
  <c r="U106"/>
  <c r="F145"/>
  <c r="T144"/>
  <c r="N106"/>
  <c r="O142"/>
  <c r="S104"/>
  <c r="C148"/>
  <c r="I148"/>
  <c r="Q140"/>
  <c r="T150"/>
  <c r="H141"/>
  <c r="G147"/>
  <c r="T100"/>
  <c r="C105"/>
  <c r="Q95"/>
  <c r="L143"/>
  <c r="K150"/>
  <c r="P142"/>
  <c r="I103"/>
  <c r="G104"/>
  <c r="R98"/>
  <c r="O150"/>
  <c r="L96"/>
  <c r="N99"/>
  <c r="V97"/>
  <c r="P100"/>
  <c r="T99"/>
  <c r="T143"/>
  <c r="V150"/>
  <c r="I100"/>
  <c r="P147"/>
  <c r="J138"/>
  <c r="Q96"/>
  <c r="J146"/>
  <c r="P145"/>
  <c r="P102"/>
  <c r="O149"/>
  <c r="H98"/>
  <c r="Q106"/>
  <c r="U95"/>
  <c r="V99"/>
  <c r="S142"/>
  <c r="G96"/>
  <c r="G143"/>
  <c r="I149"/>
  <c r="M136"/>
  <c r="O103"/>
  <c r="S99"/>
  <c r="O148"/>
  <c r="V144"/>
  <c r="S147"/>
  <c r="O147"/>
  <c r="T138"/>
  <c r="T137"/>
  <c r="U146"/>
  <c r="I105"/>
  <c r="I136"/>
  <c r="F105"/>
  <c r="G142"/>
  <c r="H94"/>
  <c r="J136"/>
  <c r="P136"/>
  <c r="D148"/>
  <c r="N96"/>
  <c r="P106"/>
  <c r="I143"/>
  <c r="D98"/>
  <c r="U144"/>
  <c r="T96"/>
  <c r="D100"/>
  <c r="H138"/>
  <c r="L136"/>
  <c r="N138"/>
  <c r="C94"/>
  <c r="G107"/>
  <c r="O101"/>
  <c r="R138"/>
  <c r="L107"/>
  <c r="K102"/>
  <c r="H140"/>
  <c r="M94"/>
  <c r="H97"/>
  <c r="N136"/>
  <c r="P94"/>
  <c r="M138"/>
  <c r="K97"/>
  <c r="J95"/>
  <c r="K141"/>
  <c r="V137"/>
  <c r="N142"/>
  <c r="C106"/>
  <c r="N103"/>
  <c r="H148"/>
  <c r="T140"/>
  <c r="U142"/>
  <c r="F140"/>
  <c r="Q105"/>
  <c r="D137"/>
  <c r="U104"/>
  <c r="G98"/>
  <c r="D103"/>
  <c r="P108"/>
  <c r="J149"/>
  <c r="E94"/>
  <c r="Q138"/>
  <c r="N94"/>
  <c r="T141"/>
  <c r="Q149"/>
  <c r="C99"/>
  <c r="N105"/>
  <c r="T108"/>
  <c r="H139"/>
  <c r="T136"/>
  <c r="R104"/>
  <c r="I145"/>
  <c r="I106"/>
  <c r="H149"/>
  <c r="O94"/>
  <c r="C102"/>
  <c r="L97"/>
  <c r="J98"/>
  <c r="P96"/>
  <c r="R141"/>
  <c r="Q94"/>
  <c r="U137"/>
  <c r="D108"/>
  <c r="R146"/>
  <c r="R140"/>
  <c r="J150"/>
  <c r="L145"/>
  <c r="I150"/>
  <c r="S137"/>
  <c r="P139"/>
  <c r="H137"/>
  <c r="H105"/>
  <c r="E97"/>
  <c r="F99"/>
  <c r="F150"/>
  <c r="V106"/>
  <c r="R105"/>
  <c r="O100"/>
  <c r="K107"/>
  <c r="F95"/>
  <c r="S108"/>
  <c r="N137"/>
  <c r="P137"/>
  <c r="F98"/>
  <c r="T148"/>
  <c r="F141"/>
  <c r="E140"/>
  <c r="N150"/>
  <c r="L95"/>
  <c r="U148"/>
  <c r="E107"/>
  <c r="J142"/>
  <c r="P150"/>
  <c r="E142"/>
  <c r="K95"/>
  <c r="G141"/>
  <c r="I144"/>
  <c r="Q141"/>
  <c r="F137"/>
  <c r="M137"/>
  <c r="T104"/>
  <c r="L101"/>
  <c r="H107"/>
  <c r="Q136"/>
  <c r="T97"/>
  <c r="G137"/>
  <c r="G100"/>
  <c r="M148"/>
  <c r="O138"/>
  <c r="T94"/>
  <c r="S107"/>
  <c r="C144"/>
  <c r="C96"/>
  <c r="P104"/>
  <c r="N144"/>
  <c r="D104"/>
  <c r="F102"/>
  <c r="I138"/>
  <c r="D136"/>
  <c r="E138"/>
  <c r="E139"/>
  <c r="C98"/>
  <c r="N102"/>
  <c r="S102"/>
  <c r="I95"/>
  <c r="H150"/>
  <c r="V148"/>
  <c r="V142"/>
  <c r="V138"/>
  <c r="O137"/>
  <c r="Q102"/>
  <c r="D94"/>
  <c r="I146"/>
  <c r="Q144"/>
  <c r="N101"/>
  <c r="E101"/>
  <c r="F138"/>
  <c r="P107"/>
  <c r="K100"/>
  <c r="E150"/>
  <c r="G136"/>
  <c r="G146"/>
  <c r="S143"/>
  <c r="C136"/>
  <c r="R142"/>
  <c r="M95"/>
  <c r="E100"/>
  <c r="V136"/>
  <c r="L104"/>
  <c r="U103"/>
  <c r="L148"/>
  <c r="J139"/>
  <c r="T149"/>
  <c r="J145"/>
  <c r="U102"/>
  <c r="V104"/>
  <c r="D143"/>
  <c r="Q146"/>
  <c r="V107"/>
  <c r="F103"/>
  <c r="M147"/>
  <c r="K96"/>
  <c r="L138"/>
  <c r="F144"/>
  <c r="C97"/>
  <c r="K138"/>
  <c r="H95"/>
  <c r="P148"/>
  <c r="Q139"/>
  <c r="R143"/>
  <c r="H102"/>
  <c r="K146"/>
  <c r="P140"/>
  <c r="C145"/>
  <c r="E95"/>
  <c r="N139"/>
  <c r="N141"/>
  <c r="O146"/>
  <c r="J100"/>
  <c r="O99"/>
  <c r="Q148"/>
  <c r="R150"/>
  <c r="O143"/>
  <c r="O104"/>
  <c r="O107"/>
  <c r="L146"/>
  <c r="J104"/>
  <c r="M145"/>
  <c r="C150"/>
  <c r="R145"/>
  <c r="V102"/>
  <c r="V141"/>
  <c r="T146"/>
  <c r="G108"/>
  <c r="R97"/>
  <c r="K140"/>
  <c r="E149"/>
  <c r="R149"/>
  <c r="G99"/>
  <c r="G148"/>
  <c r="L142"/>
  <c r="V147"/>
  <c r="F143"/>
  <c r="P141"/>
  <c r="I94"/>
  <c r="J99"/>
  <c r="E136"/>
  <c r="V108"/>
  <c r="S141"/>
  <c r="C139"/>
  <c r="G102"/>
  <c r="T142"/>
  <c r="V140"/>
  <c r="G145"/>
  <c r="U108"/>
  <c r="R147"/>
  <c r="C149"/>
  <c r="F149"/>
  <c r="L149"/>
  <c r="S146"/>
  <c r="L137"/>
  <c r="F108"/>
  <c r="J96"/>
  <c r="U94"/>
  <c r="H100"/>
  <c r="K99"/>
  <c r="N146"/>
  <c r="H106"/>
  <c r="Q104"/>
  <c r="J143"/>
  <c r="L105"/>
  <c r="K104"/>
  <c r="C137"/>
  <c r="C108"/>
  <c r="J105"/>
  <c r="T102"/>
  <c r="S95"/>
  <c r="R99"/>
  <c r="L139"/>
  <c r="G149"/>
  <c r="P103"/>
  <c r="M146"/>
  <c r="I107"/>
  <c r="L108"/>
  <c r="K103"/>
  <c r="E146"/>
  <c r="S139"/>
  <c r="U136"/>
  <c r="D142"/>
  <c r="Q103"/>
  <c r="E145"/>
  <c r="M139"/>
  <c r="E143"/>
  <c r="J101"/>
  <c r="I102"/>
  <c r="M102"/>
  <c r="C140"/>
  <c r="I137"/>
  <c r="N140"/>
  <c r="C107"/>
  <c r="K144"/>
  <c r="F142"/>
  <c r="C138"/>
  <c r="S140"/>
  <c r="T103"/>
  <c r="S148"/>
  <c r="U101"/>
  <c r="Q143"/>
  <c r="P146"/>
  <c r="F94"/>
  <c r="Q142"/>
  <c r="O145"/>
  <c r="C147"/>
  <c r="U149"/>
  <c r="D97"/>
  <c r="H142"/>
  <c r="G95"/>
  <c r="O97"/>
  <c r="F106"/>
  <c r="M141"/>
  <c r="E137"/>
  <c r="Q100"/>
  <c r="D95"/>
  <c r="J148"/>
  <c r="V100"/>
  <c r="J102"/>
  <c r="I141"/>
  <c r="M101"/>
  <c r="F100"/>
  <c r="H147"/>
  <c r="H96"/>
  <c r="E99"/>
  <c r="O102"/>
  <c r="K101"/>
  <c r="J106"/>
  <c r="E105"/>
  <c r="L102"/>
  <c r="N148"/>
  <c r="F97"/>
  <c r="C104"/>
  <c r="U139"/>
  <c r="V101"/>
  <c r="J103"/>
  <c r="J97"/>
  <c r="O141"/>
  <c r="G101"/>
  <c r="D110" l="1"/>
  <c r="D111"/>
  <c r="D152"/>
  <c r="D153"/>
  <c r="T110"/>
  <c r="T111"/>
  <c r="Q153"/>
  <c r="Q152"/>
  <c r="F110"/>
  <c r="F111"/>
  <c r="U152"/>
  <c r="U153"/>
  <c r="R152"/>
  <c r="R153"/>
  <c r="K110"/>
  <c r="K111"/>
  <c r="O152"/>
  <c r="O153"/>
  <c r="Q110"/>
  <c r="Q111"/>
  <c r="J110"/>
  <c r="J111"/>
  <c r="O110"/>
  <c r="O111"/>
  <c r="T152"/>
  <c r="T153"/>
  <c r="U110"/>
  <c r="U111"/>
  <c r="N110"/>
  <c r="N111"/>
  <c r="E111"/>
  <c r="E110"/>
  <c r="E153"/>
  <c r="E152"/>
  <c r="I110"/>
  <c r="I111"/>
  <c r="S152"/>
  <c r="S153"/>
  <c r="P110"/>
  <c r="P111"/>
  <c r="N152"/>
  <c r="N153"/>
  <c r="M110"/>
  <c r="M111"/>
  <c r="C111"/>
  <c r="C110"/>
  <c r="L152"/>
  <c r="L153"/>
  <c r="P152"/>
  <c r="P153"/>
  <c r="J152"/>
  <c r="J153"/>
  <c r="H110"/>
  <c r="H111"/>
  <c r="I152"/>
  <c r="I153"/>
  <c r="S111"/>
  <c r="S110"/>
  <c r="F152"/>
  <c r="F153"/>
  <c r="R110"/>
  <c r="R111"/>
  <c r="L110"/>
  <c r="L111"/>
  <c r="M152"/>
  <c r="M153"/>
  <c r="H152"/>
  <c r="H153"/>
  <c r="K153"/>
  <c r="K152"/>
  <c r="V110"/>
  <c r="V111"/>
  <c r="G110"/>
  <c r="G111"/>
  <c r="V152"/>
  <c r="V153"/>
  <c r="C152"/>
  <c r="C153"/>
  <c r="G153"/>
  <c r="G152"/>
  <c r="J44" i="16"/>
  <c r="J49" s="1"/>
  <c r="G44"/>
  <c r="G49" s="1"/>
  <c r="N44"/>
  <c r="N49" s="1"/>
  <c r="I44"/>
  <c r="E53" i="12"/>
  <c r="E49"/>
  <c r="D53"/>
  <c r="D49"/>
  <c r="C53"/>
  <c r="C49"/>
  <c r="R49"/>
  <c r="O49"/>
  <c r="V49"/>
  <c r="G49"/>
  <c r="Q49"/>
  <c r="M49"/>
  <c r="H49"/>
  <c r="T49"/>
  <c r="S49"/>
  <c r="L49"/>
  <c r="F49"/>
  <c r="U49"/>
  <c r="I49"/>
  <c r="J49"/>
  <c r="K49"/>
  <c r="P49"/>
  <c r="N49"/>
  <c r="H44" i="16"/>
  <c r="H49" s="1"/>
  <c r="P44"/>
  <c r="P49" s="1"/>
  <c r="K44"/>
  <c r="K49" s="1"/>
  <c r="F44"/>
  <c r="F49" s="1"/>
  <c r="Q43"/>
  <c r="V39"/>
  <c r="I49"/>
  <c r="O49"/>
  <c r="U43"/>
  <c r="Z35"/>
  <c r="V37"/>
  <c r="V35"/>
  <c r="T42" s="1"/>
  <c r="C43"/>
  <c r="C44" s="1"/>
  <c r="D43"/>
  <c r="D44" s="1"/>
  <c r="AC40"/>
  <c r="AC36"/>
  <c r="Z40"/>
  <c r="Z36"/>
  <c r="AA40"/>
  <c r="AA36"/>
  <c r="AA37"/>
  <c r="L49"/>
  <c r="AD40"/>
  <c r="AD36"/>
  <c r="AD37"/>
  <c r="S43"/>
  <c r="T43"/>
  <c r="R42"/>
  <c r="R44" s="1"/>
  <c r="S42"/>
  <c r="Q42"/>
  <c r="AD35"/>
  <c r="AD39"/>
  <c r="AA35"/>
  <c r="AA39"/>
  <c r="E44"/>
  <c r="M44"/>
  <c r="Z37"/>
  <c r="O49" i="11"/>
  <c r="G49"/>
  <c r="M49"/>
  <c r="Q49"/>
  <c r="S49"/>
  <c r="I49"/>
  <c r="H49"/>
  <c r="K49"/>
  <c r="L49"/>
  <c r="R49"/>
  <c r="D53"/>
  <c r="D49"/>
  <c r="E53"/>
  <c r="E49"/>
  <c r="P49"/>
  <c r="V49"/>
  <c r="F49"/>
  <c r="N49"/>
  <c r="C49"/>
  <c r="J49"/>
  <c r="T49"/>
  <c r="U49"/>
  <c r="Q44" i="16" l="1"/>
  <c r="Q49" s="1"/>
  <c r="T44"/>
  <c r="T49" s="1"/>
  <c r="W51" i="12"/>
  <c r="D49" i="16"/>
  <c r="E49"/>
  <c r="C49"/>
  <c r="S44"/>
  <c r="M49"/>
  <c r="R49"/>
  <c r="V42"/>
  <c r="V44" s="1"/>
  <c r="U42"/>
  <c r="U44" s="1"/>
  <c r="O45" l="1"/>
  <c r="V49"/>
  <c r="V45"/>
  <c r="T45"/>
  <c r="G45"/>
  <c r="W47"/>
  <c r="Q45"/>
  <c r="E45"/>
  <c r="L45"/>
  <c r="D45"/>
  <c r="F45"/>
  <c r="J45"/>
  <c r="U49"/>
  <c r="U45"/>
  <c r="S49"/>
  <c r="S45"/>
  <c r="R45"/>
  <c r="M45"/>
  <c r="C45"/>
  <c r="P45"/>
  <c r="H45"/>
  <c r="K45"/>
  <c r="N45"/>
  <c r="I45"/>
</calcChain>
</file>

<file path=xl/sharedStrings.xml><?xml version="1.0" encoding="utf-8"?>
<sst xmlns="http://schemas.openxmlformats.org/spreadsheetml/2006/main" count="4352" uniqueCount="234">
  <si>
    <t>animals</t>
    <phoneticPr fontId="1" type="noConversion"/>
  </si>
  <si>
    <t>tools</t>
    <phoneticPr fontId="1" type="noConversion"/>
  </si>
  <si>
    <t>Unit0</t>
    <phoneticPr fontId="1" type="noConversion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</si>
  <si>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</si>
  <si>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</si>
  <si>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</si>
  <si>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</si>
  <si>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</si>
  <si>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</si>
  <si>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</si>
  <si>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</si>
  <si>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</si>
  <si>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MEAN</t>
    <phoneticPr fontId="1" type="noConversion"/>
  </si>
  <si>
    <t>SEE</t>
    <phoneticPr fontId="1" type="noConversion"/>
  </si>
  <si>
    <t>lateral</t>
    <phoneticPr fontId="1" type="noConversion"/>
  </si>
  <si>
    <t>medial</t>
    <phoneticPr fontId="1" type="noConversion"/>
  </si>
  <si>
    <t>T-test</t>
    <phoneticPr fontId="1" type="noConversion"/>
  </si>
  <si>
    <t>Unit10</t>
  </si>
  <si>
    <t>Unit11</t>
  </si>
  <si>
    <t>Unit12</t>
  </si>
  <si>
    <t>Unit13</t>
  </si>
  <si>
    <t>Unit14</t>
  </si>
  <si>
    <t>Unit15</t>
  </si>
  <si>
    <t>Unit16</t>
  </si>
  <si>
    <t>Unit17</t>
  </si>
  <si>
    <t>Unit18</t>
  </si>
  <si>
    <t>Unit19</t>
  </si>
  <si>
    <t>Animal</t>
    <phoneticPr fontId="1" type="noConversion"/>
  </si>
  <si>
    <t>sub01</t>
    <phoneticPr fontId="1" type="noConversion"/>
  </si>
  <si>
    <t>sub02</t>
    <phoneticPr fontId="1" type="noConversion"/>
  </si>
  <si>
    <t>sub03</t>
    <phoneticPr fontId="1" type="noConversion"/>
  </si>
  <si>
    <t>sub04</t>
    <phoneticPr fontId="1" type="noConversion"/>
  </si>
  <si>
    <t>artifacts</t>
    <phoneticPr fontId="1" type="noConversion"/>
  </si>
  <si>
    <t>animals</t>
    <phoneticPr fontId="1" type="noConversion"/>
  </si>
  <si>
    <t>Lateral</t>
    <phoneticPr fontId="1" type="noConversion"/>
  </si>
  <si>
    <t>Medial</t>
    <phoneticPr fontId="1" type="noConversion"/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</si>
  <si>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</si>
  <si>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</si>
  <si>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</si>
  <si>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</si>
  <si>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</si>
  <si>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</si>
  <si>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</si>
  <si>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</si>
  <si>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</si>
  <si>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TTEST</t>
  </si>
  <si>
    <t>A&gt;T</t>
    <phoneticPr fontId="1" type="noConversion"/>
  </si>
  <si>
    <t>beaver_lex</t>
  </si>
  <si>
    <t>bear_lex</t>
  </si>
  <si>
    <t>sheep_lex</t>
  </si>
  <si>
    <t>buffalo_lex</t>
  </si>
  <si>
    <t>bison_lex</t>
  </si>
  <si>
    <t>giraffe_lex</t>
  </si>
  <si>
    <t>robin_lex</t>
  </si>
  <si>
    <t>swan_lex</t>
  </si>
  <si>
    <t>woodpecker_lex</t>
  </si>
  <si>
    <t>peacock_lex</t>
  </si>
  <si>
    <t>crow_lex</t>
  </si>
  <si>
    <t>eagle_lex</t>
  </si>
  <si>
    <t>tuna_lex</t>
  </si>
  <si>
    <t>goldfish_lex</t>
  </si>
  <si>
    <t>salmon_lex</t>
  </si>
  <si>
    <t>sardine_lex</t>
  </si>
  <si>
    <t>catfish_lex</t>
  </si>
  <si>
    <t>cod_lex</t>
  </si>
  <si>
    <t>turtle_lex</t>
  </si>
  <si>
    <t>rattlesnake_lex</t>
  </si>
  <si>
    <t>crab_lex</t>
  </si>
  <si>
    <t>frog_lex</t>
  </si>
  <si>
    <t>octopus_lex</t>
  </si>
  <si>
    <t>crocodile_lex</t>
  </si>
  <si>
    <t>axe_lex</t>
  </si>
  <si>
    <t>hammer_lex</t>
  </si>
  <si>
    <t>screwdriver_lex</t>
  </si>
  <si>
    <t>chisel_lex</t>
  </si>
  <si>
    <t>scissors_lex</t>
  </si>
  <si>
    <t>pliers_lex</t>
  </si>
  <si>
    <t>clamp_lex</t>
  </si>
  <si>
    <t>hoe_lex</t>
  </si>
  <si>
    <t>rake_lex</t>
  </si>
  <si>
    <t>shovel_lex</t>
  </si>
  <si>
    <t>spade_lex</t>
  </si>
  <si>
    <t>wrench_lex</t>
  </si>
  <si>
    <t>accordion_lex</t>
  </si>
  <si>
    <t>cello_lex</t>
  </si>
  <si>
    <t>flute_lex</t>
  </si>
  <si>
    <t>guitar_lex</t>
  </si>
  <si>
    <t>piano_lex</t>
  </si>
  <si>
    <t>trumpet_lex</t>
  </si>
  <si>
    <t>fork_lex</t>
  </si>
  <si>
    <t>spoon_lex</t>
  </si>
  <si>
    <t>tongs_lex</t>
  </si>
  <si>
    <t>drill_lex</t>
  </si>
  <si>
    <t>knife_lex</t>
  </si>
  <si>
    <t>broom_lex</t>
  </si>
  <si>
    <t>ID</t>
    <phoneticPr fontId="1" type="noConversion"/>
  </si>
  <si>
    <t>Con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</si>
  <si>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</si>
  <si>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</si>
  <si>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</si>
  <si>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Artifact</t>
    <phoneticPr fontId="1" type="noConversion"/>
  </si>
  <si>
    <t>Mean</t>
    <phoneticPr fontId="1" type="noConversion"/>
  </si>
  <si>
    <t>SEE</t>
    <phoneticPr fontId="1" type="noConversion"/>
  </si>
  <si>
    <t>sub01</t>
    <phoneticPr fontId="1" type="noConversion"/>
  </si>
  <si>
    <t>sub02</t>
    <phoneticPr fontId="1" type="noConversion"/>
  </si>
  <si>
    <t>Animal</t>
    <phoneticPr fontId="1" type="noConversion"/>
  </si>
  <si>
    <t>Animal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</si>
  <si>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</si>
  <si>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</si>
  <si>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</si>
  <si>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A&gt;T</t>
    <phoneticPr fontId="1" type="noConversion"/>
  </si>
  <si>
    <t>Unit0</t>
    <phoneticPr fontId="1" type="noConversion"/>
  </si>
  <si>
    <t>Lateral</t>
    <phoneticPr fontId="1" type="noConversion"/>
  </si>
  <si>
    <t>Medial</t>
    <phoneticPr fontId="1" type="noConversion"/>
  </si>
  <si>
    <t>Con</t>
    <phoneticPr fontId="1" type="noConversion"/>
  </si>
  <si>
    <t>sub03</t>
    <phoneticPr fontId="1" type="noConversion"/>
  </si>
  <si>
    <t>Animal</t>
    <phoneticPr fontId="1" type="noConversion"/>
  </si>
  <si>
    <t>sub04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</si>
  <si>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</si>
  <si>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</si>
  <si>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</si>
  <si>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Animal</t>
    <phoneticPr fontId="1" type="noConversion"/>
  </si>
  <si>
    <t>sub01</t>
    <phoneticPr fontId="1" type="noConversion"/>
  </si>
  <si>
    <t>Artifact</t>
    <phoneticPr fontId="1" type="noConversion"/>
  </si>
  <si>
    <t>sub02</t>
    <phoneticPr fontId="1" type="noConversion"/>
  </si>
  <si>
    <t>Artifact</t>
    <phoneticPr fontId="1" type="noConversion"/>
  </si>
  <si>
    <t>sub03</t>
    <phoneticPr fontId="1" type="noConversion"/>
  </si>
  <si>
    <t>Artifact</t>
    <phoneticPr fontId="1" type="noConversion"/>
  </si>
  <si>
    <t>sub04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</si>
  <si>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</si>
  <si>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</si>
  <si>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</si>
  <si>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</si>
  <si>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</si>
  <si>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</si>
  <si>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</si>
  <si>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</si>
  <si>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</si>
  <si>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Artifact</t>
    <phoneticPr fontId="1" type="noConversion"/>
  </si>
  <si>
    <t>Unit0</t>
    <phoneticPr fontId="1" type="noConversion"/>
  </si>
  <si>
    <t>Lateral</t>
    <phoneticPr fontId="1" type="noConversion"/>
  </si>
  <si>
    <t>Artifact</t>
    <phoneticPr fontId="1" type="noConversion"/>
  </si>
  <si>
    <t>SEE</t>
    <phoneticPr fontId="1" type="noConversion"/>
  </si>
  <si>
    <t>Artifact</t>
    <phoneticPr fontId="1" type="noConversion"/>
  </si>
  <si>
    <r>
      <t>sub1</t>
    </r>
    <r>
      <rPr>
        <b/>
        <sz val="12"/>
        <rFont val="Times New Roman"/>
        <family val="1"/>
      </rPr>
      <t>2</t>
    </r>
    <phoneticPr fontId="1" type="noConversion"/>
  </si>
  <si>
    <r>
      <t>sub14</t>
    </r>
    <r>
      <rPr>
        <b/>
        <sz val="12"/>
        <rFont val="Times New Roman"/>
        <family val="1"/>
      </rPr>
      <t/>
    </r>
  </si>
  <si>
    <t>sub15</t>
  </si>
  <si>
    <t>sub14</t>
  </si>
  <si>
    <t>beaver_vis</t>
  </si>
  <si>
    <t>bear_vis</t>
  </si>
  <si>
    <t>sheep_vis</t>
  </si>
  <si>
    <t>buffalo_vis</t>
  </si>
  <si>
    <t>bison_vis</t>
  </si>
  <si>
    <t>giraffe_vis</t>
  </si>
  <si>
    <t>robin_vis</t>
  </si>
  <si>
    <t>swan_vis</t>
  </si>
  <si>
    <t>woodpecker_vis</t>
  </si>
  <si>
    <t>peacock_vis</t>
  </si>
  <si>
    <t>crow_vis</t>
  </si>
  <si>
    <t>eagle_vis</t>
  </si>
  <si>
    <t>tuna_vis</t>
  </si>
  <si>
    <t>goldfish_vis</t>
  </si>
  <si>
    <t>salmon_vis</t>
  </si>
  <si>
    <t>sardine_vis</t>
  </si>
  <si>
    <t>catfish_vis</t>
  </si>
  <si>
    <t>cod_vis</t>
  </si>
  <si>
    <t>turtle_vis</t>
  </si>
  <si>
    <t>rattlesnake_vis</t>
  </si>
  <si>
    <t>crab_vis</t>
  </si>
  <si>
    <t>frog_vis</t>
  </si>
  <si>
    <t>octopus_vis</t>
  </si>
  <si>
    <t>crocodile_vis</t>
  </si>
  <si>
    <t>axe_vis</t>
  </si>
  <si>
    <t>hammer_vis</t>
  </si>
  <si>
    <t>screwdriver_vis</t>
  </si>
  <si>
    <t>chisel_vis</t>
  </si>
  <si>
    <t>scissors_vis</t>
  </si>
  <si>
    <t>pliers_vis</t>
  </si>
  <si>
    <t>clamp_vis</t>
  </si>
  <si>
    <t>hoe_vis</t>
  </si>
  <si>
    <t>rake_vis</t>
  </si>
  <si>
    <t>shovel_vis</t>
  </si>
  <si>
    <t>spade_vis</t>
  </si>
  <si>
    <t>wrench_vis</t>
  </si>
  <si>
    <t>accordion_vis</t>
  </si>
  <si>
    <t>cello_vis</t>
  </si>
  <si>
    <t>flute_vis</t>
  </si>
  <si>
    <t>guitar_vis</t>
  </si>
  <si>
    <t>piano_vis</t>
  </si>
  <si>
    <t>trumpet_vis</t>
  </si>
  <si>
    <t>fork_vis</t>
  </si>
  <si>
    <t>spoon_vis</t>
  </si>
  <si>
    <t>tongs_vis</t>
  </si>
  <si>
    <t>drill_vis</t>
  </si>
  <si>
    <t>knife_vis</t>
  </si>
  <si>
    <t>broom_vis</t>
  </si>
  <si>
    <t>NOISE_PARA</t>
    <phoneticPr fontId="1" type="noConversion"/>
  </si>
  <si>
    <t>MEAN</t>
    <phoneticPr fontId="1" type="noConversion"/>
  </si>
  <si>
    <t>tools</t>
    <phoneticPr fontId="1" type="noConversion"/>
  </si>
  <si>
    <t>SEE</t>
    <phoneticPr fontId="1" type="noConversion"/>
  </si>
  <si>
    <t>Beta-weights</t>
    <phoneticPr fontId="1" type="noConversion"/>
  </si>
  <si>
    <t>Artifact</t>
    <phoneticPr fontId="1" type="noConversion"/>
  </si>
  <si>
    <t>t-Value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</si>
  <si>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</si>
  <si>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</si>
  <si>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</si>
  <si>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</si>
  <si>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</si>
  <si>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</si>
  <si>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</si>
  <si>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</si>
  <si>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</si>
  <si>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</si>
  <si>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</si>
  <si>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</si>
  <si>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</si>
  <si>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</si>
  <si>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</si>
  <si>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</si>
  <si>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</si>
  <si>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</si>
  <si>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</si>
  <si>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</si>
  <si>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</si>
  <si>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</si>
  <si>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</si>
  <si>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</si>
  <si>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</si>
  <si>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</si>
  <si>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</si>
  <si>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Lateral</t>
    <phoneticPr fontId="1" type="noConversion"/>
  </si>
  <si>
    <t>Medial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</si>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</sst>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178" formatCode="0.00_);[Red]\(0.00\)"/>
    <numFmt numFmtId="179" formatCode="0.0000_ "/>
    <numFmt numFmtId="180" formatCode="0.0000_);[Red]\(0.0000\)"/>
    <numFmt numFmtId="181" formatCode="0.00000_ "/>
  </numFmts>
  <fonts count="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78" fontId="2" fillId="0" borderId="0" xfId="0" applyNumberFormat="1" applyFont="1" applyFill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234E-2"/>
          <c:w val="0.85179153094463145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'Total-Original'!$C$48:$V$48</c:f>
              <c:numCache>
                <c:formatCode>0.0000_ </c:formatCode>
                <c:ptCount val="20"/>
                <c:pt idx="0">
                  <c:v>-1.9179682539682552E-2</c:v>
                </c:pt>
                <c:pt idx="1">
                  <c:v>-6.2697281323877072E-2</c:v>
                </c:pt>
                <c:pt idx="2">
                  <c:v>-0.11925944444444445</c:v>
                </c:pt>
                <c:pt idx="3">
                  <c:v>-0.11990422222222222</c:v>
                </c:pt>
                <c:pt idx="4">
                  <c:v>-0.10751511111111106</c:v>
                </c:pt>
                <c:pt idx="5">
                  <c:v>-0.13335322222222221</c:v>
                </c:pt>
                <c:pt idx="6">
                  <c:v>-0.14912411111111107</c:v>
                </c:pt>
                <c:pt idx="7">
                  <c:v>-0.13833572222222229</c:v>
                </c:pt>
                <c:pt idx="8">
                  <c:v>-0.12461983333333339</c:v>
                </c:pt>
                <c:pt idx="9">
                  <c:v>-0.13366944444444445</c:v>
                </c:pt>
                <c:pt idx="10">
                  <c:v>-0.14227838888888888</c:v>
                </c:pt>
                <c:pt idx="11">
                  <c:v>-0.16132744444444447</c:v>
                </c:pt>
                <c:pt idx="12">
                  <c:v>-0.17266505555555559</c:v>
                </c:pt>
                <c:pt idx="13">
                  <c:v>-0.19172311111111112</c:v>
                </c:pt>
                <c:pt idx="14">
                  <c:v>-0.15692938888888891</c:v>
                </c:pt>
                <c:pt idx="15">
                  <c:v>-0.12967149999999997</c:v>
                </c:pt>
                <c:pt idx="16">
                  <c:v>-0.12524705555555554</c:v>
                </c:pt>
                <c:pt idx="17">
                  <c:v>-0.10998744444444442</c:v>
                </c:pt>
                <c:pt idx="18">
                  <c:v>-8.7160401891252945E-2</c:v>
                </c:pt>
                <c:pt idx="19">
                  <c:v>-6.4636746031746017E-2</c:v>
                </c:pt>
              </c:numCache>
            </c:numRef>
          </c:val>
        </c:ser>
        <c:marker val="1"/>
        <c:axId val="92263168"/>
        <c:axId val="92264704"/>
      </c:lineChart>
      <c:catAx>
        <c:axId val="9226316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92264704"/>
        <c:crossesAt val="0"/>
        <c:auto val="1"/>
        <c:lblAlgn val="ctr"/>
        <c:lblOffset val="100"/>
        <c:tickLblSkip val="1"/>
        <c:tickMarkSkip val="1"/>
      </c:catAx>
      <c:valAx>
        <c:axId val="9226470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26316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8"/>
          <c:y val="8.7542375389230542E-2"/>
          <c:w val="0.82736156351791457"/>
          <c:h val="0.77104630631283"/>
        </c:manualLayout>
      </c:layout>
      <c:barChart>
        <c:barDir val="col"/>
        <c:grouping val="clustered"/>
        <c:ser>
          <c:idx val="0"/>
          <c:order val="0"/>
          <c:tx>
            <c:strRef>
              <c:f>Distance!$AB$35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9.9888426876724116E-3</c:v>
                  </c:pt>
                  <c:pt idx="1">
                    <c:v>6.1653879439325428E-3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9.9888426876724116E-3</c:v>
                  </c:pt>
                  <c:pt idx="1">
                    <c:v>6.1653879439325428E-3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Distance!$AC$35:$AD$35</c:f>
              <c:numCache>
                <c:formatCode>0.00_);[Red]\(0.00\)</c:formatCode>
                <c:ptCount val="2"/>
                <c:pt idx="0">
                  <c:v>1.6723562076770886E-2</c:v>
                </c:pt>
                <c:pt idx="1">
                  <c:v>1.1462828893640533E-2</c:v>
                </c:pt>
              </c:numCache>
            </c:numRef>
          </c:val>
        </c:ser>
        <c:ser>
          <c:idx val="1"/>
          <c:order val="1"/>
          <c:tx>
            <c:strRef>
              <c:f>Distance!$AB$36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Distance!$AC$39:$AD$39</c:f>
                <c:numCache>
                  <c:formatCode>General</c:formatCode>
                  <c:ptCount val="2"/>
                  <c:pt idx="0">
                    <c:v>9.9888426876724116E-3</c:v>
                  </c:pt>
                  <c:pt idx="1">
                    <c:v>6.1653879439325428E-3</c:v>
                  </c:pt>
                </c:numCache>
              </c:numRef>
            </c:plus>
            <c:minus>
              <c:numRef>
                <c:f>Distance!$AC$39:$AD$39</c:f>
                <c:numCache>
                  <c:formatCode>General</c:formatCode>
                  <c:ptCount val="2"/>
                  <c:pt idx="0">
                    <c:v>9.9888426876724116E-3</c:v>
                  </c:pt>
                  <c:pt idx="1">
                    <c:v>6.1653879439325428E-3</c:v>
                  </c:pt>
                </c:numCache>
              </c:numRef>
            </c:minus>
          </c:errBars>
          <c:cat>
            <c:strRef>
              <c:f>Distance!$AC$34:$AD$34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Distance!$AC$36:$AD$36</c:f>
              <c:numCache>
                <c:formatCode>0.00_);[Red]\(0.00\)</c:formatCode>
                <c:ptCount val="2"/>
                <c:pt idx="0">
                  <c:v>1.8629345650909349E-2</c:v>
                </c:pt>
                <c:pt idx="1">
                  <c:v>2.8846624225540279E-2</c:v>
                </c:pt>
              </c:numCache>
            </c:numRef>
          </c:val>
        </c:ser>
        <c:axId val="39783424"/>
        <c:axId val="39785216"/>
      </c:barChart>
      <c:catAx>
        <c:axId val="39783424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85216"/>
        <c:crosses val="autoZero"/>
        <c:auto val="1"/>
        <c:lblAlgn val="ctr"/>
        <c:lblOffset val="100"/>
        <c:tickLblSkip val="1"/>
        <c:tickMarkSkip val="1"/>
      </c:catAx>
      <c:valAx>
        <c:axId val="39785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8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9"/>
        </c:manualLayout>
      </c:layout>
    </c:legend>
    <c:plotVisOnly val="1"/>
    <c:dispBlanksAs val="gap"/>
  </c:chart>
  <c:printSettings>
    <c:headerFooter alignWithMargins="0"/>
    <c:pageMargins b="1" l="0.75000000000000644" r="0.750000000000006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'sub01'!$D$50:$W$50</c:f>
              <c:numCache>
                <c:formatCode>0.00_ </c:formatCode>
                <c:ptCount val="20"/>
                <c:pt idx="0">
                  <c:v>0.95024999999999971</c:v>
                </c:pt>
                <c:pt idx="1">
                  <c:v>1.2416666666666671E-2</c:v>
                </c:pt>
                <c:pt idx="2">
                  <c:v>4.6250000000000006E-3</c:v>
                </c:pt>
                <c:pt idx="3">
                  <c:v>1.6666666666666673E-2</c:v>
                </c:pt>
                <c:pt idx="4">
                  <c:v>0.10525</c:v>
                </c:pt>
                <c:pt idx="5">
                  <c:v>4.5458333333333344E-2</c:v>
                </c:pt>
                <c:pt idx="6">
                  <c:v>1.8833333333333341E-2</c:v>
                </c:pt>
                <c:pt idx="7">
                  <c:v>8.9583333333333355E-3</c:v>
                </c:pt>
                <c:pt idx="8">
                  <c:v>7.2458333333333319E-2</c:v>
                </c:pt>
                <c:pt idx="9">
                  <c:v>2.166666666666667E-3</c:v>
                </c:pt>
                <c:pt idx="10">
                  <c:v>1.5708333333333338E-2</c:v>
                </c:pt>
                <c:pt idx="11">
                  <c:v>2.3875000000000007E-2</c:v>
                </c:pt>
                <c:pt idx="12">
                  <c:v>1.4958333333333337E-2</c:v>
                </c:pt>
                <c:pt idx="13">
                  <c:v>6.9583333333333346E-3</c:v>
                </c:pt>
                <c:pt idx="14">
                  <c:v>1.545833333333334E-2</c:v>
                </c:pt>
                <c:pt idx="15">
                  <c:v>1.6791666666666673E-2</c:v>
                </c:pt>
                <c:pt idx="16">
                  <c:v>1.0416666666666671E-3</c:v>
                </c:pt>
                <c:pt idx="17">
                  <c:v>9.583333333333335E-4</c:v>
                </c:pt>
                <c:pt idx="18">
                  <c:v>1.5833333333333338E-2</c:v>
                </c:pt>
                <c:pt idx="19">
                  <c:v>1.3458333333333341E-2</c:v>
                </c:pt>
              </c:numCache>
            </c:numRef>
          </c:val>
        </c:ser>
        <c:ser>
          <c:idx val="1"/>
          <c:order val="1"/>
          <c:tx>
            <c:strRef>
              <c:f>'sub01'!$C$51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'sub01'!$D$51:$W$51</c:f>
              <c:numCache>
                <c:formatCode>0.00_ </c:formatCode>
                <c:ptCount val="20"/>
                <c:pt idx="0">
                  <c:v>0.22616666666666663</c:v>
                </c:pt>
                <c:pt idx="1">
                  <c:v>9.6250000000000033E-3</c:v>
                </c:pt>
                <c:pt idx="2">
                  <c:v>0.54974999999999985</c:v>
                </c:pt>
                <c:pt idx="3">
                  <c:v>1.3791666666666673E-2</c:v>
                </c:pt>
                <c:pt idx="4">
                  <c:v>0.30983333333333335</c:v>
                </c:pt>
                <c:pt idx="5">
                  <c:v>0.20837499999999998</c:v>
                </c:pt>
                <c:pt idx="6">
                  <c:v>1.5916666666666673E-2</c:v>
                </c:pt>
                <c:pt idx="7">
                  <c:v>0.4336666666666667</c:v>
                </c:pt>
                <c:pt idx="8">
                  <c:v>0.32220833333333332</c:v>
                </c:pt>
                <c:pt idx="9">
                  <c:v>0.33733333333333343</c:v>
                </c:pt>
                <c:pt idx="10">
                  <c:v>1.2708333333333337E-2</c:v>
                </c:pt>
                <c:pt idx="11">
                  <c:v>2.1791666666666671E-2</c:v>
                </c:pt>
                <c:pt idx="12">
                  <c:v>1.2291666666666673E-2</c:v>
                </c:pt>
                <c:pt idx="13">
                  <c:v>0.34541666666666671</c:v>
                </c:pt>
                <c:pt idx="14">
                  <c:v>1.2416666666666671E-2</c:v>
                </c:pt>
                <c:pt idx="15">
                  <c:v>1.3708333333333338E-2</c:v>
                </c:pt>
                <c:pt idx="16">
                  <c:v>0.24883333333333327</c:v>
                </c:pt>
                <c:pt idx="17">
                  <c:v>0.46495833333333342</c:v>
                </c:pt>
                <c:pt idx="18">
                  <c:v>1.2625000000000004E-2</c:v>
                </c:pt>
                <c:pt idx="19">
                  <c:v>1.0583333333333339E-2</c:v>
                </c:pt>
              </c:numCache>
            </c:numRef>
          </c:val>
        </c:ser>
        <c:marker val="1"/>
        <c:axId val="39835904"/>
        <c:axId val="39841792"/>
      </c:lineChart>
      <c:catAx>
        <c:axId val="398359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41792"/>
        <c:crosses val="autoZero"/>
        <c:auto val="1"/>
        <c:lblAlgn val="ctr"/>
        <c:lblOffset val="100"/>
        <c:tickLblSkip val="1"/>
        <c:tickMarkSkip val="1"/>
      </c:catAx>
      <c:valAx>
        <c:axId val="39841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835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15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1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39924864"/>
        <c:axId val="39926400"/>
      </c:barChart>
      <c:catAx>
        <c:axId val="399248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26400"/>
        <c:crosses val="autoZero"/>
        <c:auto val="1"/>
        <c:lblAlgn val="ctr"/>
        <c:lblOffset val="100"/>
        <c:tickLblSkip val="1"/>
        <c:tickMarkSkip val="1"/>
      </c:catAx>
      <c:valAx>
        <c:axId val="399264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248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389" r="0.75000000000000389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'sub01'!$D$160:$W$160</c:f>
              <c:numCache>
                <c:formatCode>0.000_ </c:formatCode>
                <c:ptCount val="20"/>
                <c:pt idx="0" formatCode="0.00000_ ">
                  <c:v>0.53666834656847406</c:v>
                </c:pt>
                <c:pt idx="1">
                  <c:v>0.25558794947127517</c:v>
                </c:pt>
                <c:pt idx="2">
                  <c:v>7.815993003745525E-2</c:v>
                </c:pt>
                <c:pt idx="3">
                  <c:v>3.3773311639466473E-2</c:v>
                </c:pt>
                <c:pt idx="4">
                  <c:v>5.4766636454426983E-2</c:v>
                </c:pt>
                <c:pt idx="5">
                  <c:v>5.1685472645555973E-2</c:v>
                </c:pt>
                <c:pt idx="6">
                  <c:v>4.1259080128011501E-2</c:v>
                </c:pt>
                <c:pt idx="7">
                  <c:v>4.184129981508964E-2</c:v>
                </c:pt>
                <c:pt idx="8">
                  <c:v>4.3039460187816618E-2</c:v>
                </c:pt>
                <c:pt idx="9">
                  <c:v>3.2356702249342902E-2</c:v>
                </c:pt>
                <c:pt idx="10">
                  <c:v>3.4482832174028109E-2</c:v>
                </c:pt>
                <c:pt idx="11">
                  <c:v>3.7425457416068376E-2</c:v>
                </c:pt>
                <c:pt idx="12">
                  <c:v>3.2425061874096162E-2</c:v>
                </c:pt>
                <c:pt idx="13">
                  <c:v>1.599233060732011E-2</c:v>
                </c:pt>
                <c:pt idx="14">
                  <c:v>5.4157632972192974E-3</c:v>
                </c:pt>
                <c:pt idx="15">
                  <c:v>1.208281731886327E-2</c:v>
                </c:pt>
                <c:pt idx="16">
                  <c:v>1.1803315616139093E-2</c:v>
                </c:pt>
                <c:pt idx="17">
                  <c:v>6.7464564853951846E-3</c:v>
                </c:pt>
                <c:pt idx="18">
                  <c:v>2.0309115801467065E-3</c:v>
                </c:pt>
                <c:pt idx="19">
                  <c:v>8.1825741727188789E-3</c:v>
                </c:pt>
              </c:numCache>
            </c:numRef>
          </c:val>
        </c:ser>
        <c:ser>
          <c:idx val="1"/>
          <c:order val="1"/>
          <c:tx>
            <c:strRef>
              <c:f>'sub01'!$C$161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'sub01'!$D$161:$W$161</c:f>
              <c:numCache>
                <c:formatCode>0.000_ </c:formatCode>
                <c:ptCount val="20"/>
                <c:pt idx="0" formatCode="0.00000_ ">
                  <c:v>0.18716059151933359</c:v>
                </c:pt>
                <c:pt idx="1">
                  <c:v>0.21757594271141653</c:v>
                </c:pt>
                <c:pt idx="2">
                  <c:v>0.26412395179775655</c:v>
                </c:pt>
                <c:pt idx="3">
                  <c:v>0.22063476649673716</c:v>
                </c:pt>
                <c:pt idx="4">
                  <c:v>0.20888489837930149</c:v>
                </c:pt>
                <c:pt idx="5">
                  <c:v>0.19465086129743017</c:v>
                </c:pt>
                <c:pt idx="6">
                  <c:v>0.20645968911761917</c:v>
                </c:pt>
                <c:pt idx="7">
                  <c:v>0.2892328189104017</c:v>
                </c:pt>
                <c:pt idx="8">
                  <c:v>0.31125324317112613</c:v>
                </c:pt>
                <c:pt idx="9">
                  <c:v>0.2429368150817649</c:v>
                </c:pt>
                <c:pt idx="10">
                  <c:v>0.12519316647607268</c:v>
                </c:pt>
                <c:pt idx="11">
                  <c:v>7.807282260134174E-2</c:v>
                </c:pt>
                <c:pt idx="12">
                  <c:v>0.11445738534628162</c:v>
                </c:pt>
                <c:pt idx="13">
                  <c:v>0.15125411780988446</c:v>
                </c:pt>
                <c:pt idx="14">
                  <c:v>0.101683001757937</c:v>
                </c:pt>
                <c:pt idx="15">
                  <c:v>0.11153605930943482</c:v>
                </c:pt>
                <c:pt idx="16">
                  <c:v>0.21498744349193114</c:v>
                </c:pt>
                <c:pt idx="17">
                  <c:v>0.24658069798275062</c:v>
                </c:pt>
                <c:pt idx="18">
                  <c:v>0.13886840850145712</c:v>
                </c:pt>
                <c:pt idx="19">
                  <c:v>4.6236012736685324E-2</c:v>
                </c:pt>
              </c:numCache>
            </c:numRef>
          </c:val>
        </c:ser>
        <c:marker val="1"/>
        <c:axId val="39951360"/>
        <c:axId val="39953152"/>
      </c:lineChart>
      <c:catAx>
        <c:axId val="39951360"/>
        <c:scaling>
          <c:orientation val="minMax"/>
        </c:scaling>
        <c:axPos val="b"/>
        <c:numFmt formatCode="General" sourceLinked="1"/>
        <c:tickLblPos val="nextTo"/>
        <c:crossAx val="39953152"/>
        <c:crosses val="autoZero"/>
        <c:auto val="1"/>
        <c:lblAlgn val="ctr"/>
        <c:lblOffset val="100"/>
      </c:catAx>
      <c:valAx>
        <c:axId val="39953152"/>
        <c:scaling>
          <c:orientation val="minMax"/>
        </c:scaling>
        <c:axPos val="l"/>
        <c:majorGridlines/>
        <c:numFmt formatCode="0.00000_ " sourceLinked="1"/>
        <c:tickLblPos val="nextTo"/>
        <c:crossAx val="3995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12"/>
          <c:y val="8.475199528630449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63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39967360"/>
        <c:axId val="39969152"/>
      </c:barChart>
      <c:catAx>
        <c:axId val="3996736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9152"/>
        <c:crosses val="autoZero"/>
        <c:auto val="1"/>
        <c:lblAlgn val="ctr"/>
        <c:lblOffset val="100"/>
        <c:tickLblSkip val="1"/>
        <c:tickMarkSkip val="1"/>
      </c:catAx>
      <c:valAx>
        <c:axId val="399691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996736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3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66" r="0.75000000000000466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'sub02'!$D$50:$W$50</c:f>
              <c:numCache>
                <c:formatCode>0.00_ </c:formatCode>
                <c:ptCount val="20"/>
                <c:pt idx="0">
                  <c:v>7.8333333333333345E-3</c:v>
                </c:pt>
                <c:pt idx="1">
                  <c:v>1.7041666666666667E-2</c:v>
                </c:pt>
                <c:pt idx="2">
                  <c:v>5.2083333333333348E-3</c:v>
                </c:pt>
                <c:pt idx="3">
                  <c:v>8.5416666666666696E-3</c:v>
                </c:pt>
                <c:pt idx="4">
                  <c:v>8.2083333333333366E-3</c:v>
                </c:pt>
                <c:pt idx="5">
                  <c:v>1.2083333333333336E-3</c:v>
                </c:pt>
                <c:pt idx="6">
                  <c:v>4.1500000000000016E-2</c:v>
                </c:pt>
                <c:pt idx="7">
                  <c:v>0.15391666666666667</c:v>
                </c:pt>
                <c:pt idx="8">
                  <c:v>4.7333333333333318E-2</c:v>
                </c:pt>
                <c:pt idx="9">
                  <c:v>8.7916666666666698E-3</c:v>
                </c:pt>
                <c:pt idx="10">
                  <c:v>8.3750000000000022E-3</c:v>
                </c:pt>
                <c:pt idx="11">
                  <c:v>3.4166666666666672E-3</c:v>
                </c:pt>
                <c:pt idx="12">
                  <c:v>0.99429166666666668</c:v>
                </c:pt>
                <c:pt idx="13">
                  <c:v>4.654166666666662E-2</c:v>
                </c:pt>
                <c:pt idx="14">
                  <c:v>9.1666666666666702E-3</c:v>
                </c:pt>
                <c:pt idx="15">
                  <c:v>1.7874999999999999E-2</c:v>
                </c:pt>
                <c:pt idx="16">
                  <c:v>9.0416666666666701E-3</c:v>
                </c:pt>
                <c:pt idx="17">
                  <c:v>2.7916666666666669E-2</c:v>
                </c:pt>
                <c:pt idx="18">
                  <c:v>3.1250000000000006E-3</c:v>
                </c:pt>
                <c:pt idx="19">
                  <c:v>8.1666666666666693E-3</c:v>
                </c:pt>
              </c:numCache>
            </c:numRef>
          </c:val>
        </c:ser>
        <c:ser>
          <c:idx val="1"/>
          <c:order val="1"/>
          <c:tx>
            <c:strRef>
              <c:f>'sub02'!$C$51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'sub02'!$D$51:$W$51</c:f>
              <c:numCache>
                <c:formatCode>0.00_ </c:formatCode>
                <c:ptCount val="20"/>
                <c:pt idx="0">
                  <c:v>8.4583333333333368E-3</c:v>
                </c:pt>
                <c:pt idx="1">
                  <c:v>0.47354166666666669</c:v>
                </c:pt>
                <c:pt idx="2">
                  <c:v>0.38033333333333325</c:v>
                </c:pt>
                <c:pt idx="3">
                  <c:v>9.250000000000003E-3</c:v>
                </c:pt>
                <c:pt idx="4">
                  <c:v>8.9583333333333372E-3</c:v>
                </c:pt>
                <c:pt idx="5">
                  <c:v>0.33195833333333341</c:v>
                </c:pt>
                <c:pt idx="6">
                  <c:v>0.26641666666666663</c:v>
                </c:pt>
                <c:pt idx="7">
                  <c:v>8.895833333333332E-2</c:v>
                </c:pt>
                <c:pt idx="8">
                  <c:v>0.45591666666666658</c:v>
                </c:pt>
                <c:pt idx="9">
                  <c:v>9.5416666666666705E-3</c:v>
                </c:pt>
                <c:pt idx="10">
                  <c:v>9.2083333333333375E-3</c:v>
                </c:pt>
                <c:pt idx="11">
                  <c:v>0.47995833333333332</c:v>
                </c:pt>
                <c:pt idx="12">
                  <c:v>0.81129166666666686</c:v>
                </c:pt>
                <c:pt idx="13">
                  <c:v>0.43933333333333341</c:v>
                </c:pt>
                <c:pt idx="14">
                  <c:v>9.9166666666666708E-3</c:v>
                </c:pt>
                <c:pt idx="15">
                  <c:v>7.8333333333333324E-2</c:v>
                </c:pt>
                <c:pt idx="16">
                  <c:v>9.7916666666666707E-3</c:v>
                </c:pt>
                <c:pt idx="17">
                  <c:v>0.230375</c:v>
                </c:pt>
                <c:pt idx="18">
                  <c:v>0.34108333333333335</c:v>
                </c:pt>
                <c:pt idx="19">
                  <c:v>8.91666666666667E-3</c:v>
                </c:pt>
              </c:numCache>
            </c:numRef>
          </c:val>
        </c:ser>
        <c:marker val="1"/>
        <c:axId val="40064896"/>
        <c:axId val="40066432"/>
      </c:lineChart>
      <c:catAx>
        <c:axId val="400648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6432"/>
        <c:crosses val="autoZero"/>
        <c:auto val="1"/>
        <c:lblAlgn val="ctr"/>
        <c:lblOffset val="100"/>
        <c:tickLblSkip val="1"/>
        <c:tickMarkSkip val="1"/>
      </c:catAx>
      <c:valAx>
        <c:axId val="40066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64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'sub02'!$Z$50:$AA$50</c:f>
              <c:numCache>
                <c:formatCode>0.00_ </c:formatCode>
                <c:ptCount val="2"/>
                <c:pt idx="0">
                  <c:v>2.9958333333333333E-2</c:v>
                </c:pt>
                <c:pt idx="1">
                  <c:v>0.11279166666666662</c:v>
                </c:pt>
              </c:numCache>
            </c:numRef>
          </c:val>
        </c:ser>
        <c:ser>
          <c:idx val="1"/>
          <c:order val="1"/>
          <c:tx>
            <c:strRef>
              <c:f>'sub02'!$Y$51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'sub02'!$Z$51:$AA$51</c:f>
              <c:numCache>
                <c:formatCode>0.00_ </c:formatCode>
                <c:ptCount val="2"/>
                <c:pt idx="0">
                  <c:v>0.20333333333333334</c:v>
                </c:pt>
                <c:pt idx="1">
                  <c:v>0.24182083333333329</c:v>
                </c:pt>
              </c:numCache>
            </c:numRef>
          </c:val>
        </c:ser>
        <c:axId val="40084224"/>
        <c:axId val="40085760"/>
      </c:barChart>
      <c:catAx>
        <c:axId val="400842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5760"/>
        <c:crosses val="autoZero"/>
        <c:auto val="1"/>
        <c:lblAlgn val="ctr"/>
        <c:lblOffset val="100"/>
        <c:tickLblSkip val="1"/>
        <c:tickMarkSkip val="1"/>
      </c:catAx>
      <c:valAx>
        <c:axId val="400857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0842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'sub02'!$D$160:$W$160</c:f>
              <c:numCache>
                <c:formatCode>0.000_ </c:formatCode>
                <c:ptCount val="20"/>
                <c:pt idx="0" formatCode="0.00000_ ">
                  <c:v>4.9613114979565838E-2</c:v>
                </c:pt>
                <c:pt idx="1">
                  <c:v>3.0034305941289339E-2</c:v>
                </c:pt>
                <c:pt idx="2">
                  <c:v>1.0317140858563435E-2</c:v>
                </c:pt>
                <c:pt idx="3">
                  <c:v>4.433123907224148E-3</c:v>
                </c:pt>
                <c:pt idx="4">
                  <c:v>1.380004731577537E-3</c:v>
                </c:pt>
                <c:pt idx="5">
                  <c:v>6.3269762961049233E-3</c:v>
                </c:pt>
                <c:pt idx="6">
                  <c:v>3.1466546020534704E-2</c:v>
                </c:pt>
                <c:pt idx="7">
                  <c:v>6.0437319318249506E-2</c:v>
                </c:pt>
                <c:pt idx="8">
                  <c:v>5.0446505889862735E-2</c:v>
                </c:pt>
                <c:pt idx="9">
                  <c:v>2.2862685163231339E-2</c:v>
                </c:pt>
                <c:pt idx="10">
                  <c:v>7.1560579224116086E-2</c:v>
                </c:pt>
                <c:pt idx="11">
                  <c:v>0.24817989599699852</c:v>
                </c:pt>
                <c:pt idx="12">
                  <c:v>0.41303779420260095</c:v>
                </c:pt>
                <c:pt idx="13">
                  <c:v>0.26392907830665213</c:v>
                </c:pt>
                <c:pt idx="14">
                  <c:v>8.2552135568008528E-2</c:v>
                </c:pt>
                <c:pt idx="15">
                  <c:v>2.4953980647142743E-2</c:v>
                </c:pt>
                <c:pt idx="16">
                  <c:v>2.8602103137980592E-2</c:v>
                </c:pt>
                <c:pt idx="17">
                  <c:v>2.8148246476105847E-2</c:v>
                </c:pt>
                <c:pt idx="18">
                  <c:v>1.8141701681648904E-2</c:v>
                </c:pt>
                <c:pt idx="19">
                  <c:v>1.7441805405584866E-2</c:v>
                </c:pt>
              </c:numCache>
            </c:numRef>
          </c:val>
        </c:ser>
        <c:ser>
          <c:idx val="1"/>
          <c:order val="1"/>
          <c:tx>
            <c:strRef>
              <c:f>'sub02'!$C$161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'sub02'!$D$161:$W$161</c:f>
              <c:numCache>
                <c:formatCode>0.000_ </c:formatCode>
                <c:ptCount val="20"/>
                <c:pt idx="0" formatCode="0.00000_ ">
                  <c:v>0.19214829111418166</c:v>
                </c:pt>
                <c:pt idx="1">
                  <c:v>0.29081891981795965</c:v>
                </c:pt>
                <c:pt idx="2">
                  <c:v>0.26926381564744878</c:v>
                </c:pt>
                <c:pt idx="3">
                  <c:v>0.15590770218329988</c:v>
                </c:pt>
                <c:pt idx="4">
                  <c:v>0.13428088193608537</c:v>
                </c:pt>
                <c:pt idx="5">
                  <c:v>0.20192120116249554</c:v>
                </c:pt>
                <c:pt idx="6">
                  <c:v>0.22450997123020985</c:v>
                </c:pt>
                <c:pt idx="7">
                  <c:v>0.21555242063879551</c:v>
                </c:pt>
                <c:pt idx="8">
                  <c:v>0.21075575675619074</c:v>
                </c:pt>
                <c:pt idx="9">
                  <c:v>0.14361292542507081</c:v>
                </c:pt>
                <c:pt idx="10">
                  <c:v>0.18414227849585521</c:v>
                </c:pt>
                <c:pt idx="11">
                  <c:v>0.39851977499681562</c:v>
                </c:pt>
                <c:pt idx="12">
                  <c:v>0.53300748023775391</c:v>
                </c:pt>
                <c:pt idx="13">
                  <c:v>0.39980182101761025</c:v>
                </c:pt>
                <c:pt idx="14">
                  <c:v>0.16984756167147716</c:v>
                </c:pt>
                <c:pt idx="15">
                  <c:v>7.3025958435655722E-2</c:v>
                </c:pt>
                <c:pt idx="16">
                  <c:v>0.10020713468687177</c:v>
                </c:pt>
                <c:pt idx="17">
                  <c:v>0.18012263228418401</c:v>
                </c:pt>
                <c:pt idx="18">
                  <c:v>0.1981378175366304</c:v>
                </c:pt>
                <c:pt idx="19">
                  <c:v>0.12730585789910226</c:v>
                </c:pt>
              </c:numCache>
            </c:numRef>
          </c:val>
        </c:ser>
        <c:marker val="1"/>
        <c:axId val="40098432"/>
        <c:axId val="40100224"/>
      </c:lineChart>
      <c:catAx>
        <c:axId val="40098432"/>
        <c:scaling>
          <c:orientation val="minMax"/>
        </c:scaling>
        <c:axPos val="b"/>
        <c:numFmt formatCode="General" sourceLinked="1"/>
        <c:tickLblPos val="nextTo"/>
        <c:crossAx val="40100224"/>
        <c:crosses val="autoZero"/>
        <c:auto val="1"/>
        <c:lblAlgn val="ctr"/>
        <c:lblOffset val="100"/>
      </c:catAx>
      <c:valAx>
        <c:axId val="40100224"/>
        <c:scaling>
          <c:orientation val="minMax"/>
        </c:scaling>
        <c:axPos val="l"/>
        <c:majorGridlines/>
        <c:numFmt formatCode="0.00000_ " sourceLinked="1"/>
        <c:tickLblPos val="nextTo"/>
        <c:crossAx val="40098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40122624"/>
        <c:axId val="40124416"/>
      </c:barChart>
      <c:catAx>
        <c:axId val="4012262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24416"/>
        <c:crosses val="autoZero"/>
        <c:auto val="1"/>
        <c:lblAlgn val="ctr"/>
        <c:lblOffset val="100"/>
        <c:tickLblSkip val="1"/>
        <c:tickMarkSkip val="1"/>
      </c:catAx>
      <c:valAx>
        <c:axId val="401244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2262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158720"/>
        <c:axId val="40160256"/>
      </c:barChart>
      <c:catAx>
        <c:axId val="40158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60256"/>
        <c:crosses val="autoZero"/>
        <c:auto val="1"/>
        <c:lblAlgn val="ctr"/>
        <c:lblOffset val="100"/>
        <c:tickLblSkip val="1"/>
        <c:tickMarkSkip val="1"/>
      </c:catAx>
      <c:valAx>
        <c:axId val="401602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158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26"/>
          <c:y val="8.754237538923032E-2"/>
          <c:w val="0.82736156351791457"/>
          <c:h val="0.77104630631282922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'Total-Original'!$Z$43:$AA$43</c:f>
                <c:numCache>
                  <c:formatCode>General</c:formatCode>
                  <c:ptCount val="2"/>
                  <c:pt idx="0">
                    <c:v>1.9506475450325845E-2</c:v>
                  </c:pt>
                  <c:pt idx="1">
                    <c:v>1.5109545409809562E-2</c:v>
                  </c:pt>
                </c:numCache>
              </c:numRef>
            </c:plus>
            <c:minus>
              <c:numRef>
                <c:f>'Total-Original'!$Z$43:$AA$43</c:f>
                <c:numCache>
                  <c:formatCode>General</c:formatCode>
                  <c:ptCount val="2"/>
                  <c:pt idx="0">
                    <c:v>1.9506475450325845E-2</c:v>
                  </c:pt>
                  <c:pt idx="1">
                    <c:v>1.5109545409809562E-2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'Total-Original'!$Z$39:$AA$39</c:f>
              <c:numCache>
                <c:formatCode>0.00_);[Red]\(0.00\)</c:formatCode>
                <c:ptCount val="2"/>
                <c:pt idx="0">
                  <c:v>8.3610576923076926E-2</c:v>
                </c:pt>
                <c:pt idx="1">
                  <c:v>8.7474999999999983E-2</c:v>
                </c:pt>
              </c:numCache>
            </c:numRef>
          </c:val>
        </c:ser>
        <c:ser>
          <c:idx val="1"/>
          <c:order val="1"/>
          <c:tx>
            <c:strRef>
              <c:f>'Total-Original'!$Y$40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'Total-Original'!$Z$44:$AA$44</c:f>
                <c:numCache>
                  <c:formatCode>General</c:formatCode>
                  <c:ptCount val="2"/>
                  <c:pt idx="0">
                    <c:v>1.4784048523904952E-2</c:v>
                  </c:pt>
                  <c:pt idx="1">
                    <c:v>1.4434848507012198E-2</c:v>
                  </c:pt>
                </c:numCache>
              </c:numRef>
            </c:plus>
            <c:minus>
              <c:numRef>
                <c:f>'Total-Original'!$Z$44:$AA$44</c:f>
                <c:numCache>
                  <c:formatCode>General</c:formatCode>
                  <c:ptCount val="2"/>
                  <c:pt idx="0">
                    <c:v>1.4784048523904952E-2</c:v>
                  </c:pt>
                  <c:pt idx="1">
                    <c:v>1.4434848507012198E-2</c:v>
                  </c:pt>
                </c:numCache>
              </c:numRef>
            </c:minus>
          </c:errBars>
          <c:cat>
            <c:strRef>
              <c:f>'Total-Original'!$Z$38:$AA$38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'Total-Original'!$Z$40:$AA$40</c:f>
              <c:numCache>
                <c:formatCode>0.00_);[Red]\(0.00\)</c:formatCode>
                <c:ptCount val="2"/>
                <c:pt idx="0">
                  <c:v>0.18574017857142858</c:v>
                </c:pt>
                <c:pt idx="1">
                  <c:v>0.21736634615384615</c:v>
                </c:pt>
              </c:numCache>
            </c:numRef>
          </c:val>
        </c:ser>
        <c:axId val="92778880"/>
        <c:axId val="92780800"/>
      </c:barChart>
      <c:catAx>
        <c:axId val="92778880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80800"/>
        <c:crosses val="autoZero"/>
        <c:auto val="1"/>
        <c:lblAlgn val="ctr"/>
        <c:lblOffset val="100"/>
        <c:tickLblSkip val="1"/>
        <c:tickMarkSkip val="1"/>
      </c:catAx>
      <c:valAx>
        <c:axId val="9278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96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77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4"/>
        </c:manualLayout>
      </c:layout>
    </c:legend>
    <c:plotVisOnly val="1"/>
    <c:dispBlanksAs val="gap"/>
  </c:chart>
  <c:printSettings>
    <c:headerFooter alignWithMargins="0"/>
    <c:pageMargins b="1" l="0.75000000000000566" r="0.75000000000000566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'sub03'!$D$50:$W$50</c:f>
              <c:numCache>
                <c:formatCode>0.00_ </c:formatCode>
                <c:ptCount val="20"/>
                <c:pt idx="0">
                  <c:v>9.250000000000003E-3</c:v>
                </c:pt>
                <c:pt idx="1">
                  <c:v>9.3333333333333376E-3</c:v>
                </c:pt>
                <c:pt idx="2">
                  <c:v>2.4000000000000004E-2</c:v>
                </c:pt>
                <c:pt idx="3">
                  <c:v>1.0333333333333335E-2</c:v>
                </c:pt>
                <c:pt idx="4">
                  <c:v>9.833333333333338E-3</c:v>
                </c:pt>
                <c:pt idx="5">
                  <c:v>1.066666666666667E-2</c:v>
                </c:pt>
                <c:pt idx="6">
                  <c:v>0.10254166666666664</c:v>
                </c:pt>
                <c:pt idx="7">
                  <c:v>2.2083333333333338E-3</c:v>
                </c:pt>
                <c:pt idx="8">
                  <c:v>1.1250000000000001E-2</c:v>
                </c:pt>
                <c:pt idx="9">
                  <c:v>1.2500000000000005E-3</c:v>
                </c:pt>
                <c:pt idx="10">
                  <c:v>1.0000000000000004E-2</c:v>
                </c:pt>
                <c:pt idx="11">
                  <c:v>6.875E-3</c:v>
                </c:pt>
                <c:pt idx="12">
                  <c:v>9.9583333333333381E-3</c:v>
                </c:pt>
                <c:pt idx="13">
                  <c:v>3.8333333333333337E-2</c:v>
                </c:pt>
                <c:pt idx="14">
                  <c:v>0.98954166666666687</c:v>
                </c:pt>
                <c:pt idx="15">
                  <c:v>1.0708333333333335E-2</c:v>
                </c:pt>
                <c:pt idx="16">
                  <c:v>2.4583333333333336E-2</c:v>
                </c:pt>
                <c:pt idx="17">
                  <c:v>1.0250000000000002E-2</c:v>
                </c:pt>
                <c:pt idx="18">
                  <c:v>8.5541666666666641E-2</c:v>
                </c:pt>
                <c:pt idx="19">
                  <c:v>5.0958333333333328E-2</c:v>
                </c:pt>
              </c:numCache>
            </c:numRef>
          </c:val>
        </c:ser>
        <c:ser>
          <c:idx val="1"/>
          <c:order val="1"/>
          <c:tx>
            <c:strRef>
              <c:f>'sub03'!$C$51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'sub03'!$D$51:$W$51</c:f>
              <c:numCache>
                <c:formatCode>0.00_ </c:formatCode>
                <c:ptCount val="20"/>
                <c:pt idx="0">
                  <c:v>9.1250000000000029E-3</c:v>
                </c:pt>
                <c:pt idx="1">
                  <c:v>9.2083333333333375E-3</c:v>
                </c:pt>
                <c:pt idx="2">
                  <c:v>0.3914999999999999</c:v>
                </c:pt>
                <c:pt idx="3">
                  <c:v>1.0750000000000003E-2</c:v>
                </c:pt>
                <c:pt idx="4">
                  <c:v>9.9583333333333347E-3</c:v>
                </c:pt>
                <c:pt idx="5">
                  <c:v>1.1625000000000002E-2</c:v>
                </c:pt>
                <c:pt idx="6">
                  <c:v>0.42854166666666665</c:v>
                </c:pt>
                <c:pt idx="7">
                  <c:v>0.13954166666666665</c:v>
                </c:pt>
                <c:pt idx="8">
                  <c:v>1.3333333333333336E-2</c:v>
                </c:pt>
                <c:pt idx="9">
                  <c:v>0.79383333333333328</c:v>
                </c:pt>
                <c:pt idx="10">
                  <c:v>1.0375000000000002E-2</c:v>
                </c:pt>
                <c:pt idx="11">
                  <c:v>0.5398750000000001</c:v>
                </c:pt>
                <c:pt idx="12">
                  <c:v>1.0208333333333335E-2</c:v>
                </c:pt>
                <c:pt idx="13">
                  <c:v>0.22333333333333336</c:v>
                </c:pt>
                <c:pt idx="14">
                  <c:v>0.62991666666666668</c:v>
                </c:pt>
                <c:pt idx="15">
                  <c:v>1.2125000000000002E-2</c:v>
                </c:pt>
                <c:pt idx="16">
                  <c:v>0.21716666666666665</c:v>
                </c:pt>
                <c:pt idx="17">
                  <c:v>1.0708333333333335E-2</c:v>
                </c:pt>
                <c:pt idx="18">
                  <c:v>0.12020833333333335</c:v>
                </c:pt>
                <c:pt idx="19">
                  <c:v>5.6583333333333326E-2</c:v>
                </c:pt>
              </c:numCache>
            </c:numRef>
          </c:val>
        </c:ser>
        <c:marker val="1"/>
        <c:axId val="40445056"/>
        <c:axId val="40446592"/>
      </c:lineChart>
      <c:catAx>
        <c:axId val="40445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6592"/>
        <c:crosses val="autoZero"/>
        <c:auto val="1"/>
        <c:lblAlgn val="ctr"/>
        <c:lblOffset val="100"/>
        <c:tickLblSkip val="1"/>
        <c:tickMarkSkip val="1"/>
      </c:catAx>
      <c:valAx>
        <c:axId val="4044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45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'sub03'!$Y$50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'sub03'!$Z$50:$AA$50</c:f>
              <c:numCache>
                <c:formatCode>0.00_ </c:formatCode>
                <c:ptCount val="2"/>
                <c:pt idx="0">
                  <c:v>1.9066666666666666E-2</c:v>
                </c:pt>
                <c:pt idx="1">
                  <c:v>0.12367500000000002</c:v>
                </c:pt>
              </c:numCache>
            </c:numRef>
          </c:val>
        </c:ser>
        <c:ser>
          <c:idx val="1"/>
          <c:order val="1"/>
          <c:tx>
            <c:strRef>
              <c:f>'sub03'!$Y$51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'sub03'!$Z$49:$AA$49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'sub03'!$Z$51:$AA$51</c:f>
              <c:numCache>
                <c:formatCode>0.00_ </c:formatCode>
                <c:ptCount val="2"/>
                <c:pt idx="0">
                  <c:v>0.18174166666666666</c:v>
                </c:pt>
                <c:pt idx="1">
                  <c:v>0.18305000000000002</c:v>
                </c:pt>
              </c:numCache>
            </c:numRef>
          </c:val>
        </c:ser>
        <c:axId val="40472576"/>
        <c:axId val="40474112"/>
      </c:barChart>
      <c:catAx>
        <c:axId val="404725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74112"/>
        <c:crosses val="autoZero"/>
        <c:auto val="1"/>
        <c:lblAlgn val="ctr"/>
        <c:lblOffset val="100"/>
        <c:tickLblSkip val="1"/>
        <c:tickMarkSkip val="1"/>
      </c:catAx>
      <c:valAx>
        <c:axId val="404741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4725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'sub03'!$D$160:$W$160</c:f>
              <c:numCache>
                <c:formatCode>0.000_ </c:formatCode>
                <c:ptCount val="20"/>
                <c:pt idx="0" formatCode="0.00000_ ">
                  <c:v>2.0022237611520659E-2</c:v>
                </c:pt>
                <c:pt idx="1">
                  <c:v>2.8705898860992632E-2</c:v>
                </c:pt>
                <c:pt idx="2">
                  <c:v>3.8830997885270745E-2</c:v>
                </c:pt>
                <c:pt idx="3">
                  <c:v>4.2327916068568221E-2</c:v>
                </c:pt>
                <c:pt idx="4">
                  <c:v>4.2327681522568682E-2</c:v>
                </c:pt>
                <c:pt idx="5">
                  <c:v>5.1808455543426273E-2</c:v>
                </c:pt>
                <c:pt idx="6">
                  <c:v>5.4854161904896857E-2</c:v>
                </c:pt>
                <c:pt idx="7">
                  <c:v>2.8855946296017832E-2</c:v>
                </c:pt>
                <c:pt idx="8">
                  <c:v>1.6506424840593058E-3</c:v>
                </c:pt>
                <c:pt idx="9">
                  <c:v>-8.6536873511577125E-3</c:v>
                </c:pt>
                <c:pt idx="10">
                  <c:v>-4.9897497299705509E-3</c:v>
                </c:pt>
                <c:pt idx="11">
                  <c:v>-2.9064673558735453E-3</c:v>
                </c:pt>
                <c:pt idx="12">
                  <c:v>6.4912630767018323E-2</c:v>
                </c:pt>
                <c:pt idx="13">
                  <c:v>0.24818646192082064</c:v>
                </c:pt>
                <c:pt idx="14">
                  <c:v>0.40112339490471077</c:v>
                </c:pt>
                <c:pt idx="15">
                  <c:v>0.24882337975979207</c:v>
                </c:pt>
                <c:pt idx="16">
                  <c:v>8.1800443817735338E-2</c:v>
                </c:pt>
                <c:pt idx="17">
                  <c:v>3.449087474246286E-2</c:v>
                </c:pt>
                <c:pt idx="18">
                  <c:v>5.4944703173990334E-2</c:v>
                </c:pt>
                <c:pt idx="19">
                  <c:v>7.0728870821161763E-2</c:v>
                </c:pt>
              </c:numCache>
            </c:numRef>
          </c:val>
        </c:ser>
        <c:ser>
          <c:idx val="1"/>
          <c:order val="1"/>
          <c:tx>
            <c:strRef>
              <c:f>'sub03'!$C$161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'sub03'!$D$161:$W$161</c:f>
              <c:numCache>
                <c:formatCode>0.000_ </c:formatCode>
                <c:ptCount val="20"/>
                <c:pt idx="0" formatCode="0.00000_ ">
                  <c:v>6.3922321207944263E-2</c:v>
                </c:pt>
                <c:pt idx="1">
                  <c:v>0.12237062660980065</c:v>
                </c:pt>
                <c:pt idx="2">
                  <c:v>0.16845850337201163</c:v>
                </c:pt>
                <c:pt idx="3">
                  <c:v>9.9710328879335855E-2</c:v>
                </c:pt>
                <c:pt idx="4">
                  <c:v>5.4114488711890486E-2</c:v>
                </c:pt>
                <c:pt idx="5">
                  <c:v>0.1162978622533342</c:v>
                </c:pt>
                <c:pt idx="6">
                  <c:v>0.20641836598862626</c:v>
                </c:pt>
                <c:pt idx="7">
                  <c:v>0.20716243922469038</c:v>
                </c:pt>
                <c:pt idx="8">
                  <c:v>0.25423239569302175</c:v>
                </c:pt>
                <c:pt idx="9">
                  <c:v>0.36476044537209701</c:v>
                </c:pt>
                <c:pt idx="10">
                  <c:v>0.32569904035351877</c:v>
                </c:pt>
                <c:pt idx="11">
                  <c:v>0.27640849771133624</c:v>
                </c:pt>
                <c:pt idx="12">
                  <c:v>0.21844203415618302</c:v>
                </c:pt>
                <c:pt idx="13">
                  <c:v>0.27278298491032588</c:v>
                </c:pt>
                <c:pt idx="14">
                  <c:v>0.31851396390826653</c:v>
                </c:pt>
                <c:pt idx="15">
                  <c:v>0.22049038942084831</c:v>
                </c:pt>
                <c:pt idx="16">
                  <c:v>0.13805920606895469</c:v>
                </c:pt>
                <c:pt idx="17">
                  <c:v>8.2605483049751183E-2</c:v>
                </c:pt>
                <c:pt idx="18">
                  <c:v>7.0402910626017001E-2</c:v>
                </c:pt>
                <c:pt idx="19">
                  <c:v>7.2867606714449223E-2</c:v>
                </c:pt>
              </c:numCache>
            </c:numRef>
          </c:val>
        </c:ser>
        <c:marker val="1"/>
        <c:axId val="40519552"/>
        <c:axId val="40521088"/>
      </c:lineChart>
      <c:catAx>
        <c:axId val="40519552"/>
        <c:scaling>
          <c:orientation val="minMax"/>
        </c:scaling>
        <c:axPos val="b"/>
        <c:numFmt formatCode="General" sourceLinked="1"/>
        <c:tickLblPos val="nextTo"/>
        <c:crossAx val="40521088"/>
        <c:crosses val="autoZero"/>
        <c:auto val="1"/>
        <c:lblAlgn val="ctr"/>
        <c:lblOffset val="100"/>
      </c:catAx>
      <c:valAx>
        <c:axId val="40521088"/>
        <c:scaling>
          <c:orientation val="minMax"/>
        </c:scaling>
        <c:axPos val="l"/>
        <c:majorGridlines/>
        <c:numFmt formatCode="0.00000_ " sourceLinked="1"/>
        <c:tickLblPos val="nextTo"/>
        <c:crossAx val="40519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40556032"/>
        <c:axId val="40557568"/>
      </c:barChart>
      <c:catAx>
        <c:axId val="405560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7568"/>
        <c:crosses val="autoZero"/>
        <c:auto val="1"/>
        <c:lblAlgn val="ctr"/>
        <c:lblOffset val="100"/>
        <c:tickLblSkip val="1"/>
        <c:tickMarkSkip val="1"/>
      </c:catAx>
      <c:valAx>
        <c:axId val="405575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5560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40657664"/>
        <c:axId val="40659200"/>
      </c:barChart>
      <c:catAx>
        <c:axId val="40657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659200"/>
        <c:crosses val="autoZero"/>
        <c:auto val="1"/>
        <c:lblAlgn val="ctr"/>
        <c:lblOffset val="100"/>
        <c:tickLblSkip val="1"/>
        <c:tickMarkSkip val="1"/>
      </c:catAx>
      <c:valAx>
        <c:axId val="4065920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0657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'sub04'!$D$50:$W$50</c:f>
              <c:numCache>
                <c:formatCode>0.00_ </c:formatCode>
                <c:ptCount val="20"/>
                <c:pt idx="0">
                  <c:v>1.0875000000000004E-2</c:v>
                </c:pt>
                <c:pt idx="1">
                  <c:v>1.1041666666666672E-2</c:v>
                </c:pt>
                <c:pt idx="2">
                  <c:v>1.2791666666666672E-2</c:v>
                </c:pt>
                <c:pt idx="3">
                  <c:v>4.9916666666666658E-2</c:v>
                </c:pt>
                <c:pt idx="4">
                  <c:v>1.4458333333333337E-2</c:v>
                </c:pt>
                <c:pt idx="5">
                  <c:v>4.791666666666667E-2</c:v>
                </c:pt>
                <c:pt idx="6">
                  <c:v>2.6416666666666668E-2</c:v>
                </c:pt>
                <c:pt idx="7">
                  <c:v>2.0500000000000001E-2</c:v>
                </c:pt>
                <c:pt idx="8">
                  <c:v>2.3041666666666669E-2</c:v>
                </c:pt>
                <c:pt idx="9">
                  <c:v>1.1958333333333333E-2</c:v>
                </c:pt>
                <c:pt idx="10">
                  <c:v>1.1875000000000002E-2</c:v>
                </c:pt>
                <c:pt idx="11">
                  <c:v>1.3083333333333337E-2</c:v>
                </c:pt>
                <c:pt idx="12">
                  <c:v>0.96324999999999994</c:v>
                </c:pt>
                <c:pt idx="13">
                  <c:v>2.3750000000000008E-3</c:v>
                </c:pt>
                <c:pt idx="14">
                  <c:v>1.1916666666666667E-2</c:v>
                </c:pt>
                <c:pt idx="15">
                  <c:v>1.3125000000000003E-2</c:v>
                </c:pt>
                <c:pt idx="16">
                  <c:v>4.3541666666666666E-2</c:v>
                </c:pt>
                <c:pt idx="17">
                  <c:v>1.2041666666666668E-2</c:v>
                </c:pt>
                <c:pt idx="18">
                  <c:v>1.2000000000000002E-2</c:v>
                </c:pt>
                <c:pt idx="19">
                  <c:v>1.1541666666666672E-2</c:v>
                </c:pt>
              </c:numCache>
            </c:numRef>
          </c:val>
        </c:ser>
        <c:ser>
          <c:idx val="1"/>
          <c:order val="1"/>
          <c:tx>
            <c:strRef>
              <c:f>'sub04'!$C$51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'sub04'!$D$51:$W$51</c:f>
              <c:numCache>
                <c:formatCode>0.00_ </c:formatCode>
                <c:ptCount val="20"/>
                <c:pt idx="0">
                  <c:v>1.1208333333333339E-2</c:v>
                </c:pt>
                <c:pt idx="1">
                  <c:v>1.1416666666666672E-2</c:v>
                </c:pt>
                <c:pt idx="2">
                  <c:v>1.5208333333333336E-2</c:v>
                </c:pt>
                <c:pt idx="3">
                  <c:v>0.52337499999999992</c:v>
                </c:pt>
                <c:pt idx="4">
                  <c:v>0.26920833333333338</c:v>
                </c:pt>
                <c:pt idx="5">
                  <c:v>0.21366666666666667</c:v>
                </c:pt>
                <c:pt idx="6">
                  <c:v>0.23687500000000003</c:v>
                </c:pt>
                <c:pt idx="7">
                  <c:v>0.40608333333333335</c:v>
                </c:pt>
                <c:pt idx="8">
                  <c:v>0.32774999999999999</c:v>
                </c:pt>
                <c:pt idx="9">
                  <c:v>0.18016666666666667</c:v>
                </c:pt>
                <c:pt idx="10">
                  <c:v>1.2750000000000003E-2</c:v>
                </c:pt>
                <c:pt idx="11">
                  <c:v>1.6208333333333335E-2</c:v>
                </c:pt>
                <c:pt idx="12">
                  <c:v>0.52475000000000005</c:v>
                </c:pt>
                <c:pt idx="13">
                  <c:v>0.56354166666666672</c:v>
                </c:pt>
                <c:pt idx="14">
                  <c:v>1.3083333333333336E-2</c:v>
                </c:pt>
                <c:pt idx="15">
                  <c:v>0.49233333333333329</c:v>
                </c:pt>
                <c:pt idx="16">
                  <c:v>0.44070833333333331</c:v>
                </c:pt>
                <c:pt idx="17">
                  <c:v>1.3458333333333336E-2</c:v>
                </c:pt>
                <c:pt idx="18">
                  <c:v>1.3125000000000003E-2</c:v>
                </c:pt>
                <c:pt idx="19">
                  <c:v>1.2333333333333337E-2</c:v>
                </c:pt>
              </c:numCache>
            </c:numRef>
          </c:val>
        </c:ser>
        <c:marker val="1"/>
        <c:axId val="54784384"/>
        <c:axId val="54785920"/>
      </c:lineChart>
      <c:catAx>
        <c:axId val="54784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85920"/>
        <c:crosses val="autoZero"/>
        <c:auto val="1"/>
        <c:lblAlgn val="ctr"/>
        <c:lblOffset val="100"/>
        <c:tickLblSkip val="1"/>
        <c:tickMarkSkip val="1"/>
      </c:catAx>
      <c:valAx>
        <c:axId val="5478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784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'sub04'!$Y$50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'sub04'!$Z$50:$AA$50</c:f>
              <c:numCache>
                <c:formatCode>0.00_ </c:formatCode>
                <c:ptCount val="2"/>
                <c:pt idx="0">
                  <c:v>2.2891666666666671E-2</c:v>
                </c:pt>
                <c:pt idx="1">
                  <c:v>0.10947499999999995</c:v>
                </c:pt>
              </c:numCache>
            </c:numRef>
          </c:val>
        </c:ser>
        <c:ser>
          <c:idx val="1"/>
          <c:order val="1"/>
          <c:tx>
            <c:strRef>
              <c:f>'sub04'!$Y$51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'sub04'!$Z$49:$AA$49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'sub04'!$Z$51:$AA$51</c:f>
              <c:numCache>
                <c:formatCode>0.00_ </c:formatCode>
                <c:ptCount val="2"/>
                <c:pt idx="0">
                  <c:v>0.21949583333333333</c:v>
                </c:pt>
                <c:pt idx="1">
                  <c:v>0.21022916666666666</c:v>
                </c:pt>
              </c:numCache>
            </c:numRef>
          </c:val>
        </c:ser>
        <c:axId val="54816128"/>
        <c:axId val="54822016"/>
      </c:barChart>
      <c:catAx>
        <c:axId val="548161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22016"/>
        <c:crosses val="autoZero"/>
        <c:auto val="1"/>
        <c:lblAlgn val="ctr"/>
        <c:lblOffset val="100"/>
        <c:tickLblSkip val="1"/>
        <c:tickMarkSkip val="1"/>
      </c:catAx>
      <c:valAx>
        <c:axId val="54822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48161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'sub04'!$D$160:$W$160</c:f>
              <c:numCache>
                <c:formatCode>0.000_ </c:formatCode>
                <c:ptCount val="20"/>
                <c:pt idx="0" formatCode="0.00000_ ">
                  <c:v>2.6126769153905632E-2</c:v>
                </c:pt>
                <c:pt idx="1">
                  <c:v>1.6081048561286369E-2</c:v>
                </c:pt>
                <c:pt idx="2">
                  <c:v>9.537371850960312E-3</c:v>
                </c:pt>
                <c:pt idx="3">
                  <c:v>2.1659445871586747E-2</c:v>
                </c:pt>
                <c:pt idx="4">
                  <c:v>3.1763043143722108E-2</c:v>
                </c:pt>
                <c:pt idx="5">
                  <c:v>3.5169213113902024E-2</c:v>
                </c:pt>
                <c:pt idx="6">
                  <c:v>2.5349384849434914E-2</c:v>
                </c:pt>
                <c:pt idx="7">
                  <c:v>1.8258725668523986E-2</c:v>
                </c:pt>
                <c:pt idx="8">
                  <c:v>2.134924619133946E-2</c:v>
                </c:pt>
                <c:pt idx="9">
                  <c:v>2.5112609539374286E-2</c:v>
                </c:pt>
                <c:pt idx="10">
                  <c:v>8.0433966744141341E-2</c:v>
                </c:pt>
                <c:pt idx="11">
                  <c:v>0.24963117551059555</c:v>
                </c:pt>
                <c:pt idx="12">
                  <c:v>0.3975543551027591</c:v>
                </c:pt>
                <c:pt idx="13">
                  <c:v>0.24019160300235851</c:v>
                </c:pt>
                <c:pt idx="14">
                  <c:v>6.977718170158638E-2</c:v>
                </c:pt>
                <c:pt idx="15">
                  <c:v>2.1163830544387544E-2</c:v>
                </c:pt>
                <c:pt idx="16">
                  <c:v>2.3181637135791428E-2</c:v>
                </c:pt>
                <c:pt idx="17">
                  <c:v>2.1547468007212234E-2</c:v>
                </c:pt>
                <c:pt idx="18">
                  <c:v>2.0942012831732155E-2</c:v>
                </c:pt>
                <c:pt idx="19">
                  <c:v>1.9552245028272981E-2</c:v>
                </c:pt>
              </c:numCache>
            </c:numRef>
          </c:val>
        </c:ser>
        <c:ser>
          <c:idx val="1"/>
          <c:order val="1"/>
          <c:tx>
            <c:strRef>
              <c:f>'sub04'!$C$161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'sub04'!$D$161:$W$161</c:f>
              <c:numCache>
                <c:formatCode>0.000_ </c:formatCode>
                <c:ptCount val="20"/>
                <c:pt idx="0" formatCode="0.00000_ ">
                  <c:v>8.2403679472762888E-3</c:v>
                </c:pt>
                <c:pt idx="1">
                  <c:v>3.7831081092152517E-2</c:v>
                </c:pt>
                <c:pt idx="2">
                  <c:v>0.14055285374371096</c:v>
                </c:pt>
                <c:pt idx="3">
                  <c:v>0.27946631210788458</c:v>
                </c:pt>
                <c:pt idx="4">
                  <c:v>0.28766044092149623</c:v>
                </c:pt>
                <c:pt idx="5">
                  <c:v>0.25122768637379744</c:v>
                </c:pt>
                <c:pt idx="6">
                  <c:v>0.26031473256240817</c:v>
                </c:pt>
                <c:pt idx="7">
                  <c:v>0.29398529529665673</c:v>
                </c:pt>
                <c:pt idx="8">
                  <c:v>0.25937374921261919</c:v>
                </c:pt>
                <c:pt idx="9">
                  <c:v>0.15526970171257837</c:v>
                </c:pt>
                <c:pt idx="10">
                  <c:v>8.2573890504137978E-2</c:v>
                </c:pt>
                <c:pt idx="11">
                  <c:v>0.17047098456585061</c:v>
                </c:pt>
                <c:pt idx="12">
                  <c:v>0.35337322092488588</c:v>
                </c:pt>
                <c:pt idx="13">
                  <c:v>0.38590288856413429</c:v>
                </c:pt>
                <c:pt idx="14">
                  <c:v>0.30731238615881645</c:v>
                </c:pt>
                <c:pt idx="15">
                  <c:v>0.33434569494022653</c:v>
                </c:pt>
                <c:pt idx="16">
                  <c:v>0.30001218473191732</c:v>
                </c:pt>
                <c:pt idx="17">
                  <c:v>0.14649800161976942</c:v>
                </c:pt>
                <c:pt idx="18">
                  <c:v>3.9362180801643422E-2</c:v>
                </c:pt>
                <c:pt idx="19">
                  <c:v>1.4297862233510867E-2</c:v>
                </c:pt>
              </c:numCache>
            </c:numRef>
          </c:val>
        </c:ser>
        <c:marker val="1"/>
        <c:axId val="54846976"/>
        <c:axId val="54848512"/>
      </c:lineChart>
      <c:catAx>
        <c:axId val="54846976"/>
        <c:scaling>
          <c:orientation val="minMax"/>
        </c:scaling>
        <c:axPos val="b"/>
        <c:numFmt formatCode="General" sourceLinked="1"/>
        <c:tickLblPos val="nextTo"/>
        <c:crossAx val="54848512"/>
        <c:crosses val="autoZero"/>
        <c:auto val="1"/>
        <c:lblAlgn val="ctr"/>
        <c:lblOffset val="100"/>
      </c:catAx>
      <c:valAx>
        <c:axId val="54848512"/>
        <c:scaling>
          <c:orientation val="minMax"/>
        </c:scaling>
        <c:axPos val="l"/>
        <c:majorGridlines/>
        <c:numFmt formatCode="0.00000_ " sourceLinked="1"/>
        <c:tickLblPos val="nextTo"/>
        <c:crossAx val="5484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5612544"/>
        <c:axId val="55614080"/>
      </c:barChart>
      <c:catAx>
        <c:axId val="55612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14080"/>
        <c:crosses val="autoZero"/>
        <c:auto val="1"/>
        <c:lblAlgn val="ctr"/>
        <c:lblOffset val="100"/>
        <c:tickLblSkip val="1"/>
        <c:tickMarkSkip val="1"/>
      </c:catAx>
      <c:valAx>
        <c:axId val="556140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6125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5706368"/>
        <c:axId val="55707904"/>
      </c:barChart>
      <c:catAx>
        <c:axId val="55706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07904"/>
        <c:crosses val="autoZero"/>
        <c:auto val="1"/>
        <c:lblAlgn val="ctr"/>
        <c:lblOffset val="100"/>
        <c:tickLblSkip val="1"/>
        <c:tickMarkSkip val="1"/>
      </c:catAx>
      <c:valAx>
        <c:axId val="557079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7063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31"/>
          <c:y val="8.7542375389230362E-2"/>
          <c:w val="0.82736156351791457"/>
          <c:h val="0.77104630631282944"/>
        </c:manualLayout>
      </c:layout>
      <c:barChart>
        <c:barDir val="col"/>
        <c:grouping val="clustered"/>
        <c:ser>
          <c:idx val="0"/>
          <c:order val="0"/>
          <c:tx>
            <c:strRef>
              <c:f>'Total-Original'!$AB$39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'Total-Original'!$AC$43:$AD$43</c:f>
                <c:numCache>
                  <c:formatCode>General</c:formatCode>
                  <c:ptCount val="2"/>
                  <c:pt idx="0">
                    <c:v>3.2645126667748547E-2</c:v>
                  </c:pt>
                  <c:pt idx="1">
                    <c:v>3.2745324213937006E-2</c:v>
                  </c:pt>
                </c:numCache>
              </c:numRef>
            </c:plus>
            <c:minus>
              <c:numRef>
                <c:f>'Total-Original'!$AC$43:$AD$43</c:f>
                <c:numCache>
                  <c:formatCode>General</c:formatCode>
                  <c:ptCount val="2"/>
                  <c:pt idx="0">
                    <c:v>3.2645126667748547E-2</c:v>
                  </c:pt>
                  <c:pt idx="1">
                    <c:v>3.2745324213937006E-2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'Total-Original'!$AC$39:$AD$39</c:f>
              <c:numCache>
                <c:formatCode>0.00_);[Red]\(0.00\)</c:formatCode>
                <c:ptCount val="2"/>
                <c:pt idx="0">
                  <c:v>6.9628205128205126E-2</c:v>
                </c:pt>
                <c:pt idx="1">
                  <c:v>7.8684829059829056E-2</c:v>
                </c:pt>
              </c:numCache>
            </c:numRef>
          </c:val>
        </c:ser>
        <c:ser>
          <c:idx val="1"/>
          <c:order val="1"/>
          <c:tx>
            <c:strRef>
              <c:f>'Total-Original'!$AB$40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'Total-Original'!$AC$44:$AD$44</c:f>
                <c:numCache>
                  <c:formatCode>General</c:formatCode>
                  <c:ptCount val="2"/>
                  <c:pt idx="0">
                    <c:v>3.600025559956968E-2</c:v>
                  </c:pt>
                  <c:pt idx="1">
                    <c:v>2.3287026593994915E-2</c:v>
                  </c:pt>
                </c:numCache>
              </c:numRef>
            </c:plus>
            <c:minus>
              <c:numRef>
                <c:f>'Total-Original'!$AC$44:$AD$44</c:f>
                <c:numCache>
                  <c:formatCode>General</c:formatCode>
                  <c:ptCount val="2"/>
                  <c:pt idx="0">
                    <c:v>3.600025559956968E-2</c:v>
                  </c:pt>
                  <c:pt idx="1">
                    <c:v>2.3287026593994915E-2</c:v>
                  </c:pt>
                </c:numCache>
              </c:numRef>
            </c:minus>
          </c:errBars>
          <c:cat>
            <c:strRef>
              <c:f>'Total-Original'!$AC$38:$AD$38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'Total-Original'!$AC$40:$AD$40</c:f>
              <c:numCache>
                <c:formatCode>0.00_);[Red]\(0.00\)</c:formatCode>
                <c:ptCount val="2"/>
                <c:pt idx="0">
                  <c:v>0.13158134920634923</c:v>
                </c:pt>
                <c:pt idx="1">
                  <c:v>0.19184722222222222</c:v>
                </c:pt>
              </c:numCache>
            </c:numRef>
          </c:val>
        </c:ser>
        <c:axId val="92971392"/>
        <c:axId val="92972928"/>
      </c:barChart>
      <c:catAx>
        <c:axId val="92971392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972928"/>
        <c:crosses val="autoZero"/>
        <c:auto val="1"/>
        <c:lblAlgn val="ctr"/>
        <c:lblOffset val="100"/>
        <c:tickLblSkip val="1"/>
        <c:tickMarkSkip val="1"/>
      </c:catAx>
      <c:valAx>
        <c:axId val="92972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07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9297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79"/>
        </c:manualLayout>
      </c:layout>
    </c:legend>
    <c:plotVisOnly val="1"/>
    <c:dispBlanksAs val="gap"/>
  </c:chart>
  <c:printSettings>
    <c:headerFooter alignWithMargins="0"/>
    <c:pageMargins b="1" l="0.75000000000000588" r="0.75000000000000588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'sub05'!$D$50:$W$50</c:f>
              <c:numCache>
                <c:formatCode>0.00_ </c:formatCode>
                <c:ptCount val="20"/>
                <c:pt idx="0">
                  <c:v>9.7916666666666707E-3</c:v>
                </c:pt>
                <c:pt idx="1">
                  <c:v>9.7916666666666707E-3</c:v>
                </c:pt>
                <c:pt idx="2">
                  <c:v>1.1625000000000003E-2</c:v>
                </c:pt>
                <c:pt idx="3">
                  <c:v>0.24616666666666664</c:v>
                </c:pt>
                <c:pt idx="4">
                  <c:v>5.9874999999999984E-2</c:v>
                </c:pt>
                <c:pt idx="5">
                  <c:v>2.5000000000000005E-2</c:v>
                </c:pt>
                <c:pt idx="6">
                  <c:v>1.1541666666666671E-2</c:v>
                </c:pt>
                <c:pt idx="7">
                  <c:v>4.120833333333334E-2</c:v>
                </c:pt>
                <c:pt idx="8">
                  <c:v>3.8625E-2</c:v>
                </c:pt>
                <c:pt idx="9">
                  <c:v>1.0833333333333339E-2</c:v>
                </c:pt>
                <c:pt idx="10">
                  <c:v>0.99337499999999979</c:v>
                </c:pt>
                <c:pt idx="11">
                  <c:v>2.2083333333333343E-3</c:v>
                </c:pt>
                <c:pt idx="12">
                  <c:v>1.0375000000000004E-2</c:v>
                </c:pt>
                <c:pt idx="13">
                  <c:v>0.33604166666666657</c:v>
                </c:pt>
                <c:pt idx="14">
                  <c:v>0.27962499999999996</c:v>
                </c:pt>
                <c:pt idx="15">
                  <c:v>9.1458333333333308E-2</c:v>
                </c:pt>
                <c:pt idx="16">
                  <c:v>6.6916666666666652E-2</c:v>
                </c:pt>
                <c:pt idx="17">
                  <c:v>1.0875000000000004E-2</c:v>
                </c:pt>
                <c:pt idx="18">
                  <c:v>4.3791666666666666E-2</c:v>
                </c:pt>
                <c:pt idx="19">
                  <c:v>1.0208333333333338E-2</c:v>
                </c:pt>
              </c:numCache>
            </c:numRef>
          </c:val>
        </c:ser>
        <c:ser>
          <c:idx val="1"/>
          <c:order val="1"/>
          <c:tx>
            <c:strRef>
              <c:f>'sub05'!$C$51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'sub05'!$D$51:$W$51</c:f>
              <c:numCache>
                <c:formatCode>0.00_ </c:formatCode>
                <c:ptCount val="20"/>
                <c:pt idx="0">
                  <c:v>8.6666666666666697E-3</c:v>
                </c:pt>
                <c:pt idx="1">
                  <c:v>8.6666666666666697E-3</c:v>
                </c:pt>
                <c:pt idx="2">
                  <c:v>1.0583333333333339E-2</c:v>
                </c:pt>
                <c:pt idx="3">
                  <c:v>0.62708333333333333</c:v>
                </c:pt>
                <c:pt idx="4">
                  <c:v>0.21862499999999999</c:v>
                </c:pt>
                <c:pt idx="5">
                  <c:v>0.4476666666666666</c:v>
                </c:pt>
                <c:pt idx="6">
                  <c:v>1.0583333333333339E-2</c:v>
                </c:pt>
                <c:pt idx="7">
                  <c:v>0.42954166666666671</c:v>
                </c:pt>
                <c:pt idx="8">
                  <c:v>0.6997916666666667</c:v>
                </c:pt>
                <c:pt idx="9">
                  <c:v>9.8750000000000036E-3</c:v>
                </c:pt>
                <c:pt idx="10">
                  <c:v>0.31929166666666658</c:v>
                </c:pt>
                <c:pt idx="11">
                  <c:v>0.40987499999999999</c:v>
                </c:pt>
                <c:pt idx="12">
                  <c:v>9.1250000000000029E-3</c:v>
                </c:pt>
                <c:pt idx="13">
                  <c:v>0.49854166666666666</c:v>
                </c:pt>
                <c:pt idx="14">
                  <c:v>0.47162499999999996</c:v>
                </c:pt>
                <c:pt idx="15">
                  <c:v>0.33304166666666668</c:v>
                </c:pt>
                <c:pt idx="16">
                  <c:v>7.7124999999999999E-2</c:v>
                </c:pt>
                <c:pt idx="17">
                  <c:v>9.8750000000000036E-3</c:v>
                </c:pt>
                <c:pt idx="18">
                  <c:v>0.31595833333333329</c:v>
                </c:pt>
                <c:pt idx="19">
                  <c:v>9.0000000000000028E-3</c:v>
                </c:pt>
              </c:numCache>
            </c:numRef>
          </c:val>
        </c:ser>
        <c:marker val="1"/>
        <c:axId val="55943552"/>
        <c:axId val="55945088"/>
      </c:lineChart>
      <c:catAx>
        <c:axId val="55943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45088"/>
        <c:crosses val="autoZero"/>
        <c:auto val="1"/>
        <c:lblAlgn val="ctr"/>
        <c:lblOffset val="100"/>
        <c:tickLblSkip val="1"/>
        <c:tickMarkSkip val="1"/>
      </c:catAx>
      <c:valAx>
        <c:axId val="55945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43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'sub05'!$Y$50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'sub05'!$Z$50:$AA$50</c:f>
              <c:numCache>
                <c:formatCode>0.00_ </c:formatCode>
                <c:ptCount val="2"/>
                <c:pt idx="0">
                  <c:v>4.6445833333333318E-2</c:v>
                </c:pt>
                <c:pt idx="1">
                  <c:v>0.18448749999999994</c:v>
                </c:pt>
              </c:numCache>
            </c:numRef>
          </c:val>
        </c:ser>
        <c:ser>
          <c:idx val="1"/>
          <c:order val="1"/>
          <c:tx>
            <c:strRef>
              <c:f>'sub05'!$Y$51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'sub05'!$Z$49:$AA$49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'sub05'!$Z$51:$AA$51</c:f>
              <c:numCache>
                <c:formatCode>0.00_ </c:formatCode>
                <c:ptCount val="2"/>
                <c:pt idx="0">
                  <c:v>0.24710833333333329</c:v>
                </c:pt>
                <c:pt idx="1">
                  <c:v>0.24534583333333337</c:v>
                </c:pt>
              </c:numCache>
            </c:numRef>
          </c:val>
        </c:ser>
        <c:axId val="55966720"/>
        <c:axId val="55976704"/>
      </c:barChart>
      <c:catAx>
        <c:axId val="559667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76704"/>
        <c:crosses val="autoZero"/>
        <c:auto val="1"/>
        <c:lblAlgn val="ctr"/>
        <c:lblOffset val="100"/>
        <c:tickLblSkip val="1"/>
        <c:tickMarkSkip val="1"/>
      </c:catAx>
      <c:valAx>
        <c:axId val="559767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59667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'sub05'!$D$160:$W$160</c:f>
              <c:numCache>
                <c:formatCode>0.000_ </c:formatCode>
                <c:ptCount val="20"/>
                <c:pt idx="0" formatCode="0.00000_ ">
                  <c:v>1.2626668632013631E-2</c:v>
                </c:pt>
                <c:pt idx="1">
                  <c:v>2.852347347811969E-2</c:v>
                </c:pt>
                <c:pt idx="2">
                  <c:v>8.6848959973984161E-2</c:v>
                </c:pt>
                <c:pt idx="3">
                  <c:v>0.13575399246621653</c:v>
                </c:pt>
                <c:pt idx="4">
                  <c:v>0.10112719537279558</c:v>
                </c:pt>
                <c:pt idx="5">
                  <c:v>5.1875336004609633E-2</c:v>
                </c:pt>
                <c:pt idx="6">
                  <c:v>2.6361870441936903E-2</c:v>
                </c:pt>
                <c:pt idx="7">
                  <c:v>1.8551307416092608E-2</c:v>
                </c:pt>
                <c:pt idx="8">
                  <c:v>7.2216497571124263E-2</c:v>
                </c:pt>
                <c:pt idx="9">
                  <c:v>0.24791710989262758</c:v>
                </c:pt>
                <c:pt idx="10">
                  <c:v>0.41301249200452395</c:v>
                </c:pt>
                <c:pt idx="11">
                  <c:v>0.2740379852630766</c:v>
                </c:pt>
                <c:pt idx="12">
                  <c:v>0.16415834239375882</c:v>
                </c:pt>
                <c:pt idx="13">
                  <c:v>0.19950759179493682</c:v>
                </c:pt>
                <c:pt idx="14">
                  <c:v>0.21364178164228334</c:v>
                </c:pt>
                <c:pt idx="15">
                  <c:v>0.1490869576569134</c:v>
                </c:pt>
                <c:pt idx="16">
                  <c:v>8.2488047733453848E-2</c:v>
                </c:pt>
                <c:pt idx="17">
                  <c:v>4.4971273969093166E-2</c:v>
                </c:pt>
                <c:pt idx="18">
                  <c:v>2.2994076184953419E-2</c:v>
                </c:pt>
                <c:pt idx="19">
                  <c:v>-4.7388279884084498E-3</c:v>
                </c:pt>
              </c:numCache>
            </c:numRef>
          </c:val>
        </c:ser>
        <c:ser>
          <c:idx val="1"/>
          <c:order val="1"/>
          <c:tx>
            <c:strRef>
              <c:f>'sub05'!$C$161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'sub05'!$D$161:$W$161</c:f>
              <c:numCache>
                <c:formatCode>0.000_ </c:formatCode>
                <c:ptCount val="20"/>
                <c:pt idx="0" formatCode="0.00000_ ">
                  <c:v>2.3329943560958497E-2</c:v>
                </c:pt>
                <c:pt idx="1">
                  <c:v>5.3711796927706106E-2</c:v>
                </c:pt>
                <c:pt idx="2">
                  <c:v>0.1655969810736643</c:v>
                </c:pt>
                <c:pt idx="3">
                  <c:v>0.32513405033254017</c:v>
                </c:pt>
                <c:pt idx="4">
                  <c:v>0.34074995095077565</c:v>
                </c:pt>
                <c:pt idx="5">
                  <c:v>0.29021828585914561</c:v>
                </c:pt>
                <c:pt idx="6">
                  <c:v>0.2660111756847669</c:v>
                </c:pt>
                <c:pt idx="7">
                  <c:v>0.37052772667548778</c:v>
                </c:pt>
                <c:pt idx="8">
                  <c:v>0.39509600810134121</c:v>
                </c:pt>
                <c:pt idx="9">
                  <c:v>0.2806844280046904</c:v>
                </c:pt>
                <c:pt idx="10">
                  <c:v>0.25549068597195618</c:v>
                </c:pt>
                <c:pt idx="11">
                  <c:v>0.26673592768220689</c:v>
                </c:pt>
                <c:pt idx="12">
                  <c:v>0.26539775023612827</c:v>
                </c:pt>
                <c:pt idx="13">
                  <c:v>0.36389310892488025</c:v>
                </c:pt>
                <c:pt idx="14">
                  <c:v>0.4061520944398917</c:v>
                </c:pt>
                <c:pt idx="15">
                  <c:v>0.31424313611682608</c:v>
                </c:pt>
                <c:pt idx="16">
                  <c:v>0.17893384505211421</c:v>
                </c:pt>
                <c:pt idx="17">
                  <c:v>0.13049043868732735</c:v>
                </c:pt>
                <c:pt idx="18">
                  <c:v>0.14804934787973767</c:v>
                </c:pt>
                <c:pt idx="19">
                  <c:v>0.12013096707221993</c:v>
                </c:pt>
              </c:numCache>
            </c:numRef>
          </c:val>
        </c:ser>
        <c:marker val="1"/>
        <c:axId val="56018048"/>
        <c:axId val="56019584"/>
      </c:lineChart>
      <c:catAx>
        <c:axId val="56018048"/>
        <c:scaling>
          <c:orientation val="minMax"/>
        </c:scaling>
        <c:axPos val="b"/>
        <c:numFmt formatCode="General" sourceLinked="1"/>
        <c:tickLblPos val="nextTo"/>
        <c:crossAx val="56019584"/>
        <c:crosses val="autoZero"/>
        <c:auto val="1"/>
        <c:lblAlgn val="ctr"/>
        <c:lblOffset val="100"/>
      </c:catAx>
      <c:valAx>
        <c:axId val="56019584"/>
        <c:scaling>
          <c:orientation val="minMax"/>
        </c:scaling>
        <c:axPos val="l"/>
        <c:majorGridlines/>
        <c:numFmt formatCode="0.00000_ " sourceLinked="1"/>
        <c:tickLblPos val="nextTo"/>
        <c:crossAx val="5601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6070912"/>
        <c:axId val="56072448"/>
      </c:barChart>
      <c:catAx>
        <c:axId val="5607091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72448"/>
        <c:crosses val="autoZero"/>
        <c:auto val="1"/>
        <c:lblAlgn val="ctr"/>
        <c:lblOffset val="100"/>
        <c:tickLblSkip val="1"/>
        <c:tickMarkSkip val="1"/>
      </c:catAx>
      <c:valAx>
        <c:axId val="5607244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07091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111104"/>
        <c:axId val="56112640"/>
      </c:barChart>
      <c:catAx>
        <c:axId val="561111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112640"/>
        <c:crosses val="autoZero"/>
        <c:auto val="1"/>
        <c:lblAlgn val="ctr"/>
        <c:lblOffset val="100"/>
        <c:tickLblSkip val="1"/>
        <c:tickMarkSkip val="1"/>
      </c:catAx>
      <c:valAx>
        <c:axId val="561126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11110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'sub06'!$C$50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'sub06'!$D$50:$W$50</c:f>
              <c:numCache>
                <c:formatCode>0.00_ </c:formatCode>
                <c:ptCount val="20"/>
                <c:pt idx="0">
                  <c:v>4.1125000000000002E-2</c:v>
                </c:pt>
                <c:pt idx="1">
                  <c:v>0.97416666666666674</c:v>
                </c:pt>
                <c:pt idx="2">
                  <c:v>1.0791666666666666E-2</c:v>
                </c:pt>
                <c:pt idx="3">
                  <c:v>4.9625000000000009E-2</c:v>
                </c:pt>
                <c:pt idx="4">
                  <c:v>3.5166666666666672E-2</c:v>
                </c:pt>
                <c:pt idx="5">
                  <c:v>8.9583333333333372E-3</c:v>
                </c:pt>
                <c:pt idx="6">
                  <c:v>2.2083333333333338E-3</c:v>
                </c:pt>
                <c:pt idx="7">
                  <c:v>3.6791666666666674E-2</c:v>
                </c:pt>
                <c:pt idx="8">
                  <c:v>3.666666666666667E-3</c:v>
                </c:pt>
                <c:pt idx="9">
                  <c:v>2.3666666666666669E-2</c:v>
                </c:pt>
                <c:pt idx="10">
                  <c:v>8.5833333333333369E-3</c:v>
                </c:pt>
                <c:pt idx="11">
                  <c:v>4.9041666666666657E-2</c:v>
                </c:pt>
                <c:pt idx="12">
                  <c:v>8.4583333333333368E-3</c:v>
                </c:pt>
                <c:pt idx="13">
                  <c:v>2.054166666666667E-2</c:v>
                </c:pt>
                <c:pt idx="14">
                  <c:v>4.5541666666666668E-2</c:v>
                </c:pt>
                <c:pt idx="15">
                  <c:v>3.3750000000000008E-3</c:v>
                </c:pt>
                <c:pt idx="16">
                  <c:v>3.7916666666666671E-3</c:v>
                </c:pt>
                <c:pt idx="17">
                  <c:v>7.7500000000000025E-3</c:v>
                </c:pt>
                <c:pt idx="18">
                  <c:v>3.0208333333333337E-2</c:v>
                </c:pt>
                <c:pt idx="19">
                  <c:v>8.5000000000000023E-3</c:v>
                </c:pt>
              </c:numCache>
            </c:numRef>
          </c:val>
        </c:ser>
        <c:ser>
          <c:idx val="1"/>
          <c:order val="1"/>
          <c:tx>
            <c:strRef>
              <c:f>'sub06'!$C$51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'sub06'!$D$51:$W$51</c:f>
              <c:numCache>
                <c:formatCode>0.00_ </c:formatCode>
                <c:ptCount val="20"/>
                <c:pt idx="0">
                  <c:v>0.59637499999999988</c:v>
                </c:pt>
                <c:pt idx="1">
                  <c:v>0.26295833333333335</c:v>
                </c:pt>
                <c:pt idx="2">
                  <c:v>0.3748333333333333</c:v>
                </c:pt>
                <c:pt idx="3">
                  <c:v>9.4833333333333311E-2</c:v>
                </c:pt>
                <c:pt idx="4">
                  <c:v>2.416666666666667E-2</c:v>
                </c:pt>
                <c:pt idx="5">
                  <c:v>1.9375000000000003E-2</c:v>
                </c:pt>
                <c:pt idx="6">
                  <c:v>0.36758333333333332</c:v>
                </c:pt>
                <c:pt idx="7">
                  <c:v>0.10558333333333335</c:v>
                </c:pt>
                <c:pt idx="8">
                  <c:v>0.33837499999999993</c:v>
                </c:pt>
                <c:pt idx="9">
                  <c:v>6.8583333333333316E-2</c:v>
                </c:pt>
                <c:pt idx="10">
                  <c:v>1.6875000000000005E-2</c:v>
                </c:pt>
                <c:pt idx="11">
                  <c:v>0.33020833333333338</c:v>
                </c:pt>
                <c:pt idx="12">
                  <c:v>1.5958333333333338E-2</c:v>
                </c:pt>
                <c:pt idx="13">
                  <c:v>0.37945833333333329</c:v>
                </c:pt>
                <c:pt idx="14">
                  <c:v>0.58129166666666676</c:v>
                </c:pt>
                <c:pt idx="15">
                  <c:v>0.28375</c:v>
                </c:pt>
                <c:pt idx="16">
                  <c:v>0.22191666666666662</c:v>
                </c:pt>
                <c:pt idx="17">
                  <c:v>0.28745833333333337</c:v>
                </c:pt>
                <c:pt idx="18">
                  <c:v>9.8166666666666666E-2</c:v>
                </c:pt>
                <c:pt idx="19">
                  <c:v>1.5583333333333338E-2</c:v>
                </c:pt>
              </c:numCache>
            </c:numRef>
          </c:val>
        </c:ser>
        <c:marker val="1"/>
        <c:axId val="56302976"/>
        <c:axId val="56312960"/>
      </c:lineChart>
      <c:catAx>
        <c:axId val="563029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12960"/>
        <c:crosses val="autoZero"/>
        <c:auto val="1"/>
        <c:lblAlgn val="ctr"/>
        <c:lblOffset val="100"/>
        <c:tickLblSkip val="1"/>
        <c:tickMarkSkip val="1"/>
      </c:catAx>
      <c:valAx>
        <c:axId val="56312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02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'sub06'!$Y$50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'sub06'!$Z$50:$AA$50</c:f>
              <c:numCache>
                <c:formatCode>0.00_ </c:formatCode>
                <c:ptCount val="2"/>
                <c:pt idx="0">
                  <c:v>0.11861666666666663</c:v>
                </c:pt>
                <c:pt idx="1">
                  <c:v>1.8579166666666667E-2</c:v>
                </c:pt>
              </c:numCache>
            </c:numRef>
          </c:val>
        </c:ser>
        <c:ser>
          <c:idx val="1"/>
          <c:order val="1"/>
          <c:tx>
            <c:strRef>
              <c:f>'sub06'!$Y$51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'sub06'!$Z$49:$AA$49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'sub06'!$Z$51:$AA$51</c:f>
              <c:numCache>
                <c:formatCode>0.00_ </c:formatCode>
                <c:ptCount val="2"/>
                <c:pt idx="0">
                  <c:v>0.22526666666666664</c:v>
                </c:pt>
                <c:pt idx="1">
                  <c:v>0.22306666666666672</c:v>
                </c:pt>
              </c:numCache>
            </c:numRef>
          </c:val>
        </c:ser>
        <c:axId val="56339072"/>
        <c:axId val="56344960"/>
      </c:barChart>
      <c:catAx>
        <c:axId val="563390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44960"/>
        <c:crosses val="autoZero"/>
        <c:auto val="1"/>
        <c:lblAlgn val="ctr"/>
        <c:lblOffset val="100"/>
        <c:tickLblSkip val="1"/>
        <c:tickMarkSkip val="1"/>
      </c:catAx>
      <c:valAx>
        <c:axId val="5634496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33907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'sub06'!$C$160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'sub06'!$D$160:$W$160</c:f>
              <c:numCache>
                <c:formatCode>0.000_ </c:formatCode>
                <c:ptCount val="20"/>
                <c:pt idx="0" formatCode="0.00000_ ">
                  <c:v>0.37710348176525071</c:v>
                </c:pt>
                <c:pt idx="1">
                  <c:v>0.43923872797371594</c:v>
                </c:pt>
                <c:pt idx="2">
                  <c:v>0.26489647875933464</c:v>
                </c:pt>
                <c:pt idx="3">
                  <c:v>0.10507017042359144</c:v>
                </c:pt>
                <c:pt idx="4">
                  <c:v>4.3234879643030154E-2</c:v>
                </c:pt>
                <c:pt idx="5">
                  <c:v>2.9245871648845036E-2</c:v>
                </c:pt>
                <c:pt idx="6">
                  <c:v>2.6724515417425473E-2</c:v>
                </c:pt>
                <c:pt idx="7">
                  <c:v>3.2187465145833184E-2</c:v>
                </c:pt>
                <c:pt idx="8">
                  <c:v>3.2142120093060562E-2</c:v>
                </c:pt>
                <c:pt idx="9">
                  <c:v>3.3499874747376875E-2</c:v>
                </c:pt>
                <c:pt idx="10">
                  <c:v>2.4349794065862827E-2</c:v>
                </c:pt>
                <c:pt idx="11">
                  <c:v>5.7946610116197507E-3</c:v>
                </c:pt>
                <c:pt idx="12">
                  <c:v>-5.0135482243524208E-3</c:v>
                </c:pt>
                <c:pt idx="13">
                  <c:v>4.8532461226898213E-3</c:v>
                </c:pt>
                <c:pt idx="14">
                  <c:v>1.7343847156465222E-2</c:v>
                </c:pt>
                <c:pt idx="15">
                  <c:v>1.4996800274966707E-2</c:v>
                </c:pt>
                <c:pt idx="16">
                  <c:v>8.8220076700157527E-3</c:v>
                </c:pt>
                <c:pt idx="17">
                  <c:v>1.3264994791411466E-2</c:v>
                </c:pt>
                <c:pt idx="18">
                  <c:v>2.4940281986773061E-2</c:v>
                </c:pt>
                <c:pt idx="19">
                  <c:v>3.0720160905023688E-2</c:v>
                </c:pt>
              </c:numCache>
            </c:numRef>
          </c:val>
        </c:ser>
        <c:ser>
          <c:idx val="1"/>
          <c:order val="1"/>
          <c:tx>
            <c:strRef>
              <c:f>'sub06'!$C$161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'sub06'!$D$159:$W$159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'sub06'!$D$161:$W$161</c:f>
              <c:numCache>
                <c:formatCode>0.000_ </c:formatCode>
                <c:ptCount val="20"/>
                <c:pt idx="0" formatCode="0.00000_ ">
                  <c:v>0.43474859963042894</c:v>
                </c:pt>
                <c:pt idx="1">
                  <c:v>0.34633743973759562</c:v>
                </c:pt>
                <c:pt idx="2">
                  <c:v>0.27547491846692052</c:v>
                </c:pt>
                <c:pt idx="3">
                  <c:v>0.17076643423140406</c:v>
                </c:pt>
                <c:pt idx="4">
                  <c:v>9.3755894411496621E-2</c:v>
                </c:pt>
                <c:pt idx="5">
                  <c:v>0.101866113604634</c:v>
                </c:pt>
                <c:pt idx="6">
                  <c:v>0.177466625937133</c:v>
                </c:pt>
                <c:pt idx="7">
                  <c:v>0.20439676109458302</c:v>
                </c:pt>
                <c:pt idx="8">
                  <c:v>0.19609879224755336</c:v>
                </c:pt>
                <c:pt idx="9">
                  <c:v>0.13973059739978957</c:v>
                </c:pt>
                <c:pt idx="10">
                  <c:v>0.12313346729092767</c:v>
                </c:pt>
                <c:pt idx="11">
                  <c:v>0.16697637410578403</c:v>
                </c:pt>
                <c:pt idx="12">
                  <c:v>0.21822045041360361</c:v>
                </c:pt>
                <c:pt idx="13">
                  <c:v>0.3417825058554344</c:v>
                </c:pt>
                <c:pt idx="14">
                  <c:v>0.41260524945001054</c:v>
                </c:pt>
                <c:pt idx="15">
                  <c:v>0.35038400348175397</c:v>
                </c:pt>
                <c:pt idx="16">
                  <c:v>0.27300319586566785</c:v>
                </c:pt>
                <c:pt idx="17">
                  <c:v>0.21538516489347329</c:v>
                </c:pt>
                <c:pt idx="18">
                  <c:v>0.13601216462910656</c:v>
                </c:pt>
                <c:pt idx="19">
                  <c:v>6.472093336619851E-2</c:v>
                </c:pt>
              </c:numCache>
            </c:numRef>
          </c:val>
        </c:ser>
        <c:marker val="1"/>
        <c:axId val="56365824"/>
        <c:axId val="56367360"/>
      </c:lineChart>
      <c:catAx>
        <c:axId val="56365824"/>
        <c:scaling>
          <c:orientation val="minMax"/>
        </c:scaling>
        <c:axPos val="b"/>
        <c:numFmt formatCode="General" sourceLinked="1"/>
        <c:tickLblPos val="nextTo"/>
        <c:crossAx val="56367360"/>
        <c:crosses val="autoZero"/>
        <c:auto val="1"/>
        <c:lblAlgn val="ctr"/>
        <c:lblOffset val="100"/>
      </c:catAx>
      <c:valAx>
        <c:axId val="56367360"/>
        <c:scaling>
          <c:orientation val="minMax"/>
        </c:scaling>
        <c:axPos val="l"/>
        <c:majorGridlines/>
        <c:numFmt formatCode="0.00000_ " sourceLinked="1"/>
        <c:tickLblPos val="nextTo"/>
        <c:crossAx val="56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6414592"/>
        <c:axId val="56416128"/>
      </c:barChart>
      <c:catAx>
        <c:axId val="56414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16128"/>
        <c:crosses val="autoZero"/>
        <c:auto val="1"/>
        <c:lblAlgn val="ctr"/>
        <c:lblOffset val="100"/>
        <c:tickLblSkip val="1"/>
        <c:tickMarkSkip val="1"/>
      </c:catAx>
      <c:valAx>
        <c:axId val="5641612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145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6449664"/>
        <c:axId val="56467840"/>
      </c:barChart>
      <c:catAx>
        <c:axId val="56449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67840"/>
        <c:crosses val="autoZero"/>
        <c:auto val="1"/>
        <c:lblAlgn val="ctr"/>
        <c:lblOffset val="100"/>
        <c:tickLblSkip val="1"/>
        <c:tickMarkSkip val="1"/>
      </c:catAx>
      <c:valAx>
        <c:axId val="5646784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449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165E-2"/>
          <c:w val="0.85179153094463123"/>
          <c:h val="0.7575782485606346"/>
        </c:manualLayout>
      </c:layout>
      <c:lineChart>
        <c:grouping val="standard"/>
        <c:ser>
          <c:idx val="0"/>
          <c:order val="0"/>
          <c:val>
            <c:numRef>
              <c:f>'Total-Smoothed'!$C$48:$V$48</c:f>
              <c:numCache>
                <c:formatCode>0.0000_ </c:formatCode>
                <c:ptCount val="20"/>
                <c:pt idx="0">
                  <c:v>-3.8509130876367911E-2</c:v>
                </c:pt>
                <c:pt idx="1">
                  <c:v>-6.7381988872257367E-2</c:v>
                </c:pt>
                <c:pt idx="2">
                  <c:v>-9.8670775541735742E-2</c:v>
                </c:pt>
                <c:pt idx="3">
                  <c:v>-0.11438973574275089</c:v>
                </c:pt>
                <c:pt idx="4">
                  <c:v>-0.11929770091761158</c:v>
                </c:pt>
                <c:pt idx="5">
                  <c:v>-0.12832185512010247</c:v>
                </c:pt>
                <c:pt idx="6">
                  <c:v>-0.13563480478212259</c:v>
                </c:pt>
                <c:pt idx="7">
                  <c:v>-0.13353406529260306</c:v>
                </c:pt>
                <c:pt idx="8">
                  <c:v>-0.1289888508234793</c:v>
                </c:pt>
                <c:pt idx="9">
                  <c:v>-0.13223655354035185</c:v>
                </c:pt>
                <c:pt idx="10">
                  <c:v>-0.14368913205719303</c:v>
                </c:pt>
                <c:pt idx="11">
                  <c:v>-0.16035046678126114</c:v>
                </c:pt>
                <c:pt idx="12">
                  <c:v>-0.17483348195955678</c:v>
                </c:pt>
                <c:pt idx="13">
                  <c:v>-0.17729538598270786</c:v>
                </c:pt>
                <c:pt idx="14">
                  <c:v>-0.16117781081790289</c:v>
                </c:pt>
                <c:pt idx="15">
                  <c:v>-0.13960248263318636</c:v>
                </c:pt>
                <c:pt idx="16">
                  <c:v>-0.12176228628382162</c:v>
                </c:pt>
                <c:pt idx="17">
                  <c:v>-0.10279393694908226</c:v>
                </c:pt>
                <c:pt idx="18">
                  <c:v>-8.3383009382732104E-2</c:v>
                </c:pt>
                <c:pt idx="19">
                  <c:v>-6.9321368083253662E-2</c:v>
                </c:pt>
              </c:numCache>
            </c:numRef>
          </c:val>
        </c:ser>
        <c:marker val="1"/>
        <c:axId val="135654016"/>
        <c:axId val="136929664"/>
      </c:lineChart>
      <c:catAx>
        <c:axId val="135654016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136929664"/>
        <c:crossesAt val="0"/>
        <c:auto val="1"/>
        <c:lblAlgn val="ctr"/>
        <c:lblOffset val="100"/>
        <c:tickLblSkip val="1"/>
        <c:tickMarkSkip val="1"/>
      </c:catAx>
      <c:valAx>
        <c:axId val="136929664"/>
        <c:scaling>
          <c:orientation val="minMax"/>
        </c:scaling>
        <c:axPos val="l"/>
        <c:majorGridlines/>
        <c:numFmt formatCode="0.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565401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522" r="0.75000000000000522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'sub07'!$C$50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'sub07'!$D$50:$W$50</c:f>
              <c:numCache>
                <c:formatCode>0.00_ </c:formatCode>
                <c:ptCount val="20"/>
                <c:pt idx="0">
                  <c:v>1.0041666666666669E-2</c:v>
                </c:pt>
                <c:pt idx="1">
                  <c:v>1.0833333333333335E-2</c:v>
                </c:pt>
                <c:pt idx="2">
                  <c:v>2.3041666666666672E-2</c:v>
                </c:pt>
                <c:pt idx="3">
                  <c:v>1.1875000000000004E-2</c:v>
                </c:pt>
                <c:pt idx="4">
                  <c:v>1.141666666666667E-2</c:v>
                </c:pt>
                <c:pt idx="5">
                  <c:v>1.2250000000000004E-2</c:v>
                </c:pt>
                <c:pt idx="6">
                  <c:v>3.2916666666666671E-3</c:v>
                </c:pt>
                <c:pt idx="7">
                  <c:v>3.0291666666666672E-2</c:v>
                </c:pt>
                <c:pt idx="8">
                  <c:v>0.96291666666666664</c:v>
                </c:pt>
                <c:pt idx="9">
                  <c:v>1.2041666666666671E-2</c:v>
                </c:pt>
                <c:pt idx="10">
                  <c:v>3.191666666666667E-2</c:v>
                </c:pt>
                <c:pt idx="11">
                  <c:v>0.18516666666666662</c:v>
                </c:pt>
                <c:pt idx="12">
                  <c:v>1.5125000000000001E-2</c:v>
                </c:pt>
                <c:pt idx="13">
                  <c:v>1.3291666666666669E-2</c:v>
                </c:pt>
                <c:pt idx="14">
                  <c:v>1.1916666666666671E-2</c:v>
                </c:pt>
                <c:pt idx="15">
                  <c:v>5.541666666666667E-3</c:v>
                </c:pt>
                <c:pt idx="16">
                  <c:v>1.8750000000000006E-3</c:v>
                </c:pt>
                <c:pt idx="17">
                  <c:v>1.1875000000000004E-2</c:v>
                </c:pt>
                <c:pt idx="18">
                  <c:v>0.30549999999999999</c:v>
                </c:pt>
                <c:pt idx="19">
                  <c:v>1.141666666666667E-2</c:v>
                </c:pt>
              </c:numCache>
            </c:numRef>
          </c:val>
        </c:ser>
        <c:ser>
          <c:idx val="1"/>
          <c:order val="1"/>
          <c:tx>
            <c:strRef>
              <c:f>'sub07'!$C$51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'sub07'!$D$51:$W$51</c:f>
              <c:numCache>
                <c:formatCode>0.00_ </c:formatCode>
                <c:ptCount val="20"/>
                <c:pt idx="0">
                  <c:v>0.26791666666666669</c:v>
                </c:pt>
                <c:pt idx="1">
                  <c:v>8.3333333333333367E-3</c:v>
                </c:pt>
                <c:pt idx="2">
                  <c:v>0.38737500000000002</c:v>
                </c:pt>
                <c:pt idx="3">
                  <c:v>9.2916666666666686E-3</c:v>
                </c:pt>
                <c:pt idx="4">
                  <c:v>8.6250000000000025E-3</c:v>
                </c:pt>
                <c:pt idx="5">
                  <c:v>9.458333333333336E-3</c:v>
                </c:pt>
                <c:pt idx="6">
                  <c:v>0.22362499999999999</c:v>
                </c:pt>
                <c:pt idx="7">
                  <c:v>0.28099999999999997</c:v>
                </c:pt>
                <c:pt idx="8">
                  <c:v>0.22220833333333337</c:v>
                </c:pt>
                <c:pt idx="9">
                  <c:v>9.3333333333333358E-3</c:v>
                </c:pt>
                <c:pt idx="10">
                  <c:v>0.31333333333333335</c:v>
                </c:pt>
                <c:pt idx="11">
                  <c:v>0.15049999999999999</c:v>
                </c:pt>
                <c:pt idx="12">
                  <c:v>0.43524999999999991</c:v>
                </c:pt>
                <c:pt idx="13">
                  <c:v>1.0625000000000002E-2</c:v>
                </c:pt>
                <c:pt idx="14">
                  <c:v>1.7500000000000005E-2</c:v>
                </c:pt>
                <c:pt idx="15">
                  <c:v>0.38437499999999991</c:v>
                </c:pt>
                <c:pt idx="16">
                  <c:v>0.18766666666666665</c:v>
                </c:pt>
                <c:pt idx="17">
                  <c:v>9.2916666666666686E-3</c:v>
                </c:pt>
                <c:pt idx="18">
                  <c:v>0.36279166666666668</c:v>
                </c:pt>
                <c:pt idx="19">
                  <c:v>8.5833333333333369E-3</c:v>
                </c:pt>
              </c:numCache>
            </c:numRef>
          </c:val>
        </c:ser>
        <c:marker val="1"/>
        <c:axId val="56830208"/>
        <c:axId val="56848384"/>
      </c:lineChart>
      <c:catAx>
        <c:axId val="568302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48384"/>
        <c:crosses val="autoZero"/>
        <c:auto val="1"/>
        <c:lblAlgn val="ctr"/>
        <c:lblOffset val="100"/>
        <c:tickLblSkip val="1"/>
        <c:tickMarkSkip val="1"/>
      </c:catAx>
      <c:valAx>
        <c:axId val="56848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30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'sub07'!$Y$50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'sub07'!$Z$50:$AA$50</c:f>
              <c:numCache>
                <c:formatCode>0.00_ </c:formatCode>
                <c:ptCount val="2"/>
                <c:pt idx="0">
                  <c:v>0.10879999999999999</c:v>
                </c:pt>
                <c:pt idx="1">
                  <c:v>5.9362500000000012E-2</c:v>
                </c:pt>
              </c:numCache>
            </c:numRef>
          </c:val>
        </c:ser>
        <c:ser>
          <c:idx val="1"/>
          <c:order val="1"/>
          <c:tx>
            <c:strRef>
              <c:f>'sub07'!$Y$51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'sub07'!$Z$49:$AA$49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'sub07'!$Z$51:$AA$51</c:f>
              <c:numCache>
                <c:formatCode>0.00_ </c:formatCode>
                <c:ptCount val="2"/>
                <c:pt idx="0">
                  <c:v>0.14271666666666666</c:v>
                </c:pt>
                <c:pt idx="1">
                  <c:v>0.1879916666666667</c:v>
                </c:pt>
              </c:numCache>
            </c:numRef>
          </c:val>
        </c:ser>
        <c:axId val="56870400"/>
        <c:axId val="56871936"/>
      </c:barChart>
      <c:catAx>
        <c:axId val="568704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71936"/>
        <c:crosses val="autoZero"/>
        <c:auto val="1"/>
        <c:lblAlgn val="ctr"/>
        <c:lblOffset val="100"/>
        <c:tickLblSkip val="1"/>
        <c:tickMarkSkip val="1"/>
      </c:catAx>
      <c:valAx>
        <c:axId val="568719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68704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'sub07'!$C$160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'sub07'!$D$160:$W$160</c:f>
              <c:numCache>
                <c:formatCode>0.000_ </c:formatCode>
                <c:ptCount val="20"/>
                <c:pt idx="0" formatCode="0.00000_ ">
                  <c:v>1.5951639533181669E-2</c:v>
                </c:pt>
                <c:pt idx="1">
                  <c:v>9.0907847263632328E-3</c:v>
                </c:pt>
                <c:pt idx="2">
                  <c:v>8.6932143261144804E-3</c:v>
                </c:pt>
                <c:pt idx="3">
                  <c:v>7.8790171640756822E-3</c:v>
                </c:pt>
                <c:pt idx="4">
                  <c:v>7.1202129892717807E-3</c:v>
                </c:pt>
                <c:pt idx="5">
                  <c:v>1.1017165853150849E-2</c:v>
                </c:pt>
                <c:pt idx="6">
                  <c:v>7.1744380260363921E-2</c:v>
                </c:pt>
                <c:pt idx="7">
                  <c:v>0.24992202728526935</c:v>
                </c:pt>
                <c:pt idx="8">
                  <c:v>0.40606765341343082</c:v>
                </c:pt>
                <c:pt idx="9">
                  <c:v>0.26511846819342433</c:v>
                </c:pt>
                <c:pt idx="10">
                  <c:v>0.12307036062114146</c:v>
                </c:pt>
                <c:pt idx="11">
                  <c:v>9.4102325650305838E-2</c:v>
                </c:pt>
                <c:pt idx="12">
                  <c:v>6.6953808458879438E-2</c:v>
                </c:pt>
                <c:pt idx="13">
                  <c:v>2.0566110690739145E-2</c:v>
                </c:pt>
                <c:pt idx="14">
                  <c:v>-6.7638547106341736E-3</c:v>
                </c:pt>
                <c:pt idx="15">
                  <c:v>-1.2068516840857293E-2</c:v>
                </c:pt>
                <c:pt idx="16">
                  <c:v>1.9881842204860625E-2</c:v>
                </c:pt>
                <c:pt idx="17">
                  <c:v>9.2240307088763421E-2</c:v>
                </c:pt>
                <c:pt idx="18">
                  <c:v>0.14926637850640426</c:v>
                </c:pt>
                <c:pt idx="19">
                  <c:v>0.11826556623889854</c:v>
                </c:pt>
              </c:numCache>
            </c:numRef>
          </c:val>
        </c:ser>
        <c:ser>
          <c:idx val="1"/>
          <c:order val="1"/>
          <c:tx>
            <c:strRef>
              <c:f>'sub07'!$C$161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'sub07'!$D$159:$W$159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'sub07'!$D$161:$W$161</c:f>
              <c:numCache>
                <c:formatCode>0.000_ </c:formatCode>
                <c:ptCount val="20"/>
                <c:pt idx="0" formatCode="0.00000_ ">
                  <c:v>0.18618953723315382</c:v>
                </c:pt>
                <c:pt idx="1">
                  <c:v>0.1704188558991232</c:v>
                </c:pt>
                <c:pt idx="2">
                  <c:v>0.1793930705737338</c:v>
                </c:pt>
                <c:pt idx="3">
                  <c:v>0.10430849600861984</c:v>
                </c:pt>
                <c:pt idx="4">
                  <c:v>4.757554437133369E-2</c:v>
                </c:pt>
                <c:pt idx="5">
                  <c:v>8.1490428409541002E-2</c:v>
                </c:pt>
                <c:pt idx="6">
                  <c:v>0.16987750145324013</c:v>
                </c:pt>
                <c:pt idx="7">
                  <c:v>0.21205178854635456</c:v>
                </c:pt>
                <c:pt idx="8">
                  <c:v>0.18780587516699745</c:v>
                </c:pt>
                <c:pt idx="9">
                  <c:v>0.16236386359996988</c:v>
                </c:pt>
                <c:pt idx="10">
                  <c:v>0.21084260780750888</c:v>
                </c:pt>
                <c:pt idx="11">
                  <c:v>0.25434433718971733</c:v>
                </c:pt>
                <c:pt idx="12">
                  <c:v>0.24441081152449892</c:v>
                </c:pt>
                <c:pt idx="13">
                  <c:v>0.15224140350886053</c:v>
                </c:pt>
                <c:pt idx="14">
                  <c:v>0.14161882406748164</c:v>
                </c:pt>
                <c:pt idx="15">
                  <c:v>0.20634421395548952</c:v>
                </c:pt>
                <c:pt idx="16">
                  <c:v>0.19783854394387637</c:v>
                </c:pt>
                <c:pt idx="17">
                  <c:v>0.16691236513976271</c:v>
                </c:pt>
                <c:pt idx="18">
                  <c:v>0.18262224803571969</c:v>
                </c:pt>
                <c:pt idx="19">
                  <c:v>0.14794164240832391</c:v>
                </c:pt>
              </c:numCache>
            </c:numRef>
          </c:val>
        </c:ser>
        <c:marker val="1"/>
        <c:axId val="56909184"/>
        <c:axId val="56915072"/>
      </c:lineChart>
      <c:catAx>
        <c:axId val="56909184"/>
        <c:scaling>
          <c:orientation val="minMax"/>
        </c:scaling>
        <c:axPos val="b"/>
        <c:numFmt formatCode="General" sourceLinked="1"/>
        <c:tickLblPos val="nextTo"/>
        <c:crossAx val="56915072"/>
        <c:crosses val="autoZero"/>
        <c:auto val="1"/>
        <c:lblAlgn val="ctr"/>
        <c:lblOffset val="100"/>
      </c:catAx>
      <c:valAx>
        <c:axId val="56915072"/>
        <c:scaling>
          <c:orientation val="minMax"/>
        </c:scaling>
        <c:axPos val="l"/>
        <c:majorGridlines/>
        <c:numFmt formatCode="0.00000_ " sourceLinked="1"/>
        <c:tickLblPos val="nextTo"/>
        <c:crossAx val="5690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7020416"/>
        <c:axId val="57021952"/>
      </c:barChart>
      <c:catAx>
        <c:axId val="570204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21952"/>
        <c:crosses val="autoZero"/>
        <c:auto val="1"/>
        <c:lblAlgn val="ctr"/>
        <c:lblOffset val="100"/>
        <c:tickLblSkip val="1"/>
        <c:tickMarkSkip val="1"/>
      </c:catAx>
      <c:valAx>
        <c:axId val="5702195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2041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7040256"/>
        <c:axId val="57066624"/>
      </c:barChart>
      <c:catAx>
        <c:axId val="570402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66624"/>
        <c:crosses val="autoZero"/>
        <c:auto val="1"/>
        <c:lblAlgn val="ctr"/>
        <c:lblOffset val="100"/>
        <c:tickLblSkip val="1"/>
        <c:tickMarkSkip val="1"/>
      </c:catAx>
      <c:valAx>
        <c:axId val="57066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70402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'sub08'!$C$50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'sub08'!$D$50:$W$50</c:f>
              <c:numCache>
                <c:formatCode>0.00_ </c:formatCode>
                <c:ptCount val="20"/>
                <c:pt idx="0">
                  <c:v>1.2166666666666673E-2</c:v>
                </c:pt>
                <c:pt idx="1">
                  <c:v>1.220833333333334E-2</c:v>
                </c:pt>
                <c:pt idx="2">
                  <c:v>1.6583333333333339E-2</c:v>
                </c:pt>
                <c:pt idx="3">
                  <c:v>4.4916666666666667E-2</c:v>
                </c:pt>
                <c:pt idx="4">
                  <c:v>1.3541666666666674E-2</c:v>
                </c:pt>
                <c:pt idx="5">
                  <c:v>8.0416666666666692E-3</c:v>
                </c:pt>
                <c:pt idx="6">
                  <c:v>2.2208333333333344E-2</c:v>
                </c:pt>
                <c:pt idx="7">
                  <c:v>6.0749999999999992E-2</c:v>
                </c:pt>
                <c:pt idx="8">
                  <c:v>4.3000000000000003E-2</c:v>
                </c:pt>
                <c:pt idx="9">
                  <c:v>1.558333333333334E-2</c:v>
                </c:pt>
                <c:pt idx="10">
                  <c:v>2.2083333333333338E-3</c:v>
                </c:pt>
                <c:pt idx="11">
                  <c:v>5.0249999999999996E-2</c:v>
                </c:pt>
                <c:pt idx="12">
                  <c:v>1.3458333333333341E-2</c:v>
                </c:pt>
                <c:pt idx="13">
                  <c:v>1.8416666666666668E-2</c:v>
                </c:pt>
                <c:pt idx="14">
                  <c:v>1.6541666666666673E-2</c:v>
                </c:pt>
                <c:pt idx="15">
                  <c:v>1.5750000000000007E-2</c:v>
                </c:pt>
                <c:pt idx="16">
                  <c:v>2.6416666666666672E-2</c:v>
                </c:pt>
                <c:pt idx="17">
                  <c:v>0.98616666666666652</c:v>
                </c:pt>
                <c:pt idx="18">
                  <c:v>2.0000000000000005E-3</c:v>
                </c:pt>
                <c:pt idx="19">
                  <c:v>8.9166666666666682E-3</c:v>
                </c:pt>
              </c:numCache>
            </c:numRef>
          </c:val>
        </c:ser>
        <c:ser>
          <c:idx val="1"/>
          <c:order val="1"/>
          <c:tx>
            <c:strRef>
              <c:f>'sub08'!$C$51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'sub08'!$D$51:$W$51</c:f>
              <c:numCache>
                <c:formatCode>0.00_ </c:formatCode>
                <c:ptCount val="20"/>
                <c:pt idx="0">
                  <c:v>1.1250000000000005E-2</c:v>
                </c:pt>
                <c:pt idx="1">
                  <c:v>1.1333333333333336E-2</c:v>
                </c:pt>
                <c:pt idx="2">
                  <c:v>1.7166666666666674E-2</c:v>
                </c:pt>
                <c:pt idx="3">
                  <c:v>0.26729166666666671</c:v>
                </c:pt>
                <c:pt idx="4">
                  <c:v>1.3041666666666672E-2</c:v>
                </c:pt>
                <c:pt idx="5">
                  <c:v>0.27441666666666659</c:v>
                </c:pt>
                <c:pt idx="6">
                  <c:v>4.5041666666666667E-2</c:v>
                </c:pt>
                <c:pt idx="7">
                  <c:v>0.32745833333333324</c:v>
                </c:pt>
                <c:pt idx="8">
                  <c:v>0.10879166666666666</c:v>
                </c:pt>
                <c:pt idx="9">
                  <c:v>1.5875000000000004E-2</c:v>
                </c:pt>
                <c:pt idx="10">
                  <c:v>0.14854166666666666</c:v>
                </c:pt>
                <c:pt idx="11">
                  <c:v>0.23420833333333327</c:v>
                </c:pt>
                <c:pt idx="12">
                  <c:v>1.2750000000000004E-2</c:v>
                </c:pt>
                <c:pt idx="13">
                  <c:v>0.58195833333333347</c:v>
                </c:pt>
                <c:pt idx="14">
                  <c:v>1.8750000000000003E-2</c:v>
                </c:pt>
                <c:pt idx="15">
                  <c:v>1.6000000000000007E-2</c:v>
                </c:pt>
                <c:pt idx="16">
                  <c:v>0.11074999999999996</c:v>
                </c:pt>
                <c:pt idx="17">
                  <c:v>0.36333333333333329</c:v>
                </c:pt>
                <c:pt idx="18">
                  <c:v>0.40066666666666673</c:v>
                </c:pt>
                <c:pt idx="19">
                  <c:v>0.39816666666666672</c:v>
                </c:pt>
              </c:numCache>
            </c:numRef>
          </c:val>
        </c:ser>
        <c:marker val="1"/>
        <c:axId val="58809344"/>
        <c:axId val="58815232"/>
      </c:lineChart>
      <c:catAx>
        <c:axId val="588093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815232"/>
        <c:crosses val="autoZero"/>
        <c:auto val="1"/>
        <c:lblAlgn val="ctr"/>
        <c:lblOffset val="100"/>
        <c:tickLblSkip val="1"/>
        <c:tickMarkSkip val="1"/>
      </c:catAx>
      <c:valAx>
        <c:axId val="58815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809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'sub08'!$Y$50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'sub08'!$Z$50:$AA$50</c:f>
              <c:numCache>
                <c:formatCode>0.00_ </c:formatCode>
                <c:ptCount val="2"/>
                <c:pt idx="0">
                  <c:v>2.4900000000000005E-2</c:v>
                </c:pt>
                <c:pt idx="1">
                  <c:v>0.1140125</c:v>
                </c:pt>
              </c:numCache>
            </c:numRef>
          </c:val>
        </c:ser>
        <c:ser>
          <c:idx val="1"/>
          <c:order val="1"/>
          <c:tx>
            <c:strRef>
              <c:f>'sub08'!$Y$51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'sub08'!$Z$49:$AA$49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'sub08'!$Z$51:$AA$51</c:f>
              <c:numCache>
                <c:formatCode>0.00_ </c:formatCode>
                <c:ptCount val="2"/>
                <c:pt idx="0">
                  <c:v>0.10916666666666663</c:v>
                </c:pt>
                <c:pt idx="1">
                  <c:v>0.22851249999999998</c:v>
                </c:pt>
              </c:numCache>
            </c:numRef>
          </c:val>
        </c:ser>
        <c:axId val="58918784"/>
        <c:axId val="58920320"/>
      </c:barChart>
      <c:catAx>
        <c:axId val="58918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20320"/>
        <c:crosses val="autoZero"/>
        <c:auto val="1"/>
        <c:lblAlgn val="ctr"/>
        <c:lblOffset val="100"/>
        <c:tickLblSkip val="1"/>
        <c:tickMarkSkip val="1"/>
      </c:catAx>
      <c:valAx>
        <c:axId val="589203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18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'sub08'!$C$160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'sub08'!$D$160:$W$160</c:f>
              <c:numCache>
                <c:formatCode>0.000_ </c:formatCode>
                <c:ptCount val="20"/>
                <c:pt idx="0" formatCode="0.00000_ ">
                  <c:v>2.6302277359844411E-3</c:v>
                </c:pt>
                <c:pt idx="1">
                  <c:v>9.95035552309146E-3</c:v>
                </c:pt>
                <c:pt idx="2">
                  <c:v>2.0540898865802373E-2</c:v>
                </c:pt>
                <c:pt idx="3">
                  <c:v>2.2997188352037193E-2</c:v>
                </c:pt>
                <c:pt idx="4">
                  <c:v>1.2573714217095114E-2</c:v>
                </c:pt>
                <c:pt idx="5">
                  <c:v>8.1577529723488428E-3</c:v>
                </c:pt>
                <c:pt idx="6">
                  <c:v>2.3804281198347158E-2</c:v>
                </c:pt>
                <c:pt idx="7">
                  <c:v>4.1047973238394452E-2</c:v>
                </c:pt>
                <c:pt idx="8">
                  <c:v>2.9028370159647546E-2</c:v>
                </c:pt>
                <c:pt idx="9">
                  <c:v>1.0947140407595488E-2</c:v>
                </c:pt>
                <c:pt idx="10">
                  <c:v>1.4140022654766356E-2</c:v>
                </c:pt>
                <c:pt idx="11">
                  <c:v>2.2096348507868336E-2</c:v>
                </c:pt>
                <c:pt idx="12">
                  <c:v>2.4048601578667495E-2</c:v>
                </c:pt>
                <c:pt idx="13">
                  <c:v>2.5353334609247866E-2</c:v>
                </c:pt>
                <c:pt idx="14">
                  <c:v>2.8560660438333722E-2</c:v>
                </c:pt>
                <c:pt idx="15">
                  <c:v>9.0987930111242454E-2</c:v>
                </c:pt>
                <c:pt idx="16">
                  <c:v>0.26493011867070537</c:v>
                </c:pt>
                <c:pt idx="17">
                  <c:v>0.41191203841974527</c:v>
                </c:pt>
                <c:pt idx="18">
                  <c:v>0.25407534686372374</c:v>
                </c:pt>
                <c:pt idx="19">
                  <c:v>7.2866027379812751E-2</c:v>
                </c:pt>
              </c:numCache>
            </c:numRef>
          </c:val>
        </c:ser>
        <c:ser>
          <c:idx val="1"/>
          <c:order val="1"/>
          <c:tx>
            <c:strRef>
              <c:f>'sub08'!$C$161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'sub08'!$D$159:$W$159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'sub08'!$D$161:$W$161</c:f>
              <c:numCache>
                <c:formatCode>0.000_ </c:formatCode>
                <c:ptCount val="20"/>
                <c:pt idx="0" formatCode="0.00000_ ">
                  <c:v>1.4441217636358682E-2</c:v>
                </c:pt>
                <c:pt idx="1">
                  <c:v>3.0003915482748986E-2</c:v>
                </c:pt>
                <c:pt idx="2">
                  <c:v>7.818698147359894E-2</c:v>
                </c:pt>
                <c:pt idx="3">
                  <c:v>0.13308431014923297</c:v>
                </c:pt>
                <c:pt idx="4">
                  <c:v>0.13352938694576563</c:v>
                </c:pt>
                <c:pt idx="5">
                  <c:v>0.14892225233823644</c:v>
                </c:pt>
                <c:pt idx="6">
                  <c:v>0.16397311237249626</c:v>
                </c:pt>
                <c:pt idx="7">
                  <c:v>0.17973708319240425</c:v>
                </c:pt>
                <c:pt idx="8">
                  <c:v>0.12559359725694513</c:v>
                </c:pt>
                <c:pt idx="9">
                  <c:v>9.3535084833616125E-2</c:v>
                </c:pt>
                <c:pt idx="10">
                  <c:v>0.1354404001609518</c:v>
                </c:pt>
                <c:pt idx="11">
                  <c:v>0.1860796191644869</c:v>
                </c:pt>
                <c:pt idx="12">
                  <c:v>0.22801602964762457</c:v>
                </c:pt>
                <c:pt idx="13">
                  <c:v>0.26754494404359003</c:v>
                </c:pt>
                <c:pt idx="14">
                  <c:v>0.16869814397511751</c:v>
                </c:pt>
                <c:pt idx="15">
                  <c:v>0.10487042963785126</c:v>
                </c:pt>
                <c:pt idx="16">
                  <c:v>0.15860908720687747</c:v>
                </c:pt>
                <c:pt idx="17">
                  <c:v>0.28324839059881762</c:v>
                </c:pt>
                <c:pt idx="18">
                  <c:v>0.37443604991880269</c:v>
                </c:pt>
                <c:pt idx="19">
                  <c:v>0.41078979218404715</c:v>
                </c:pt>
              </c:numCache>
            </c:numRef>
          </c:val>
        </c:ser>
        <c:marker val="1"/>
        <c:axId val="58945536"/>
        <c:axId val="58947072"/>
      </c:lineChart>
      <c:catAx>
        <c:axId val="58945536"/>
        <c:scaling>
          <c:orientation val="minMax"/>
        </c:scaling>
        <c:axPos val="b"/>
        <c:numFmt formatCode="General" sourceLinked="1"/>
        <c:tickLblPos val="nextTo"/>
        <c:crossAx val="58947072"/>
        <c:crosses val="autoZero"/>
        <c:auto val="1"/>
        <c:lblAlgn val="ctr"/>
        <c:lblOffset val="100"/>
      </c:catAx>
      <c:valAx>
        <c:axId val="58947072"/>
        <c:scaling>
          <c:orientation val="minMax"/>
        </c:scaling>
        <c:axPos val="l"/>
        <c:majorGridlines/>
        <c:numFmt formatCode="0.00000_ " sourceLinked="1"/>
        <c:tickLblPos val="nextTo"/>
        <c:crossAx val="5894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8985856"/>
        <c:axId val="59004032"/>
      </c:barChart>
      <c:catAx>
        <c:axId val="589858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04032"/>
        <c:crosses val="autoZero"/>
        <c:auto val="1"/>
        <c:lblAlgn val="ctr"/>
        <c:lblOffset val="100"/>
        <c:tickLblSkip val="1"/>
        <c:tickMarkSkip val="1"/>
      </c:catAx>
      <c:valAx>
        <c:axId val="5900403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89858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026048"/>
        <c:axId val="59044224"/>
      </c:barChart>
      <c:catAx>
        <c:axId val="590260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44224"/>
        <c:crosses val="autoZero"/>
        <c:auto val="1"/>
        <c:lblAlgn val="ctr"/>
        <c:lblOffset val="100"/>
        <c:tickLblSkip val="1"/>
        <c:tickMarkSkip val="1"/>
      </c:catAx>
      <c:valAx>
        <c:axId val="590442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260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17"/>
          <c:y val="8.7542375389230265E-2"/>
          <c:w val="0.82736156351791457"/>
          <c:h val="0.771046306312829"/>
        </c:manualLayout>
      </c:layout>
      <c:barChart>
        <c:barDir val="col"/>
        <c:grouping val="clustered"/>
        <c:ser>
          <c:idx val="0"/>
          <c:order val="0"/>
          <c:tx>
            <c:strRef>
              <c:f>'Total-Smoothed'!$Y$39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'Total-Smoothed'!$Z$43:$AB$43</c:f>
                <c:numCache>
                  <c:formatCode>General</c:formatCode>
                  <c:ptCount val="3"/>
                  <c:pt idx="0">
                    <c:v>1.7621285786844333E-2</c:v>
                  </c:pt>
                  <c:pt idx="1">
                    <c:v>1.288691609468991E-2</c:v>
                  </c:pt>
                  <c:pt idx="2">
                    <c:v>5.5869083815746051E-3</c:v>
                  </c:pt>
                </c:numCache>
              </c:numRef>
            </c:plus>
            <c:minus>
              <c:numRef>
                <c:f>'Total-Smoothed'!$Z$43:$AB$43</c:f>
                <c:numCache>
                  <c:formatCode>General</c:formatCode>
                  <c:ptCount val="3"/>
                  <c:pt idx="0">
                    <c:v>1.7621285786844333E-2</c:v>
                  </c:pt>
                  <c:pt idx="1">
                    <c:v>1.288691609468991E-2</c:v>
                  </c:pt>
                  <c:pt idx="2">
                    <c:v>5.5869083815746051E-3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'Total-Smoothed'!$Z$39:$AB$39</c:f>
              <c:numCache>
                <c:formatCode>0.00_);[Red]\(0.00\)</c:formatCode>
                <c:ptCount val="3"/>
                <c:pt idx="0">
                  <c:v>8.5430322633977623E-2</c:v>
                </c:pt>
                <c:pt idx="1">
                  <c:v>8.6442841463581485E-2</c:v>
                </c:pt>
                <c:pt idx="2">
                  <c:v>8.5936582048779575E-2</c:v>
                </c:pt>
              </c:numCache>
            </c:numRef>
          </c:val>
        </c:ser>
        <c:ser>
          <c:idx val="1"/>
          <c:order val="1"/>
          <c:tx>
            <c:strRef>
              <c:f>'Total-Smoothed'!$Y$40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'Total-Smoothed'!$Z$44:$AB$44</c:f>
                <c:numCache>
                  <c:formatCode>General</c:formatCode>
                  <c:ptCount val="3"/>
                  <c:pt idx="0">
                    <c:v>1.2044672261333746E-2</c:v>
                  </c:pt>
                  <c:pt idx="1">
                    <c:v>1.0740375402320127E-2</c:v>
                  </c:pt>
                  <c:pt idx="2">
                    <c:v>6.5382431763721417E-3</c:v>
                  </c:pt>
                </c:numCache>
              </c:numRef>
            </c:plus>
            <c:minus>
              <c:numRef>
                <c:f>'Total-Smoothed'!$Z$44:$AB$44</c:f>
                <c:numCache>
                  <c:formatCode>General</c:formatCode>
                  <c:ptCount val="3"/>
                  <c:pt idx="0">
                    <c:v>1.2044672261333746E-2</c:v>
                  </c:pt>
                  <c:pt idx="1">
                    <c:v>1.0740375402320127E-2</c:v>
                  </c:pt>
                  <c:pt idx="2">
                    <c:v>6.5382431763721417E-3</c:v>
                  </c:pt>
                </c:numCache>
              </c:numRef>
            </c:minus>
          </c:errBars>
          <c:cat>
            <c:strRef>
              <c:f>'Total-Smoothed'!$Z$38:$AB$38</c:f>
              <c:strCache>
                <c:ptCount val="3"/>
                <c:pt idx="0">
                  <c:v>Lateral</c:v>
                </c:pt>
                <c:pt idx="1">
                  <c:v>Medial</c:v>
                </c:pt>
                <c:pt idx="2">
                  <c:v>Total</c:v>
                </c:pt>
              </c:strCache>
            </c:strRef>
          </c:cat>
          <c:val>
            <c:numRef>
              <c:f>'Total-Smoothed'!$Z$40:$AB$40</c:f>
              <c:numCache>
                <c:formatCode>0.00_);[Red]\(0.00\)</c:formatCode>
                <c:ptCount val="3"/>
                <c:pt idx="0">
                  <c:v>0.19379946744115248</c:v>
                </c:pt>
                <c:pt idx="1">
                  <c:v>0.22002772863123027</c:v>
                </c:pt>
                <c:pt idx="2">
                  <c:v>0.20691359803619139</c:v>
                </c:pt>
              </c:numCache>
            </c:numRef>
          </c:val>
        </c:ser>
        <c:axId val="137527296"/>
        <c:axId val="137529600"/>
      </c:barChart>
      <c:catAx>
        <c:axId val="137527296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529600"/>
        <c:crosses val="autoZero"/>
        <c:auto val="1"/>
        <c:lblAlgn val="ctr"/>
        <c:lblOffset val="100"/>
        <c:tickLblSkip val="1"/>
        <c:tickMarkSkip val="1"/>
      </c:catAx>
      <c:valAx>
        <c:axId val="137529600"/>
        <c:scaling>
          <c:orientation val="minMax"/>
          <c:max val="0.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084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13752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62"/>
        </c:manualLayout>
      </c:layout>
    </c:legend>
    <c:plotVisOnly val="1"/>
    <c:dispBlanksAs val="gap"/>
  </c:chart>
  <c:printSettings>
    <c:headerFooter alignWithMargins="0"/>
    <c:pageMargins b="1" l="0.75000000000000544" r="0.75000000000000544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'sub09'!$C$50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'sub09'!$D$50:$W$50</c:f>
              <c:numCache>
                <c:formatCode>0.00_ </c:formatCode>
                <c:ptCount val="20"/>
                <c:pt idx="0">
                  <c:v>2.0125000000000007E-2</c:v>
                </c:pt>
                <c:pt idx="1">
                  <c:v>2.104166666666667E-2</c:v>
                </c:pt>
                <c:pt idx="2">
                  <c:v>4.0958333333333333E-2</c:v>
                </c:pt>
                <c:pt idx="3">
                  <c:v>5.8666666666666673E-2</c:v>
                </c:pt>
                <c:pt idx="4">
                  <c:v>2.366666666666668E-2</c:v>
                </c:pt>
                <c:pt idx="5">
                  <c:v>1.5291666666666667E-2</c:v>
                </c:pt>
                <c:pt idx="6">
                  <c:v>3.7833333333333344E-2</c:v>
                </c:pt>
                <c:pt idx="7">
                  <c:v>1.1958333333333335E-2</c:v>
                </c:pt>
                <c:pt idx="8">
                  <c:v>0.99250000000000005</c:v>
                </c:pt>
                <c:pt idx="9">
                  <c:v>3.8708333333333338E-2</c:v>
                </c:pt>
                <c:pt idx="10">
                  <c:v>2.6166666666666682E-2</c:v>
                </c:pt>
                <c:pt idx="11">
                  <c:v>6.9833333333333344E-2</c:v>
                </c:pt>
                <c:pt idx="12">
                  <c:v>7.9999999999999974E-2</c:v>
                </c:pt>
                <c:pt idx="13">
                  <c:v>4.108333333333334E-2</c:v>
                </c:pt>
                <c:pt idx="14">
                  <c:v>2.6666666666666682E-2</c:v>
                </c:pt>
                <c:pt idx="15">
                  <c:v>2.9000000000000012E-2</c:v>
                </c:pt>
                <c:pt idx="16">
                  <c:v>0.11820833333333335</c:v>
                </c:pt>
                <c:pt idx="17">
                  <c:v>1.5833333333333335E-2</c:v>
                </c:pt>
                <c:pt idx="18">
                  <c:v>5.000000000000001E-3</c:v>
                </c:pt>
                <c:pt idx="19">
                  <c:v>8.3416666666666653E-2</c:v>
                </c:pt>
              </c:numCache>
            </c:numRef>
          </c:val>
        </c:ser>
        <c:ser>
          <c:idx val="1"/>
          <c:order val="1"/>
          <c:tx>
            <c:strRef>
              <c:f>'sub09'!$C$51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'sub09'!$D$51:$W$51</c:f>
              <c:numCache>
                <c:formatCode>0.00_ </c:formatCode>
                <c:ptCount val="20"/>
                <c:pt idx="0">
                  <c:v>1.2166666666666671E-2</c:v>
                </c:pt>
                <c:pt idx="1">
                  <c:v>1.2875000000000004E-2</c:v>
                </c:pt>
                <c:pt idx="2">
                  <c:v>0.4439583333333334</c:v>
                </c:pt>
                <c:pt idx="3">
                  <c:v>0.50400000000000011</c:v>
                </c:pt>
                <c:pt idx="4">
                  <c:v>1.4250000000000006E-2</c:v>
                </c:pt>
                <c:pt idx="5">
                  <c:v>0.42920833333333325</c:v>
                </c:pt>
                <c:pt idx="6">
                  <c:v>2.5000000000000008E-2</c:v>
                </c:pt>
                <c:pt idx="7">
                  <c:v>0.44683333333333336</c:v>
                </c:pt>
                <c:pt idx="8">
                  <c:v>0.29587500000000005</c:v>
                </c:pt>
                <c:pt idx="9">
                  <c:v>0.4152083333333334</c:v>
                </c:pt>
                <c:pt idx="10">
                  <c:v>1.5916666666666673E-2</c:v>
                </c:pt>
                <c:pt idx="11">
                  <c:v>0.1454583333333333</c:v>
                </c:pt>
                <c:pt idx="12">
                  <c:v>0.14799999999999996</c:v>
                </c:pt>
                <c:pt idx="13">
                  <c:v>0.17883333333333329</c:v>
                </c:pt>
                <c:pt idx="14">
                  <c:v>1.6166666666666673E-2</c:v>
                </c:pt>
                <c:pt idx="15">
                  <c:v>1.7708333333333343E-2</c:v>
                </c:pt>
                <c:pt idx="16">
                  <c:v>0.33904166666666669</c:v>
                </c:pt>
                <c:pt idx="17">
                  <c:v>0.25637499999999991</c:v>
                </c:pt>
                <c:pt idx="18">
                  <c:v>0.39545833333333325</c:v>
                </c:pt>
                <c:pt idx="19">
                  <c:v>0.18966666666666665</c:v>
                </c:pt>
              </c:numCache>
            </c:numRef>
          </c:val>
        </c:ser>
        <c:marker val="1"/>
        <c:axId val="59291904"/>
        <c:axId val="59305984"/>
      </c:lineChart>
      <c:catAx>
        <c:axId val="5929190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05984"/>
        <c:crosses val="autoZero"/>
        <c:auto val="1"/>
        <c:lblAlgn val="ctr"/>
        <c:lblOffset val="100"/>
        <c:tickLblSkip val="1"/>
        <c:tickMarkSkip val="1"/>
      </c:catAx>
      <c:valAx>
        <c:axId val="59305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291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'sub09'!$Y$50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'sub09'!$Z$50:$AA$50</c:f>
              <c:numCache>
                <c:formatCode>0.00_ </c:formatCode>
                <c:ptCount val="2"/>
                <c:pt idx="0">
                  <c:v>0.12607499999999999</c:v>
                </c:pt>
                <c:pt idx="1">
                  <c:v>4.952083333333334E-2</c:v>
                </c:pt>
              </c:numCache>
            </c:numRef>
          </c:val>
        </c:ser>
        <c:ser>
          <c:idx val="1"/>
          <c:order val="1"/>
          <c:tx>
            <c:strRef>
              <c:f>'sub09'!$Y$51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'sub09'!$Z$49:$AA$49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'sub09'!$Z$51:$AA$51</c:f>
              <c:numCache>
                <c:formatCode>0.00_ </c:formatCode>
                <c:ptCount val="2"/>
                <c:pt idx="0">
                  <c:v>0.25993749999999999</c:v>
                </c:pt>
                <c:pt idx="1">
                  <c:v>0.17026249999999998</c:v>
                </c:pt>
              </c:numCache>
            </c:numRef>
          </c:val>
        </c:ser>
        <c:axId val="59344000"/>
        <c:axId val="59345536"/>
      </c:barChart>
      <c:catAx>
        <c:axId val="5934400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45536"/>
        <c:crosses val="autoZero"/>
        <c:auto val="1"/>
        <c:lblAlgn val="ctr"/>
        <c:lblOffset val="100"/>
        <c:tickLblSkip val="1"/>
        <c:tickMarkSkip val="1"/>
      </c:catAx>
      <c:valAx>
        <c:axId val="5934553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34400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'sub09'!$C$160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'sub09'!$D$160:$W$160</c:f>
              <c:numCache>
                <c:formatCode>0.000_ </c:formatCode>
                <c:ptCount val="20"/>
                <c:pt idx="0" formatCode="0.00000_ ">
                  <c:v>1.7617578793391663E-2</c:v>
                </c:pt>
                <c:pt idx="1">
                  <c:v>2.7571471629765993E-2</c:v>
                </c:pt>
                <c:pt idx="2">
                  <c:v>4.5611912100122075E-2</c:v>
                </c:pt>
                <c:pt idx="3">
                  <c:v>4.3813398603581778E-2</c:v>
                </c:pt>
                <c:pt idx="4">
                  <c:v>2.4043683217740201E-2</c:v>
                </c:pt>
                <c:pt idx="5">
                  <c:v>1.3942723051563842E-2</c:v>
                </c:pt>
                <c:pt idx="6">
                  <c:v>8.1958785723362085E-2</c:v>
                </c:pt>
                <c:pt idx="7">
                  <c:v>0.25800492491464427</c:v>
                </c:pt>
                <c:pt idx="8">
                  <c:v>0.41425186374696693</c:v>
                </c:pt>
                <c:pt idx="9">
                  <c:v>0.27000325774108452</c:v>
                </c:pt>
                <c:pt idx="10">
                  <c:v>0.10624957732473735</c:v>
                </c:pt>
                <c:pt idx="11">
                  <c:v>6.4161863305751812E-2</c:v>
                </c:pt>
                <c:pt idx="12">
                  <c:v>6.565188916799479E-2</c:v>
                </c:pt>
                <c:pt idx="13">
                  <c:v>4.2825934077232307E-2</c:v>
                </c:pt>
                <c:pt idx="14">
                  <c:v>2.5915692921911426E-2</c:v>
                </c:pt>
                <c:pt idx="15">
                  <c:v>3.8036016708081738E-2</c:v>
                </c:pt>
                <c:pt idx="16">
                  <c:v>5.335476509894977E-2</c:v>
                </c:pt>
                <c:pt idx="17">
                  <c:v>3.9749835589460658E-2</c:v>
                </c:pt>
                <c:pt idx="18">
                  <c:v>4.6196943185193136E-2</c:v>
                </c:pt>
                <c:pt idx="19">
                  <c:v>7.8794570139885764E-2</c:v>
                </c:pt>
              </c:numCache>
            </c:numRef>
          </c:val>
        </c:ser>
        <c:ser>
          <c:idx val="1"/>
          <c:order val="1"/>
          <c:tx>
            <c:strRef>
              <c:f>'sub09'!$C$161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'sub09'!$D$159:$W$159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'sub09'!$D$161:$W$161</c:f>
              <c:numCache>
                <c:formatCode>0.000_ </c:formatCode>
                <c:ptCount val="20"/>
                <c:pt idx="0" formatCode="0.00000_ ">
                  <c:v>5.221600239016741E-2</c:v>
                </c:pt>
                <c:pt idx="1">
                  <c:v>0.15695705460482784</c:v>
                </c:pt>
                <c:pt idx="2">
                  <c:v>0.31550800636728121</c:v>
                </c:pt>
                <c:pt idx="3">
                  <c:v>0.35365698357017483</c:v>
                </c:pt>
                <c:pt idx="4">
                  <c:v>0.26816667271172018</c:v>
                </c:pt>
                <c:pt idx="5">
                  <c:v>0.24224838508796284</c:v>
                </c:pt>
                <c:pt idx="6">
                  <c:v>0.2395554373510809</c:v>
                </c:pt>
                <c:pt idx="7">
                  <c:v>0.29700266951830917</c:v>
                </c:pt>
                <c:pt idx="8">
                  <c:v>0.30738059961507003</c:v>
                </c:pt>
                <c:pt idx="9">
                  <c:v>0.25568793250711802</c:v>
                </c:pt>
                <c:pt idx="10">
                  <c:v>0.15692379678900611</c:v>
                </c:pt>
                <c:pt idx="11">
                  <c:v>0.13362330940900449</c:v>
                </c:pt>
                <c:pt idx="12">
                  <c:v>0.14504581929001206</c:v>
                </c:pt>
                <c:pt idx="13">
                  <c:v>0.13134585242701188</c:v>
                </c:pt>
                <c:pt idx="14">
                  <c:v>8.8121871080945754E-2</c:v>
                </c:pt>
                <c:pt idx="15">
                  <c:v>0.12057275894647097</c:v>
                </c:pt>
                <c:pt idx="16">
                  <c:v>0.23121582137520427</c:v>
                </c:pt>
                <c:pt idx="17">
                  <c:v>0.29797816985779568</c:v>
                </c:pt>
                <c:pt idx="18">
                  <c:v>0.31378968933522755</c:v>
                </c:pt>
                <c:pt idx="19">
                  <c:v>0.28544083724844921</c:v>
                </c:pt>
              </c:numCache>
            </c:numRef>
          </c:val>
        </c:ser>
        <c:marker val="1"/>
        <c:axId val="59395072"/>
        <c:axId val="59400960"/>
      </c:lineChart>
      <c:catAx>
        <c:axId val="59395072"/>
        <c:scaling>
          <c:orientation val="minMax"/>
        </c:scaling>
        <c:axPos val="b"/>
        <c:numFmt formatCode="General" sourceLinked="1"/>
        <c:tickLblPos val="nextTo"/>
        <c:crossAx val="59400960"/>
        <c:crosses val="autoZero"/>
        <c:auto val="1"/>
        <c:lblAlgn val="ctr"/>
        <c:lblOffset val="100"/>
      </c:catAx>
      <c:valAx>
        <c:axId val="59400960"/>
        <c:scaling>
          <c:orientation val="minMax"/>
        </c:scaling>
        <c:axPos val="l"/>
        <c:majorGridlines/>
        <c:numFmt formatCode="0.00000_ " sourceLinked="1"/>
        <c:tickLblPos val="nextTo"/>
        <c:crossAx val="5939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9427456"/>
        <c:axId val="59507072"/>
      </c:barChart>
      <c:catAx>
        <c:axId val="594274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07072"/>
        <c:crosses val="autoZero"/>
        <c:auto val="1"/>
        <c:lblAlgn val="ctr"/>
        <c:lblOffset val="100"/>
        <c:tickLblSkip val="1"/>
        <c:tickMarkSkip val="1"/>
      </c:catAx>
      <c:valAx>
        <c:axId val="5950707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42745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59541376"/>
        <c:axId val="59542912"/>
      </c:barChart>
      <c:catAx>
        <c:axId val="5954137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42912"/>
        <c:crosses val="autoZero"/>
        <c:auto val="1"/>
        <c:lblAlgn val="ctr"/>
        <c:lblOffset val="100"/>
        <c:tickLblSkip val="1"/>
        <c:tickMarkSkip val="1"/>
      </c:catAx>
      <c:valAx>
        <c:axId val="59542912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541376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'sub10'!$C$50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'sub10'!$D$50:$W$50</c:f>
              <c:numCache>
                <c:formatCode>0.00_ </c:formatCode>
                <c:ptCount val="20"/>
                <c:pt idx="0">
                  <c:v>1.6166666666666673E-2</c:v>
                </c:pt>
                <c:pt idx="1">
                  <c:v>1.6500000000000008E-2</c:v>
                </c:pt>
                <c:pt idx="2">
                  <c:v>2.4583333333333342E-2</c:v>
                </c:pt>
                <c:pt idx="3">
                  <c:v>1.950000000000001E-2</c:v>
                </c:pt>
                <c:pt idx="4">
                  <c:v>7.6666666666666689E-3</c:v>
                </c:pt>
                <c:pt idx="5">
                  <c:v>2.1125000000000008E-2</c:v>
                </c:pt>
                <c:pt idx="6">
                  <c:v>2.1208333333333343E-2</c:v>
                </c:pt>
                <c:pt idx="7">
                  <c:v>0.92987500000000001</c:v>
                </c:pt>
                <c:pt idx="8">
                  <c:v>2.1625000000000009E-2</c:v>
                </c:pt>
                <c:pt idx="9">
                  <c:v>3.9875000000000001E-2</c:v>
                </c:pt>
                <c:pt idx="10">
                  <c:v>1.8500000000000006E-2</c:v>
                </c:pt>
                <c:pt idx="11">
                  <c:v>0.12066666666666666</c:v>
                </c:pt>
                <c:pt idx="12">
                  <c:v>1.7541666666666674E-2</c:v>
                </c:pt>
                <c:pt idx="13">
                  <c:v>1.0666666666666666E-2</c:v>
                </c:pt>
                <c:pt idx="14">
                  <c:v>4.2958333333333314E-2</c:v>
                </c:pt>
                <c:pt idx="15">
                  <c:v>8.0416666666666674E-3</c:v>
                </c:pt>
                <c:pt idx="16">
                  <c:v>0.1605</c:v>
                </c:pt>
                <c:pt idx="17">
                  <c:v>8.7500000000000024E-4</c:v>
                </c:pt>
                <c:pt idx="18">
                  <c:v>1.9041666666666675E-2</c:v>
                </c:pt>
                <c:pt idx="19">
                  <c:v>0.13037499999999999</c:v>
                </c:pt>
              </c:numCache>
            </c:numRef>
          </c:val>
        </c:ser>
        <c:ser>
          <c:idx val="1"/>
          <c:order val="1"/>
          <c:tx>
            <c:strRef>
              <c:f>'sub10'!$C$51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'sub10'!$D$51:$W$51</c:f>
              <c:numCache>
                <c:formatCode>0.00_ </c:formatCode>
                <c:ptCount val="20"/>
                <c:pt idx="0">
                  <c:v>1.4458333333333337E-2</c:v>
                </c:pt>
                <c:pt idx="1">
                  <c:v>1.4958333333333339E-2</c:v>
                </c:pt>
                <c:pt idx="2">
                  <c:v>2.8875000000000012E-2</c:v>
                </c:pt>
                <c:pt idx="3">
                  <c:v>1.8833333333333341E-2</c:v>
                </c:pt>
                <c:pt idx="4">
                  <c:v>0.16679166666666664</c:v>
                </c:pt>
                <c:pt idx="5">
                  <c:v>2.1041666666666677E-2</c:v>
                </c:pt>
                <c:pt idx="6">
                  <c:v>2.1125000000000008E-2</c:v>
                </c:pt>
                <c:pt idx="7">
                  <c:v>0.26058333333333333</c:v>
                </c:pt>
                <c:pt idx="8">
                  <c:v>2.1875000000000009E-2</c:v>
                </c:pt>
                <c:pt idx="9">
                  <c:v>0.40129166666666666</c:v>
                </c:pt>
                <c:pt idx="10">
                  <c:v>0.63574999999999993</c:v>
                </c:pt>
                <c:pt idx="11">
                  <c:v>0.38237499999999996</c:v>
                </c:pt>
                <c:pt idx="12">
                  <c:v>1.6208333333333342E-2</c:v>
                </c:pt>
                <c:pt idx="13">
                  <c:v>0.38929166666666659</c:v>
                </c:pt>
                <c:pt idx="14">
                  <c:v>0.33033333333333331</c:v>
                </c:pt>
                <c:pt idx="15">
                  <c:v>0.17533333333333334</c:v>
                </c:pt>
                <c:pt idx="16">
                  <c:v>0.45516666666666666</c:v>
                </c:pt>
                <c:pt idx="17">
                  <c:v>0.27687499999999998</c:v>
                </c:pt>
                <c:pt idx="18">
                  <c:v>1.808333333333334E-2</c:v>
                </c:pt>
                <c:pt idx="19">
                  <c:v>0.43174999999999991</c:v>
                </c:pt>
              </c:numCache>
            </c:numRef>
          </c:val>
        </c:ser>
        <c:marker val="1"/>
        <c:axId val="59860480"/>
        <c:axId val="59862016"/>
      </c:lineChart>
      <c:catAx>
        <c:axId val="59860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62016"/>
        <c:crosses val="autoZero"/>
        <c:auto val="1"/>
        <c:lblAlgn val="ctr"/>
        <c:lblOffset val="100"/>
        <c:tickLblSkip val="1"/>
        <c:tickMarkSkip val="1"/>
      </c:catAx>
      <c:valAx>
        <c:axId val="59862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860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48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'sub10'!$Y$50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'sub10'!$Z$50:$AA$50</c:f>
              <c:numCache>
                <c:formatCode>0.00_ </c:formatCode>
                <c:ptCount val="2"/>
                <c:pt idx="0">
                  <c:v>0.1118125</c:v>
                </c:pt>
                <c:pt idx="1">
                  <c:v>5.291666666666666E-2</c:v>
                </c:pt>
              </c:numCache>
            </c:numRef>
          </c:val>
        </c:ser>
        <c:ser>
          <c:idx val="1"/>
          <c:order val="1"/>
          <c:tx>
            <c:strRef>
              <c:f>'sub10'!$Y$51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'sub10'!$Z$49:$AA$49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'sub10'!$Z$51:$AA$51</c:f>
              <c:numCache>
                <c:formatCode>0.00_ </c:formatCode>
                <c:ptCount val="2"/>
                <c:pt idx="0">
                  <c:v>9.698333333333331E-2</c:v>
                </c:pt>
                <c:pt idx="1">
                  <c:v>0.31111666666666665</c:v>
                </c:pt>
              </c:numCache>
            </c:numRef>
          </c:val>
        </c:ser>
        <c:axId val="59908480"/>
        <c:axId val="59910016"/>
      </c:barChart>
      <c:catAx>
        <c:axId val="599084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10016"/>
        <c:crosses val="autoZero"/>
        <c:auto val="1"/>
        <c:lblAlgn val="ctr"/>
        <c:lblOffset val="100"/>
        <c:tickLblSkip val="1"/>
        <c:tickMarkSkip val="1"/>
      </c:catAx>
      <c:valAx>
        <c:axId val="599100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0848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'sub10'!$C$160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'sub10'!$D$160:$W$160</c:f>
              <c:numCache>
                <c:formatCode>0.000_ </c:formatCode>
                <c:ptCount val="20"/>
                <c:pt idx="0" formatCode="0.00000_ ">
                  <c:v>2.6478280863844253E-2</c:v>
                </c:pt>
                <c:pt idx="1">
                  <c:v>2.9888866640334844E-2</c:v>
                </c:pt>
                <c:pt idx="2">
                  <c:v>2.1822000805143852E-2</c:v>
                </c:pt>
                <c:pt idx="3">
                  <c:v>7.1544345961047457E-3</c:v>
                </c:pt>
                <c:pt idx="4">
                  <c:v>4.8993867411850399E-3</c:v>
                </c:pt>
                <c:pt idx="5">
                  <c:v>7.2150373503873086E-2</c:v>
                </c:pt>
                <c:pt idx="6">
                  <c:v>0.24577445289591127</c:v>
                </c:pt>
                <c:pt idx="7">
                  <c:v>0.39551994265456497</c:v>
                </c:pt>
                <c:pt idx="8">
                  <c:v>0.25233395567050637</c:v>
                </c:pt>
                <c:pt idx="9">
                  <c:v>8.8179649594228734E-2</c:v>
                </c:pt>
                <c:pt idx="10">
                  <c:v>3.7693112418300707E-2</c:v>
                </c:pt>
                <c:pt idx="11">
                  <c:v>4.3000904787542572E-2</c:v>
                </c:pt>
                <c:pt idx="12">
                  <c:v>2.5704863949976734E-2</c:v>
                </c:pt>
                <c:pt idx="13">
                  <c:v>1.9156684299357889E-2</c:v>
                </c:pt>
                <c:pt idx="14">
                  <c:v>3.4262410245614466E-2</c:v>
                </c:pt>
                <c:pt idx="15">
                  <c:v>5.5816263452614423E-2</c:v>
                </c:pt>
                <c:pt idx="16">
                  <c:v>7.697560109561824E-2</c:v>
                </c:pt>
                <c:pt idx="17">
                  <c:v>6.6012153483372499E-2</c:v>
                </c:pt>
                <c:pt idx="18">
                  <c:v>6.6268418930450421E-2</c:v>
                </c:pt>
                <c:pt idx="19">
                  <c:v>9.6254345614405393E-2</c:v>
                </c:pt>
              </c:numCache>
            </c:numRef>
          </c:val>
        </c:ser>
        <c:ser>
          <c:idx val="1"/>
          <c:order val="1"/>
          <c:tx>
            <c:strRef>
              <c:f>'sub10'!$C$161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'sub10'!$D$159:$W$159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'sub10'!$D$161:$W$161</c:f>
              <c:numCache>
                <c:formatCode>0.000_ </c:formatCode>
                <c:ptCount val="20"/>
                <c:pt idx="0" formatCode="0.00000_ ">
                  <c:v>1.1430222485546806E-2</c:v>
                </c:pt>
                <c:pt idx="1">
                  <c:v>1.9342061910539916E-4</c:v>
                </c:pt>
                <c:pt idx="2">
                  <c:v>1.6737661869920786E-2</c:v>
                </c:pt>
                <c:pt idx="3">
                  <c:v>6.0083369240048895E-2</c:v>
                </c:pt>
                <c:pt idx="4">
                  <c:v>9.1871528687064039E-2</c:v>
                </c:pt>
                <c:pt idx="5">
                  <c:v>8.3373619699194199E-2</c:v>
                </c:pt>
                <c:pt idx="6">
                  <c:v>9.5101459557000279E-2</c:v>
                </c:pt>
                <c:pt idx="7">
                  <c:v>0.14546963562986823</c:v>
                </c:pt>
                <c:pt idx="8">
                  <c:v>0.21508470019715509</c:v>
                </c:pt>
                <c:pt idx="9">
                  <c:v>0.36287300481654494</c:v>
                </c:pt>
                <c:pt idx="10">
                  <c:v>0.44256522658919301</c:v>
                </c:pt>
                <c:pt idx="11">
                  <c:v>0.34810859642317443</c:v>
                </c:pt>
                <c:pt idx="12">
                  <c:v>0.23670297626073444</c:v>
                </c:pt>
                <c:pt idx="13">
                  <c:v>0.26103076081420207</c:v>
                </c:pt>
                <c:pt idx="14">
                  <c:v>0.29450288549726605</c:v>
                </c:pt>
                <c:pt idx="15">
                  <c:v>0.31064239850067915</c:v>
                </c:pt>
                <c:pt idx="16">
                  <c:v>0.32786315571881203</c:v>
                </c:pt>
                <c:pt idx="17">
                  <c:v>0.27114491612953173</c:v>
                </c:pt>
                <c:pt idx="18">
                  <c:v>0.21400794669385845</c:v>
                </c:pt>
                <c:pt idx="19">
                  <c:v>0.26477059052797952</c:v>
                </c:pt>
              </c:numCache>
            </c:numRef>
          </c:val>
        </c:ser>
        <c:marker val="1"/>
        <c:axId val="59934976"/>
        <c:axId val="59940864"/>
      </c:lineChart>
      <c:catAx>
        <c:axId val="59934976"/>
        <c:scaling>
          <c:orientation val="minMax"/>
        </c:scaling>
        <c:axPos val="b"/>
        <c:numFmt formatCode="General" sourceLinked="1"/>
        <c:tickLblPos val="nextTo"/>
        <c:crossAx val="59940864"/>
        <c:crosses val="autoZero"/>
        <c:auto val="1"/>
        <c:lblAlgn val="ctr"/>
        <c:lblOffset val="100"/>
      </c:catAx>
      <c:valAx>
        <c:axId val="59940864"/>
        <c:scaling>
          <c:orientation val="minMax"/>
        </c:scaling>
        <c:axPos val="l"/>
        <c:majorGridlines/>
        <c:numFmt formatCode="0.00000_ " sourceLinked="1"/>
        <c:tickLblPos val="nextTo"/>
        <c:crossAx val="5993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35"/>
          <c:y val="8.475199528630454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59987840"/>
        <c:axId val="59989376"/>
      </c:barChart>
      <c:catAx>
        <c:axId val="599878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89376"/>
        <c:crosses val="autoZero"/>
        <c:auto val="1"/>
        <c:lblAlgn val="ctr"/>
        <c:lblOffset val="100"/>
        <c:tickLblSkip val="1"/>
        <c:tickMarkSkip val="1"/>
      </c:catAx>
      <c:valAx>
        <c:axId val="599893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9878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0634240"/>
        <c:axId val="60635776"/>
      </c:barChart>
      <c:catAx>
        <c:axId val="606342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5776"/>
        <c:crosses val="autoZero"/>
        <c:auto val="1"/>
        <c:lblAlgn val="ctr"/>
        <c:lblOffset val="100"/>
        <c:tickLblSkip val="1"/>
        <c:tickMarkSkip val="1"/>
      </c:catAx>
      <c:valAx>
        <c:axId val="6063577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06342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plus>
            <c:minus>
              <c:numRef>
                <c:f>'[1]Total-Smoothed'!$C$111:$V$111</c:f>
                <c:numCache>
                  <c:formatCode>General</c:formatCode>
                  <c:ptCount val="20"/>
                  <c:pt idx="0">
                    <c:v>0.17927838486154693</c:v>
                  </c:pt>
                  <c:pt idx="1">
                    <c:v>0.16474415643045351</c:v>
                  </c:pt>
                  <c:pt idx="2">
                    <c:v>0.17228664000315244</c:v>
                  </c:pt>
                  <c:pt idx="3">
                    <c:v>0.16021380289236528</c:v>
                  </c:pt>
                  <c:pt idx="4">
                    <c:v>0.20146454069346273</c:v>
                  </c:pt>
                  <c:pt idx="5">
                    <c:v>0.29212315206031186</c:v>
                  </c:pt>
                  <c:pt idx="6">
                    <c:v>0.3326733887371689</c:v>
                  </c:pt>
                  <c:pt idx="7">
                    <c:v>0.44559028204146395</c:v>
                  </c:pt>
                  <c:pt idx="8">
                    <c:v>0.68749902161729493</c:v>
                  </c:pt>
                  <c:pt idx="9">
                    <c:v>0.87184994774252056</c:v>
                  </c:pt>
                  <c:pt idx="10">
                    <c:v>1.1139608781516308</c:v>
                  </c:pt>
                  <c:pt idx="11">
                    <c:v>1.2869273897808848</c:v>
                  </c:pt>
                  <c:pt idx="12">
                    <c:v>1.2520043592800947</c:v>
                  </c:pt>
                  <c:pt idx="13">
                    <c:v>1.2041298135560912</c:v>
                  </c:pt>
                  <c:pt idx="14">
                    <c:v>1.0507188461144827</c:v>
                  </c:pt>
                  <c:pt idx="15">
                    <c:v>0.95483329799768979</c:v>
                  </c:pt>
                  <c:pt idx="16">
                    <c:v>0.98013608921954587</c:v>
                  </c:pt>
                  <c:pt idx="17">
                    <c:v>0.99368817789446617</c:v>
                  </c:pt>
                  <c:pt idx="18">
                    <c:v>1.0530959712420445</c:v>
                  </c:pt>
                  <c:pt idx="19">
                    <c:v>0.78062708228526323</c:v>
                  </c:pt>
                </c:numCache>
              </c:numRef>
            </c:minus>
          </c:errBars>
          <c:val>
            <c:numRef>
              <c:f>'Total-Smoothed'!$C$110:$V$110</c:f>
              <c:numCache>
                <c:formatCode>0.0000_ </c:formatCode>
                <c:ptCount val="20"/>
                <c:pt idx="0">
                  <c:v>-0.47566487140985686</c:v>
                </c:pt>
                <c:pt idx="1">
                  <c:v>-2.1462205324617911</c:v>
                </c:pt>
                <c:pt idx="2">
                  <c:v>-3.6427636558175114</c:v>
                </c:pt>
                <c:pt idx="3">
                  <c:v>-3.859639547964139</c:v>
                </c:pt>
                <c:pt idx="4">
                  <c:v>-3.209042532241722</c:v>
                </c:pt>
                <c:pt idx="5">
                  <c:v>-3.7381269779435788</c:v>
                </c:pt>
                <c:pt idx="6">
                  <c:v>-4.3270647095099219</c:v>
                </c:pt>
                <c:pt idx="7">
                  <c:v>-3.3412051278787369</c:v>
                </c:pt>
                <c:pt idx="8">
                  <c:v>-2.726610951234123</c:v>
                </c:pt>
                <c:pt idx="9">
                  <c:v>-3.7669139329479266</c:v>
                </c:pt>
                <c:pt idx="10">
                  <c:v>-4.2613580952315866</c:v>
                </c:pt>
                <c:pt idx="11">
                  <c:v>-4.058557433341659</c:v>
                </c:pt>
                <c:pt idx="12">
                  <c:v>-4.8146941882028589</c:v>
                </c:pt>
                <c:pt idx="13">
                  <c:v>-5.3382025700938591</c:v>
                </c:pt>
                <c:pt idx="14">
                  <c:v>-4.7250390972739593</c:v>
                </c:pt>
                <c:pt idx="15">
                  <c:v>-3.633232385673844</c:v>
                </c:pt>
                <c:pt idx="16">
                  <c:v>-3.5787751570687067</c:v>
                </c:pt>
                <c:pt idx="17">
                  <c:v>-3.1103359984019279</c:v>
                </c:pt>
                <c:pt idx="18">
                  <c:v>-2.2417934886784439</c:v>
                </c:pt>
                <c:pt idx="19">
                  <c:v>-1.3054346544361295</c:v>
                </c:pt>
              </c:numCache>
            </c:numRef>
          </c:val>
        </c:ser>
        <c:marker val="1"/>
        <c:axId val="138534912"/>
        <c:axId val="138536832"/>
      </c:lineChart>
      <c:catAx>
        <c:axId val="138534912"/>
        <c:scaling>
          <c:orientation val="minMax"/>
        </c:scaling>
        <c:axPos val="b"/>
        <c:tickLblPos val="low"/>
        <c:crossAx val="138536832"/>
        <c:crosses val="autoZero"/>
        <c:auto val="1"/>
        <c:lblAlgn val="ctr"/>
        <c:lblOffset val="100"/>
      </c:catAx>
      <c:valAx>
        <c:axId val="138536832"/>
        <c:scaling>
          <c:orientation val="minMax"/>
          <c:max val="10"/>
          <c:min val="-10"/>
        </c:scaling>
        <c:axPos val="l"/>
        <c:majorGridlines/>
        <c:numFmt formatCode="#,##0.00_ " sourceLinked="0"/>
        <c:tickLblPos val="nextTo"/>
        <c:crossAx val="138534912"/>
        <c:crosses val="autoZero"/>
        <c:crossBetween val="between"/>
        <c:majorUnit val="5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'sub11'!$C$50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'sub11'!$D$50:$W$50</c:f>
              <c:numCache>
                <c:formatCode>0.00_ </c:formatCode>
                <c:ptCount val="20"/>
                <c:pt idx="0">
                  <c:v>1.2166666666666671E-2</c:v>
                </c:pt>
                <c:pt idx="1">
                  <c:v>1.245833333333334E-2</c:v>
                </c:pt>
                <c:pt idx="2">
                  <c:v>8.6666666666666656E-2</c:v>
                </c:pt>
                <c:pt idx="3">
                  <c:v>1.4166666666666673E-2</c:v>
                </c:pt>
                <c:pt idx="4">
                  <c:v>0.26687500000000003</c:v>
                </c:pt>
                <c:pt idx="5">
                  <c:v>0.10154166666666663</c:v>
                </c:pt>
                <c:pt idx="6">
                  <c:v>2.3416666666666672E-2</c:v>
                </c:pt>
                <c:pt idx="7">
                  <c:v>1.7958333333333337E-2</c:v>
                </c:pt>
                <c:pt idx="8">
                  <c:v>4.170833333333334E-2</c:v>
                </c:pt>
                <c:pt idx="9">
                  <c:v>1.4208333333333338E-2</c:v>
                </c:pt>
                <c:pt idx="10">
                  <c:v>1.9291666666666669E-2</c:v>
                </c:pt>
                <c:pt idx="11">
                  <c:v>0.23191666666666666</c:v>
                </c:pt>
                <c:pt idx="12">
                  <c:v>4.4583333333333341E-3</c:v>
                </c:pt>
                <c:pt idx="13">
                  <c:v>3.1125000000000003E-2</c:v>
                </c:pt>
                <c:pt idx="14">
                  <c:v>2.0500000000000004E-2</c:v>
                </c:pt>
                <c:pt idx="15">
                  <c:v>0.23408333333333345</c:v>
                </c:pt>
                <c:pt idx="16">
                  <c:v>1.5333333333333338E-2</c:v>
                </c:pt>
                <c:pt idx="17">
                  <c:v>1.6958333333333336E-2</c:v>
                </c:pt>
                <c:pt idx="18">
                  <c:v>1.4041666666666673E-2</c:v>
                </c:pt>
                <c:pt idx="19">
                  <c:v>0.98087499999999983</c:v>
                </c:pt>
              </c:numCache>
            </c:numRef>
          </c:val>
        </c:ser>
        <c:ser>
          <c:idx val="1"/>
          <c:order val="1"/>
          <c:tx>
            <c:strRef>
              <c:f>'sub11'!$C$51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'sub11'!$D$51:$W$51</c:f>
              <c:numCache>
                <c:formatCode>0.00_ </c:formatCode>
                <c:ptCount val="20"/>
                <c:pt idx="0">
                  <c:v>1.1875000000000002E-2</c:v>
                </c:pt>
                <c:pt idx="1">
                  <c:v>1.2583333333333335E-2</c:v>
                </c:pt>
                <c:pt idx="2">
                  <c:v>0.21370833333333336</c:v>
                </c:pt>
                <c:pt idx="3">
                  <c:v>1.6083333333333338E-2</c:v>
                </c:pt>
                <c:pt idx="4">
                  <c:v>0.58191666666666675</c:v>
                </c:pt>
                <c:pt idx="5">
                  <c:v>0.1573333333333333</c:v>
                </c:pt>
                <c:pt idx="6">
                  <c:v>0.21779166666666663</c:v>
                </c:pt>
                <c:pt idx="7">
                  <c:v>0.38633333333333336</c:v>
                </c:pt>
                <c:pt idx="8">
                  <c:v>0.39449999999999991</c:v>
                </c:pt>
                <c:pt idx="9">
                  <c:v>1.6333333333333339E-2</c:v>
                </c:pt>
                <c:pt idx="10">
                  <c:v>0.43650000000000005</c:v>
                </c:pt>
                <c:pt idx="11">
                  <c:v>0.35066666666666663</c:v>
                </c:pt>
                <c:pt idx="12">
                  <c:v>0.38037499999999996</c:v>
                </c:pt>
                <c:pt idx="13">
                  <c:v>0.57254166666666673</c:v>
                </c:pt>
                <c:pt idx="14">
                  <c:v>0.43312500000000004</c:v>
                </c:pt>
                <c:pt idx="15">
                  <c:v>0.1338333333333333</c:v>
                </c:pt>
                <c:pt idx="16">
                  <c:v>2.066666666666667E-2</c:v>
                </c:pt>
                <c:pt idx="17">
                  <c:v>0.33241666666666669</c:v>
                </c:pt>
                <c:pt idx="18">
                  <c:v>1.5916666666666673E-2</c:v>
                </c:pt>
                <c:pt idx="19">
                  <c:v>0.33995833333333331</c:v>
                </c:pt>
              </c:numCache>
            </c:numRef>
          </c:val>
        </c:ser>
        <c:marker val="1"/>
        <c:axId val="61678336"/>
        <c:axId val="61679872"/>
      </c:lineChart>
      <c:catAx>
        <c:axId val="616783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79872"/>
        <c:crosses val="autoZero"/>
        <c:auto val="1"/>
        <c:lblAlgn val="ctr"/>
        <c:lblOffset val="100"/>
        <c:tickLblSkip val="1"/>
        <c:tickMarkSkip val="1"/>
      </c:catAx>
      <c:valAx>
        <c:axId val="61679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678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8981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46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'sub11'!$Z$50:$AA$50</c:f>
              <c:numCache>
                <c:formatCode>0.00_ </c:formatCode>
                <c:ptCount val="2"/>
                <c:pt idx="0">
                  <c:v>5.9116666666666672E-2</c:v>
                </c:pt>
                <c:pt idx="1">
                  <c:v>0.15685833333333332</c:v>
                </c:pt>
              </c:numCache>
            </c:numRef>
          </c:val>
        </c:ser>
        <c:ser>
          <c:idx val="1"/>
          <c:order val="1"/>
          <c:tx>
            <c:strRef>
              <c:f>'sub11'!$Y$51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'sub11'!$Z$51:$AA$51</c:f>
              <c:numCache>
                <c:formatCode>0.00_ </c:formatCode>
                <c:ptCount val="2"/>
                <c:pt idx="0">
                  <c:v>0.20084583333333331</c:v>
                </c:pt>
                <c:pt idx="1">
                  <c:v>0.30159999999999998</c:v>
                </c:pt>
              </c:numCache>
            </c:numRef>
          </c:val>
        </c:ser>
        <c:axId val="61708928"/>
        <c:axId val="61714816"/>
      </c:barChart>
      <c:catAx>
        <c:axId val="61708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714816"/>
        <c:crosses val="autoZero"/>
        <c:auto val="1"/>
        <c:lblAlgn val="ctr"/>
        <c:lblOffset val="100"/>
        <c:tickLblSkip val="1"/>
        <c:tickMarkSkip val="1"/>
      </c:catAx>
      <c:valAx>
        <c:axId val="6171481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7089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0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'sub11'!$C$160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'sub11'!$D$160:$W$160</c:f>
              <c:numCache>
                <c:formatCode>0.000_ </c:formatCode>
                <c:ptCount val="20"/>
                <c:pt idx="0" formatCode="0.00000_ ">
                  <c:v>1.1202934510948823E-2</c:v>
                </c:pt>
                <c:pt idx="1">
                  <c:v>1.7388050682447444E-2</c:v>
                </c:pt>
                <c:pt idx="2">
                  <c:v>4.744915310239789E-2</c:v>
                </c:pt>
                <c:pt idx="3">
                  <c:v>9.6458756661983724E-2</c:v>
                </c:pt>
                <c:pt idx="4">
                  <c:v>0.14571495267193796</c:v>
                </c:pt>
                <c:pt idx="5">
                  <c:v>0.11298539235313032</c:v>
                </c:pt>
                <c:pt idx="6">
                  <c:v>4.6139612997293918E-2</c:v>
                </c:pt>
                <c:pt idx="7">
                  <c:v>1.2803339405893203E-2</c:v>
                </c:pt>
                <c:pt idx="8">
                  <c:v>1.8450582028874053E-2</c:v>
                </c:pt>
                <c:pt idx="9">
                  <c:v>2.8817722173906379E-2</c:v>
                </c:pt>
                <c:pt idx="10">
                  <c:v>7.0834913102365019E-2</c:v>
                </c:pt>
                <c:pt idx="11">
                  <c:v>0.11449409688876883</c:v>
                </c:pt>
                <c:pt idx="12">
                  <c:v>7.921262186618315E-2</c:v>
                </c:pt>
                <c:pt idx="13">
                  <c:v>4.7781989395198378E-2</c:v>
                </c:pt>
                <c:pt idx="14">
                  <c:v>6.8942043466828404E-2</c:v>
                </c:pt>
                <c:pt idx="15">
                  <c:v>9.9034108632380824E-2</c:v>
                </c:pt>
                <c:pt idx="16">
                  <c:v>6.2874240898972242E-2</c:v>
                </c:pt>
                <c:pt idx="17">
                  <c:v>8.1529471836515835E-2</c:v>
                </c:pt>
                <c:pt idx="18">
                  <c:v>0.2619192860964546</c:v>
                </c:pt>
                <c:pt idx="19">
                  <c:v>0.5768295105976986</c:v>
                </c:pt>
              </c:numCache>
            </c:numRef>
          </c:val>
        </c:ser>
        <c:ser>
          <c:idx val="1"/>
          <c:order val="1"/>
          <c:tx>
            <c:strRef>
              <c:f>'sub11'!$C$161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'sub11'!$D$159:$W$159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'sub11'!$D$161:$W$161</c:f>
              <c:numCache>
                <c:formatCode>0.000_ </c:formatCode>
                <c:ptCount val="20"/>
                <c:pt idx="0" formatCode="0.00000_ ">
                  <c:v>3.4875884736370114E-2</c:v>
                </c:pt>
                <c:pt idx="1">
                  <c:v>6.8521023926585892E-2</c:v>
                </c:pt>
                <c:pt idx="2">
                  <c:v>0.13541118077527003</c:v>
                </c:pt>
                <c:pt idx="3">
                  <c:v>0.21853579806611934</c:v>
                </c:pt>
                <c:pt idx="4">
                  <c:v>0.31307083040819644</c:v>
                </c:pt>
                <c:pt idx="5">
                  <c:v>0.2892348802040739</c:v>
                </c:pt>
                <c:pt idx="6">
                  <c:v>0.28071180158256975</c:v>
                </c:pt>
                <c:pt idx="7">
                  <c:v>0.31413135139093479</c:v>
                </c:pt>
                <c:pt idx="8">
                  <c:v>0.29533582068232733</c:v>
                </c:pt>
                <c:pt idx="9">
                  <c:v>0.24390040428790472</c:v>
                </c:pt>
                <c:pt idx="10">
                  <c:v>0.302771004458955</c:v>
                </c:pt>
                <c:pt idx="11">
                  <c:v>0.36998474207604742</c:v>
                </c:pt>
                <c:pt idx="12">
                  <c:v>0.42536355430780359</c:v>
                </c:pt>
                <c:pt idx="13">
                  <c:v>0.45673807293640606</c:v>
                </c:pt>
                <c:pt idx="14">
                  <c:v>0.3767678173598164</c:v>
                </c:pt>
                <c:pt idx="15">
                  <c:v>0.22434061103441816</c:v>
                </c:pt>
                <c:pt idx="16">
                  <c:v>0.15125367293985117</c:v>
                </c:pt>
                <c:pt idx="17">
                  <c:v>0.17042816221727131</c:v>
                </c:pt>
                <c:pt idx="18">
                  <c:v>0.17932876867374514</c:v>
                </c:pt>
                <c:pt idx="19">
                  <c:v>0.23766275720647745</c:v>
                </c:pt>
              </c:numCache>
            </c:numRef>
          </c:val>
        </c:ser>
        <c:marker val="1"/>
        <c:axId val="61940480"/>
        <c:axId val="61942016"/>
      </c:lineChart>
      <c:catAx>
        <c:axId val="61940480"/>
        <c:scaling>
          <c:orientation val="minMax"/>
        </c:scaling>
        <c:axPos val="b"/>
        <c:numFmt formatCode="General" sourceLinked="1"/>
        <c:tickLblPos val="nextTo"/>
        <c:crossAx val="61942016"/>
        <c:crosses val="autoZero"/>
        <c:auto val="1"/>
        <c:lblAlgn val="ctr"/>
        <c:lblOffset val="100"/>
      </c:catAx>
      <c:valAx>
        <c:axId val="61942016"/>
        <c:scaling>
          <c:orientation val="minMax"/>
        </c:scaling>
        <c:axPos val="l"/>
        <c:majorGridlines/>
        <c:numFmt formatCode="0.00000_ " sourceLinked="1"/>
        <c:tickLblPos val="nextTo"/>
        <c:crossAx val="6194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68"/>
          <c:y val="8.47519952863045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61971840"/>
        <c:axId val="61985920"/>
      </c:barChart>
      <c:catAx>
        <c:axId val="619718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85920"/>
        <c:crosses val="autoZero"/>
        <c:auto val="1"/>
        <c:lblAlgn val="ctr"/>
        <c:lblOffset val="100"/>
        <c:tickLblSkip val="1"/>
        <c:tickMarkSkip val="1"/>
      </c:catAx>
      <c:valAx>
        <c:axId val="619859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197184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2609664"/>
        <c:axId val="62611456"/>
      </c:barChart>
      <c:catAx>
        <c:axId val="6260966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11456"/>
        <c:crosses val="autoZero"/>
        <c:auto val="1"/>
        <c:lblAlgn val="ctr"/>
        <c:lblOffset val="100"/>
        <c:tickLblSkip val="1"/>
        <c:tickMarkSkip val="1"/>
      </c:catAx>
      <c:valAx>
        <c:axId val="626114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260966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'sub12'!$C$50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'sub12'!$D$50:$W$50</c:f>
              <c:numCache>
                <c:formatCode>0.00_ </c:formatCode>
                <c:ptCount val="20"/>
                <c:pt idx="0">
                  <c:v>9.8750000000000036E-3</c:v>
                </c:pt>
                <c:pt idx="1">
                  <c:v>1.0041666666666669E-2</c:v>
                </c:pt>
                <c:pt idx="2">
                  <c:v>0.18566666666666673</c:v>
                </c:pt>
                <c:pt idx="3">
                  <c:v>0.43845833333333334</c:v>
                </c:pt>
                <c:pt idx="4">
                  <c:v>0.96854166666666652</c:v>
                </c:pt>
                <c:pt idx="5">
                  <c:v>1.1750000000000003E-2</c:v>
                </c:pt>
                <c:pt idx="6">
                  <c:v>7.9916666666666636E-2</c:v>
                </c:pt>
                <c:pt idx="7">
                  <c:v>0.95108333333333306</c:v>
                </c:pt>
                <c:pt idx="8">
                  <c:v>1.2875000000000004E-2</c:v>
                </c:pt>
                <c:pt idx="9">
                  <c:v>1.1583333333333336E-2</c:v>
                </c:pt>
                <c:pt idx="10">
                  <c:v>6.5249999999999975E-2</c:v>
                </c:pt>
                <c:pt idx="11">
                  <c:v>3.5625000000000004E-2</c:v>
                </c:pt>
                <c:pt idx="12">
                  <c:v>1.0708333333333335E-2</c:v>
                </c:pt>
                <c:pt idx="13">
                  <c:v>2.7250000000000007E-2</c:v>
                </c:pt>
                <c:pt idx="14">
                  <c:v>6.3333333333333358E-3</c:v>
                </c:pt>
                <c:pt idx="15">
                  <c:v>1.2250000000000004E-2</c:v>
                </c:pt>
                <c:pt idx="16">
                  <c:v>2.429166666666667E-2</c:v>
                </c:pt>
                <c:pt idx="17">
                  <c:v>1.1458333333333336E-2</c:v>
                </c:pt>
                <c:pt idx="18">
                  <c:v>1.1458333333333336E-2</c:v>
                </c:pt>
                <c:pt idx="19">
                  <c:v>6.6124999999999975E-2</c:v>
                </c:pt>
              </c:numCache>
            </c:numRef>
          </c:val>
        </c:ser>
        <c:ser>
          <c:idx val="1"/>
          <c:order val="1"/>
          <c:tx>
            <c:strRef>
              <c:f>'sub12'!$C$51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'sub12'!$D$51:$W$51</c:f>
              <c:numCache>
                <c:formatCode>0.00_ </c:formatCode>
                <c:ptCount val="20"/>
                <c:pt idx="0">
                  <c:v>9.4583333333333377E-3</c:v>
                </c:pt>
                <c:pt idx="1">
                  <c:v>9.7500000000000035E-3</c:v>
                </c:pt>
                <c:pt idx="2">
                  <c:v>4.4291666666666653E-2</c:v>
                </c:pt>
                <c:pt idx="3">
                  <c:v>0.47162499999999996</c:v>
                </c:pt>
                <c:pt idx="4">
                  <c:v>0.45908333333333323</c:v>
                </c:pt>
                <c:pt idx="5">
                  <c:v>1.1208333333333336E-2</c:v>
                </c:pt>
                <c:pt idx="6">
                  <c:v>0.51058333333333328</c:v>
                </c:pt>
                <c:pt idx="7">
                  <c:v>0.35716666666666663</c:v>
                </c:pt>
                <c:pt idx="8">
                  <c:v>1.2083333333333337E-2</c:v>
                </c:pt>
                <c:pt idx="9">
                  <c:v>1.104166666666667E-2</c:v>
                </c:pt>
                <c:pt idx="10">
                  <c:v>0.24024999999999996</c:v>
                </c:pt>
                <c:pt idx="11">
                  <c:v>0.50404166666666672</c:v>
                </c:pt>
                <c:pt idx="12">
                  <c:v>1.0333333333333335E-2</c:v>
                </c:pt>
                <c:pt idx="13">
                  <c:v>0.5412499999999999</c:v>
                </c:pt>
                <c:pt idx="14">
                  <c:v>0.12449999999999999</c:v>
                </c:pt>
                <c:pt idx="15">
                  <c:v>1.1541666666666671E-2</c:v>
                </c:pt>
                <c:pt idx="16">
                  <c:v>0.13620833333333329</c:v>
                </c:pt>
                <c:pt idx="17">
                  <c:v>1.0833333333333339E-2</c:v>
                </c:pt>
                <c:pt idx="18">
                  <c:v>1.0875000000000004E-2</c:v>
                </c:pt>
                <c:pt idx="19">
                  <c:v>0.48141666666666666</c:v>
                </c:pt>
              </c:numCache>
            </c:numRef>
          </c:val>
        </c:ser>
        <c:marker val="1"/>
        <c:axId val="64292736"/>
        <c:axId val="64294272"/>
      </c:lineChart>
      <c:catAx>
        <c:axId val="6429273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294272"/>
        <c:crosses val="autoZero"/>
        <c:auto val="1"/>
        <c:lblAlgn val="ctr"/>
        <c:lblOffset val="100"/>
        <c:tickLblSkip val="1"/>
        <c:tickMarkSkip val="1"/>
      </c:catAx>
      <c:valAx>
        <c:axId val="6429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292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03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57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0.26797916666666671</c:v>
                </c:pt>
                <c:pt idx="1">
                  <c:v>2.7074999999999998E-2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0.18962916666666663</c:v>
                </c:pt>
                <c:pt idx="1">
                  <c:v>0.20712499999999998</c:v>
                </c:pt>
              </c:numCache>
            </c:numRef>
          </c:val>
        </c:ser>
        <c:axId val="64328448"/>
        <c:axId val="64329984"/>
      </c:barChart>
      <c:catAx>
        <c:axId val="643284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29984"/>
        <c:crosses val="autoZero"/>
        <c:auto val="1"/>
        <c:lblAlgn val="ctr"/>
        <c:lblOffset val="100"/>
        <c:tickLblSkip val="1"/>
        <c:tickMarkSkip val="1"/>
      </c:catAx>
      <c:valAx>
        <c:axId val="643299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3284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15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55" r="0.75000000000000455" t="1" header="0.5" footer="0.5"/>
    <c:pageSetup paperSize="9"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'sub12'!$C$160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'sub12'!$D$160:$W$160</c:f>
              <c:numCache>
                <c:formatCode>0.000_ </c:formatCode>
                <c:ptCount val="20"/>
                <c:pt idx="0" formatCode="0.00000_ ">
                  <c:v>3.8410673281362905E-2</c:v>
                </c:pt>
                <c:pt idx="1">
                  <c:v>8.8705390563514827E-2</c:v>
                </c:pt>
                <c:pt idx="2">
                  <c:v>0.24381759702558817</c:v>
                </c:pt>
                <c:pt idx="3">
                  <c:v>0.45426618815203584</c:v>
                </c:pt>
                <c:pt idx="4">
                  <c:v>0.50835756888571282</c:v>
                </c:pt>
                <c:pt idx="5">
                  <c:v>0.33858892914347477</c:v>
                </c:pt>
                <c:pt idx="6">
                  <c:v>0.33058868376409045</c:v>
                </c:pt>
                <c:pt idx="7">
                  <c:v>0.42148313399659615</c:v>
                </c:pt>
                <c:pt idx="8">
                  <c:v>0.2628224596482166</c:v>
                </c:pt>
                <c:pt idx="9">
                  <c:v>9.5998750049076584E-2</c:v>
                </c:pt>
                <c:pt idx="10">
                  <c:v>4.4159955576193018E-2</c:v>
                </c:pt>
                <c:pt idx="11">
                  <c:v>3.1905862426604925E-2</c:v>
                </c:pt>
                <c:pt idx="12">
                  <c:v>2.1928242439595829E-2</c:v>
                </c:pt>
                <c:pt idx="13">
                  <c:v>2.1537266836245846E-2</c:v>
                </c:pt>
                <c:pt idx="14">
                  <c:v>1.3386381614236498E-2</c:v>
                </c:pt>
                <c:pt idx="15">
                  <c:v>8.6119138016448899E-3</c:v>
                </c:pt>
                <c:pt idx="16">
                  <c:v>6.8465903946628992E-3</c:v>
                </c:pt>
                <c:pt idx="17">
                  <c:v>5.8295913543258112E-3</c:v>
                </c:pt>
                <c:pt idx="18">
                  <c:v>6.9096454577218811E-3</c:v>
                </c:pt>
                <c:pt idx="19">
                  <c:v>1.3951648386303096E-2</c:v>
                </c:pt>
              </c:numCache>
            </c:numRef>
          </c:val>
        </c:ser>
        <c:ser>
          <c:idx val="1"/>
          <c:order val="1"/>
          <c:tx>
            <c:strRef>
              <c:f>'sub12'!$C$161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'sub12'!$D$159:$W$159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'sub12'!$D$161:$W$161</c:f>
              <c:numCache>
                <c:formatCode>0.000_ </c:formatCode>
                <c:ptCount val="20"/>
                <c:pt idx="0" formatCode="0.00000_ ">
                  <c:v>2.7609165470139235E-2</c:v>
                </c:pt>
                <c:pt idx="1">
                  <c:v>6.9196055800355052E-2</c:v>
                </c:pt>
                <c:pt idx="2">
                  <c:v>0.18682169471870447</c:v>
                </c:pt>
                <c:pt idx="3">
                  <c:v>0.3302713918161439</c:v>
                </c:pt>
                <c:pt idx="4">
                  <c:v>0.34000014567322334</c:v>
                </c:pt>
                <c:pt idx="5">
                  <c:v>0.28663291201405811</c:v>
                </c:pt>
                <c:pt idx="6">
                  <c:v>0.32002041335345582</c:v>
                </c:pt>
                <c:pt idx="7">
                  <c:v>0.26853749161070428</c:v>
                </c:pt>
                <c:pt idx="8">
                  <c:v>0.13505136268603993</c:v>
                </c:pt>
                <c:pt idx="9">
                  <c:v>0.11441562057733128</c:v>
                </c:pt>
                <c:pt idx="10">
                  <c:v>0.2243273084759623</c:v>
                </c:pt>
                <c:pt idx="11">
                  <c:v>0.30474400215605346</c:v>
                </c:pt>
                <c:pt idx="12">
                  <c:v>0.28345944968456505</c:v>
                </c:pt>
                <c:pt idx="13">
                  <c:v>0.2764590623132695</c:v>
                </c:pt>
                <c:pt idx="14">
                  <c:v>0.1864913697032419</c:v>
                </c:pt>
                <c:pt idx="15">
                  <c:v>0.10397871093066942</c:v>
                </c:pt>
                <c:pt idx="16">
                  <c:v>6.7257123487049777E-2</c:v>
                </c:pt>
                <c:pt idx="17">
                  <c:v>5.6967875970749628E-2</c:v>
                </c:pt>
                <c:pt idx="18">
                  <c:v>0.11688878196175291</c:v>
                </c:pt>
                <c:pt idx="19">
                  <c:v>0.25830649939370021</c:v>
                </c:pt>
              </c:numCache>
            </c:numRef>
          </c:val>
        </c:ser>
        <c:marker val="1"/>
        <c:axId val="64502400"/>
        <c:axId val="64520576"/>
      </c:lineChart>
      <c:catAx>
        <c:axId val="64502400"/>
        <c:scaling>
          <c:orientation val="minMax"/>
        </c:scaling>
        <c:axPos val="b"/>
        <c:numFmt formatCode="General" sourceLinked="1"/>
        <c:tickLblPos val="nextTo"/>
        <c:crossAx val="64520576"/>
        <c:crosses val="autoZero"/>
        <c:auto val="1"/>
        <c:lblAlgn val="ctr"/>
        <c:lblOffset val="100"/>
      </c:catAx>
      <c:valAx>
        <c:axId val="64520576"/>
        <c:scaling>
          <c:orientation val="minMax"/>
        </c:scaling>
        <c:axPos val="l"/>
        <c:majorGridlines/>
        <c:numFmt formatCode="0.00000_ " sourceLinked="1"/>
        <c:tickLblPos val="nextTo"/>
        <c:crossAx val="6450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79"/>
          <c:y val="8.4751995286304616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64534784"/>
        <c:axId val="64544768"/>
      </c:barChart>
      <c:catAx>
        <c:axId val="645347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44768"/>
        <c:crosses val="autoZero"/>
        <c:auto val="1"/>
        <c:lblAlgn val="ctr"/>
        <c:lblOffset val="100"/>
        <c:tickLblSkip val="1"/>
        <c:tickMarkSkip val="1"/>
      </c:catAx>
      <c:valAx>
        <c:axId val="64544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45347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69498368"/>
        <c:axId val="69499904"/>
      </c:barChart>
      <c:catAx>
        <c:axId val="694983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99904"/>
        <c:crosses val="autoZero"/>
        <c:auto val="1"/>
        <c:lblAlgn val="ctr"/>
        <c:lblOffset val="100"/>
        <c:tickLblSkip val="1"/>
        <c:tickMarkSkip val="1"/>
      </c:catAx>
      <c:valAx>
        <c:axId val="694999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94983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errBars>
            <c:errDir val="y"/>
            <c:errBarType val="both"/>
            <c:errValType val="cust"/>
            <c:pl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plus>
            <c:minus>
              <c:numRef>
                <c:f>'[2]Total-Smoothed'!$C$153:$V$153</c:f>
                <c:numCache>
                  <c:formatCode>General</c:formatCode>
                  <c:ptCount val="20"/>
                  <c:pt idx="0">
                    <c:v>2.5382760801663566E-2</c:v>
                  </c:pt>
                  <c:pt idx="1">
                    <c:v>1.6000703733785177E-2</c:v>
                  </c:pt>
                  <c:pt idx="2">
                    <c:v>1.5103519912356292E-2</c:v>
                  </c:pt>
                  <c:pt idx="3">
                    <c:v>1.5124094345376145E-2</c:v>
                  </c:pt>
                  <c:pt idx="4">
                    <c:v>1.1289908894519859E-2</c:v>
                  </c:pt>
                  <c:pt idx="5">
                    <c:v>2.0848755679294187E-2</c:v>
                  </c:pt>
                  <c:pt idx="6">
                    <c:v>2.4750268814793835E-2</c:v>
                  </c:pt>
                  <c:pt idx="7">
                    <c:v>1.9849473965970442E-2</c:v>
                  </c:pt>
                  <c:pt idx="8">
                    <c:v>2.3475804199573017E-2</c:v>
                  </c:pt>
                  <c:pt idx="9">
                    <c:v>2.3293991769831178E-2</c:v>
                  </c:pt>
                  <c:pt idx="10">
                    <c:v>1.5943946948069471E-2</c:v>
                  </c:pt>
                  <c:pt idx="11">
                    <c:v>1.3714776818065384E-2</c:v>
                  </c:pt>
                  <c:pt idx="12">
                    <c:v>1.3358992511173904E-2</c:v>
                  </c:pt>
                  <c:pt idx="13">
                    <c:v>1.9441473131016955E-2</c:v>
                  </c:pt>
                  <c:pt idx="14">
                    <c:v>2.2052775525490349E-2</c:v>
                  </c:pt>
                  <c:pt idx="15">
                    <c:v>2.4883928709830864E-2</c:v>
                  </c:pt>
                  <c:pt idx="16">
                    <c:v>3.140076082506256E-2</c:v>
                  </c:pt>
                  <c:pt idx="17">
                    <c:v>3.1884353632421945E-2</c:v>
                  </c:pt>
                  <c:pt idx="18">
                    <c:v>3.3316349815122832E-2</c:v>
                  </c:pt>
                  <c:pt idx="19">
                    <c:v>4.1976678768606265E-2</c:v>
                  </c:pt>
                </c:numCache>
              </c:numRef>
            </c:minus>
          </c:errBars>
          <c:val>
            <c:numRef>
              <c:f>'Total-Smoothed'!$C$152:$V$152</c:f>
              <c:numCache>
                <c:formatCode>0.0000_ </c:formatCode>
                <c:ptCount val="20"/>
                <c:pt idx="0">
                  <c:v>-6.4285314007889198E-3</c:v>
                </c:pt>
                <c:pt idx="1">
                  <c:v>-2.9627560233390669E-2</c:v>
                </c:pt>
                <c:pt idx="2">
                  <c:v>-5.8589550740432116E-2</c:v>
                </c:pt>
                <c:pt idx="3">
                  <c:v>-5.9239816472291471E-2</c:v>
                </c:pt>
                <c:pt idx="4">
                  <c:v>-5.2631076712070492E-2</c:v>
                </c:pt>
                <c:pt idx="5">
                  <c:v>-6.3946288875574839E-2</c:v>
                </c:pt>
                <c:pt idx="6">
                  <c:v>-7.1228284358421531E-2</c:v>
                </c:pt>
                <c:pt idx="7">
                  <c:v>-6.6084839562188635E-2</c:v>
                </c:pt>
                <c:pt idx="8">
                  <c:v>-5.9131511168191077E-2</c:v>
                </c:pt>
                <c:pt idx="9">
                  <c:v>-6.3649811928443781E-2</c:v>
                </c:pt>
                <c:pt idx="10">
                  <c:v>-6.8136227707692953E-2</c:v>
                </c:pt>
                <c:pt idx="11">
                  <c:v>-7.9525669924604803E-2</c:v>
                </c:pt>
                <c:pt idx="12">
                  <c:v>-8.6388447307230193E-2</c:v>
                </c:pt>
                <c:pt idx="13">
                  <c:v>-9.6495622319928004E-2</c:v>
                </c:pt>
                <c:pt idx="14">
                  <c:v>-7.8448269199857965E-2</c:v>
                </c:pt>
                <c:pt idx="15">
                  <c:v>-6.4504416148090826E-2</c:v>
                </c:pt>
                <c:pt idx="16">
                  <c:v>-6.1789102148279589E-2</c:v>
                </c:pt>
                <c:pt idx="17">
                  <c:v>-5.1642931119652173E-2</c:v>
                </c:pt>
                <c:pt idx="18">
                  <c:v>-3.8581427292656255E-2</c:v>
                </c:pt>
                <c:pt idx="19">
                  <c:v>-2.8497230256954432E-2</c:v>
                </c:pt>
              </c:numCache>
            </c:numRef>
          </c:val>
        </c:ser>
        <c:marker val="1"/>
        <c:axId val="138908416"/>
        <c:axId val="138910336"/>
      </c:lineChart>
      <c:catAx>
        <c:axId val="138908416"/>
        <c:scaling>
          <c:orientation val="minMax"/>
        </c:scaling>
        <c:axPos val="b"/>
        <c:tickLblPos val="low"/>
        <c:crossAx val="138910336"/>
        <c:crosses val="autoZero"/>
        <c:auto val="1"/>
        <c:lblAlgn val="ctr"/>
        <c:lblOffset val="100"/>
      </c:catAx>
      <c:valAx>
        <c:axId val="138910336"/>
        <c:scaling>
          <c:orientation val="minMax"/>
          <c:max val="0.15000000000000024"/>
          <c:min val="-0.15000000000000024"/>
        </c:scaling>
        <c:axPos val="l"/>
        <c:majorGridlines/>
        <c:numFmt formatCode="#,##0.00_ " sourceLinked="0"/>
        <c:tickLblPos val="nextTo"/>
        <c:crossAx val="138908416"/>
        <c:crosses val="autoZero"/>
        <c:crossBetween val="between"/>
        <c:majorUnit val="7.5000000000000011E-2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'sub13'!$C$50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'sub13'!$D$50:$W$50</c:f>
              <c:numCache>
                <c:formatCode>0.00_ </c:formatCode>
                <c:ptCount val="20"/>
                <c:pt idx="0">
                  <c:v>1.3333333333333338E-2</c:v>
                </c:pt>
                <c:pt idx="1">
                  <c:v>1.3583333333333336E-2</c:v>
                </c:pt>
                <c:pt idx="2">
                  <c:v>1.5500000000000005E-2</c:v>
                </c:pt>
                <c:pt idx="3">
                  <c:v>1.5416666666666674E-2</c:v>
                </c:pt>
                <c:pt idx="4">
                  <c:v>3.0875000000000003E-2</c:v>
                </c:pt>
                <c:pt idx="5">
                  <c:v>1.5791666666666673E-2</c:v>
                </c:pt>
                <c:pt idx="6">
                  <c:v>1.745833333333334E-2</c:v>
                </c:pt>
                <c:pt idx="7">
                  <c:v>1.7083333333333341E-3</c:v>
                </c:pt>
                <c:pt idx="8">
                  <c:v>3.8583333333333338E-2</c:v>
                </c:pt>
                <c:pt idx="9">
                  <c:v>0.11341666666666668</c:v>
                </c:pt>
                <c:pt idx="10">
                  <c:v>1.4791666666666673E-2</c:v>
                </c:pt>
                <c:pt idx="11">
                  <c:v>6.3750000000000013E-3</c:v>
                </c:pt>
                <c:pt idx="12">
                  <c:v>3.8041666666666675E-2</c:v>
                </c:pt>
                <c:pt idx="13">
                  <c:v>6.170833333333333E-2</c:v>
                </c:pt>
                <c:pt idx="14">
                  <c:v>1.5291666666666674E-2</c:v>
                </c:pt>
                <c:pt idx="15">
                  <c:v>0.98033333333333328</c:v>
                </c:pt>
                <c:pt idx="16">
                  <c:v>6.4583333333333342E-3</c:v>
                </c:pt>
                <c:pt idx="17">
                  <c:v>1.5416666666666674E-2</c:v>
                </c:pt>
                <c:pt idx="18">
                  <c:v>6.3750000000000013E-3</c:v>
                </c:pt>
                <c:pt idx="19">
                  <c:v>1.4375000000000006E-2</c:v>
                </c:pt>
              </c:numCache>
            </c:numRef>
          </c:val>
        </c:ser>
        <c:ser>
          <c:idx val="1"/>
          <c:order val="1"/>
          <c:tx>
            <c:strRef>
              <c:f>'sub13'!$C$51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'sub13'!$D$49:$W$49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'sub13'!$D$51:$W$51</c:f>
              <c:numCache>
                <c:formatCode>0.00_ </c:formatCode>
                <c:ptCount val="20"/>
                <c:pt idx="0">
                  <c:v>1.3583333333333341E-2</c:v>
                </c:pt>
                <c:pt idx="1">
                  <c:v>1.3833333333333342E-2</c:v>
                </c:pt>
                <c:pt idx="2">
                  <c:v>0.56662500000000005</c:v>
                </c:pt>
                <c:pt idx="3">
                  <c:v>1.6416666666666673E-2</c:v>
                </c:pt>
                <c:pt idx="4">
                  <c:v>0.55287500000000012</c:v>
                </c:pt>
                <c:pt idx="5">
                  <c:v>1.6833333333333343E-2</c:v>
                </c:pt>
                <c:pt idx="6">
                  <c:v>1.9541666666666672E-2</c:v>
                </c:pt>
                <c:pt idx="7">
                  <c:v>0.56062500000000004</c:v>
                </c:pt>
                <c:pt idx="8">
                  <c:v>0.57608333333333339</c:v>
                </c:pt>
                <c:pt idx="9">
                  <c:v>0.20262500000000006</c:v>
                </c:pt>
                <c:pt idx="10">
                  <c:v>1.558333333333334E-2</c:v>
                </c:pt>
                <c:pt idx="11">
                  <c:v>0.17724999999999999</c:v>
                </c:pt>
                <c:pt idx="12">
                  <c:v>0.44545833333333335</c:v>
                </c:pt>
                <c:pt idx="13">
                  <c:v>0.25845833333333335</c:v>
                </c:pt>
                <c:pt idx="14">
                  <c:v>1.6250000000000007E-2</c:v>
                </c:pt>
                <c:pt idx="15">
                  <c:v>0.44487499999999996</c:v>
                </c:pt>
                <c:pt idx="16">
                  <c:v>0.33766666666666662</c:v>
                </c:pt>
                <c:pt idx="17">
                  <c:v>1.6416666666666673E-2</c:v>
                </c:pt>
                <c:pt idx="18">
                  <c:v>0.27416666666666661</c:v>
                </c:pt>
                <c:pt idx="19">
                  <c:v>1.4958333333333343E-2</c:v>
                </c:pt>
              </c:numCache>
            </c:numRef>
          </c:val>
        </c:ser>
        <c:marker val="1"/>
        <c:axId val="70104192"/>
        <c:axId val="70105728"/>
      </c:lineChart>
      <c:catAx>
        <c:axId val="701041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05728"/>
        <c:crosses val="autoZero"/>
        <c:auto val="1"/>
        <c:lblAlgn val="ctr"/>
        <c:lblOffset val="100"/>
        <c:tickLblSkip val="1"/>
        <c:tickMarkSkip val="1"/>
      </c:catAx>
      <c:valAx>
        <c:axId val="70105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104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26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74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0.26797916666666671</c:v>
                </c:pt>
                <c:pt idx="1">
                  <c:v>2.7074999999999998E-2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0.18962916666666663</c:v>
                </c:pt>
                <c:pt idx="1">
                  <c:v>0.20712499999999998</c:v>
                </c:pt>
              </c:numCache>
            </c:numRef>
          </c:val>
        </c:ser>
        <c:axId val="70361088"/>
        <c:axId val="70362624"/>
      </c:barChart>
      <c:catAx>
        <c:axId val="7036108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62624"/>
        <c:crosses val="autoZero"/>
        <c:auto val="1"/>
        <c:lblAlgn val="ctr"/>
        <c:lblOffset val="100"/>
        <c:tickLblSkip val="1"/>
        <c:tickMarkSkip val="1"/>
      </c:catAx>
      <c:valAx>
        <c:axId val="7036262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36108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2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77" r="0.75000000000000477" t="1" header="0.5" footer="0.5"/>
    <c:pageSetup paperSize="9"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'sub13'!$C$160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'sub13'!$D$160:$W$160</c:f>
              <c:numCache>
                <c:formatCode>0.000_ </c:formatCode>
                <c:ptCount val="20"/>
                <c:pt idx="0" formatCode="0.00000_ ">
                  <c:v>2.4810257987808722E-2</c:v>
                </c:pt>
                <c:pt idx="1">
                  <c:v>1.9069866483483949E-2</c:v>
                </c:pt>
                <c:pt idx="2">
                  <c:v>9.2075081804121536E-3</c:v>
                </c:pt>
                <c:pt idx="3">
                  <c:v>1.7317336696193132E-3</c:v>
                </c:pt>
                <c:pt idx="4">
                  <c:v>2.4638056143988932E-3</c:v>
                </c:pt>
                <c:pt idx="5">
                  <c:v>3.2797939334584399E-3</c:v>
                </c:pt>
                <c:pt idx="6">
                  <c:v>3.0462369974661395E-3</c:v>
                </c:pt>
                <c:pt idx="7">
                  <c:v>1.4043879449802175E-2</c:v>
                </c:pt>
                <c:pt idx="8">
                  <c:v>4.2299533520087258E-2</c:v>
                </c:pt>
                <c:pt idx="9">
                  <c:v>5.7000910503350953E-2</c:v>
                </c:pt>
                <c:pt idx="10">
                  <c:v>3.9896942549870328E-2</c:v>
                </c:pt>
                <c:pt idx="11">
                  <c:v>2.9849946634883464E-2</c:v>
                </c:pt>
                <c:pt idx="12">
                  <c:v>4.3110456857194411E-2</c:v>
                </c:pt>
                <c:pt idx="13">
                  <c:v>0.10920084124844258</c:v>
                </c:pt>
                <c:pt idx="14">
                  <c:v>0.27869815009041976</c:v>
                </c:pt>
                <c:pt idx="15">
                  <c:v>0.42290156308268984</c:v>
                </c:pt>
                <c:pt idx="16">
                  <c:v>0.26417235091399688</c:v>
                </c:pt>
                <c:pt idx="17">
                  <c:v>9.1420697738412326E-2</c:v>
                </c:pt>
                <c:pt idx="18">
                  <c:v>3.0724335252162147E-2</c:v>
                </c:pt>
                <c:pt idx="19">
                  <c:v>2.69219144433165E-2</c:v>
                </c:pt>
              </c:numCache>
            </c:numRef>
          </c:val>
        </c:ser>
        <c:ser>
          <c:idx val="1"/>
          <c:order val="1"/>
          <c:tx>
            <c:strRef>
              <c:f>'sub13'!$C$161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'sub13'!$D$159:$W$159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'sub13'!$D$161:$W$161</c:f>
              <c:numCache>
                <c:formatCode>0.000_ </c:formatCode>
                <c:ptCount val="20"/>
                <c:pt idx="0" formatCode="0.00000_ ">
                  <c:v>6.7053211182680816E-2</c:v>
                </c:pt>
                <c:pt idx="1">
                  <c:v>0.16906049974384427</c:v>
                </c:pt>
                <c:pt idx="2">
                  <c:v>0.27054660617461362</c:v>
                </c:pt>
                <c:pt idx="3">
                  <c:v>0.26568963141279528</c:v>
                </c:pt>
                <c:pt idx="4">
                  <c:v>0.2528521145645678</c:v>
                </c:pt>
                <c:pt idx="5">
                  <c:v>0.17734661396573723</c:v>
                </c:pt>
                <c:pt idx="6">
                  <c:v>0.2205708922725329</c:v>
                </c:pt>
                <c:pt idx="7">
                  <c:v>0.38618319205188567</c:v>
                </c:pt>
                <c:pt idx="8">
                  <c:v>0.42133194120502465</c:v>
                </c:pt>
                <c:pt idx="9">
                  <c:v>0.26886393404663372</c:v>
                </c:pt>
                <c:pt idx="10">
                  <c:v>0.15490821275630792</c:v>
                </c:pt>
                <c:pt idx="11">
                  <c:v>0.20139280612726407</c:v>
                </c:pt>
                <c:pt idx="12">
                  <c:v>0.27958414839537399</c:v>
                </c:pt>
                <c:pt idx="13">
                  <c:v>0.25715878826823652</c:v>
                </c:pt>
                <c:pt idx="14">
                  <c:v>0.22800185958261429</c:v>
                </c:pt>
                <c:pt idx="15">
                  <c:v>0.27318200648689311</c:v>
                </c:pt>
                <c:pt idx="16">
                  <c:v>0.25057215970413482</c:v>
                </c:pt>
                <c:pt idx="17">
                  <c:v>0.16661595458770709</c:v>
                </c:pt>
                <c:pt idx="18">
                  <c:v>0.12889107544724379</c:v>
                </c:pt>
                <c:pt idx="19">
                  <c:v>8.0945820028755014E-2</c:v>
                </c:pt>
              </c:numCache>
            </c:numRef>
          </c:val>
        </c:ser>
        <c:marker val="1"/>
        <c:axId val="70379392"/>
        <c:axId val="70380928"/>
      </c:lineChart>
      <c:catAx>
        <c:axId val="70379392"/>
        <c:scaling>
          <c:orientation val="minMax"/>
        </c:scaling>
        <c:axPos val="b"/>
        <c:numFmt formatCode="General" sourceLinked="1"/>
        <c:tickLblPos val="nextTo"/>
        <c:crossAx val="70380928"/>
        <c:crosses val="autoZero"/>
        <c:auto val="1"/>
        <c:lblAlgn val="ctr"/>
        <c:lblOffset val="100"/>
      </c:catAx>
      <c:valAx>
        <c:axId val="70380928"/>
        <c:scaling>
          <c:orientation val="minMax"/>
        </c:scaling>
        <c:axPos val="l"/>
        <c:majorGridlines/>
        <c:numFmt formatCode="0.00000_ " sourceLinked="1"/>
        <c:tickLblPos val="nextTo"/>
        <c:crossAx val="7037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12"/>
          <c:y val="8.4751995286304671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70776320"/>
        <c:axId val="70777856"/>
      </c:barChart>
      <c:catAx>
        <c:axId val="707763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77856"/>
        <c:crosses val="autoZero"/>
        <c:auto val="1"/>
        <c:lblAlgn val="ctr"/>
        <c:lblOffset val="100"/>
        <c:tickLblSkip val="1"/>
        <c:tickMarkSkip val="1"/>
      </c:catAx>
      <c:valAx>
        <c:axId val="70777856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776320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0838528"/>
        <c:axId val="70840320"/>
      </c:barChart>
      <c:catAx>
        <c:axId val="708385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40320"/>
        <c:crosses val="autoZero"/>
        <c:auto val="1"/>
        <c:lblAlgn val="ctr"/>
        <c:lblOffset val="100"/>
        <c:tickLblSkip val="1"/>
        <c:tickMarkSkip val="1"/>
      </c:catAx>
      <c:valAx>
        <c:axId val="708403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083852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'sub14'!$C$50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'sub14'!$D$50:$W$50</c:f>
              <c:numCache>
                <c:formatCode>0.00_ </c:formatCode>
                <c:ptCount val="20"/>
                <c:pt idx="0">
                  <c:v>1.0083333333333337E-2</c:v>
                </c:pt>
                <c:pt idx="1">
                  <c:v>1.2416666666666671E-2</c:v>
                </c:pt>
                <c:pt idx="2">
                  <c:v>3.4166666666666672E-2</c:v>
                </c:pt>
                <c:pt idx="3">
                  <c:v>7.6250000000000007E-3</c:v>
                </c:pt>
                <c:pt idx="4">
                  <c:v>0.95766666666666656</c:v>
                </c:pt>
                <c:pt idx="5">
                  <c:v>3.6916666666666674E-2</c:v>
                </c:pt>
                <c:pt idx="6">
                  <c:v>1.2833333333333335E-2</c:v>
                </c:pt>
                <c:pt idx="7">
                  <c:v>4.5833333333333342E-3</c:v>
                </c:pt>
                <c:pt idx="8">
                  <c:v>1.2041666666666668E-2</c:v>
                </c:pt>
                <c:pt idx="9">
                  <c:v>1.1666666666666671E-2</c:v>
                </c:pt>
                <c:pt idx="10">
                  <c:v>0.19091666666666665</c:v>
                </c:pt>
                <c:pt idx="11">
                  <c:v>8.6124999999999993E-2</c:v>
                </c:pt>
                <c:pt idx="12">
                  <c:v>1.0583333333333333E-2</c:v>
                </c:pt>
                <c:pt idx="13">
                  <c:v>1.4416666666666668E-2</c:v>
                </c:pt>
                <c:pt idx="14">
                  <c:v>4.2166666666666665E-2</c:v>
                </c:pt>
                <c:pt idx="15">
                  <c:v>1.1291666666666667E-2</c:v>
                </c:pt>
                <c:pt idx="16">
                  <c:v>7.6416666666666633E-2</c:v>
                </c:pt>
                <c:pt idx="17">
                  <c:v>1.0708333333333334E-2</c:v>
                </c:pt>
                <c:pt idx="18">
                  <c:v>5.5833333333333318E-2</c:v>
                </c:pt>
                <c:pt idx="19">
                  <c:v>1.0291666666666669E-2</c:v>
                </c:pt>
              </c:numCache>
            </c:numRef>
          </c:val>
        </c:ser>
        <c:ser>
          <c:idx val="1"/>
          <c:order val="1"/>
          <c:tx>
            <c:strRef>
              <c:f>'sub14'!$C$51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'sub14'!$D$49:$W$49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'sub14'!$D$51:$W$51</c:f>
              <c:numCache>
                <c:formatCode>0.00_ </c:formatCode>
                <c:ptCount val="20"/>
                <c:pt idx="0">
                  <c:v>1.5500000000000007E-2</c:v>
                </c:pt>
                <c:pt idx="1">
                  <c:v>0.1275833333333333</c:v>
                </c:pt>
                <c:pt idx="2">
                  <c:v>0.11791666666666666</c:v>
                </c:pt>
                <c:pt idx="3">
                  <c:v>0.17808333333333329</c:v>
                </c:pt>
                <c:pt idx="4">
                  <c:v>0.37895833333333334</c:v>
                </c:pt>
                <c:pt idx="5">
                  <c:v>0.48858333333333331</c:v>
                </c:pt>
                <c:pt idx="6">
                  <c:v>2.1833333333333343E-2</c:v>
                </c:pt>
                <c:pt idx="7">
                  <c:v>0.29387499999999994</c:v>
                </c:pt>
                <c:pt idx="8">
                  <c:v>1.9500000000000007E-2</c:v>
                </c:pt>
                <c:pt idx="9">
                  <c:v>1.8666666666666675E-2</c:v>
                </c:pt>
                <c:pt idx="10">
                  <c:v>0.48516666666666669</c:v>
                </c:pt>
                <c:pt idx="11">
                  <c:v>0.38720833333333321</c:v>
                </c:pt>
                <c:pt idx="12">
                  <c:v>1.6208333333333342E-2</c:v>
                </c:pt>
                <c:pt idx="13">
                  <c:v>6.3958333333333325E-2</c:v>
                </c:pt>
                <c:pt idx="14">
                  <c:v>0.30445833333333328</c:v>
                </c:pt>
                <c:pt idx="15">
                  <c:v>0.30783333333333329</c:v>
                </c:pt>
                <c:pt idx="16">
                  <c:v>0.25095833333333334</c:v>
                </c:pt>
                <c:pt idx="17">
                  <c:v>1.6583333333333342E-2</c:v>
                </c:pt>
                <c:pt idx="18">
                  <c:v>0.34362500000000001</c:v>
                </c:pt>
                <c:pt idx="19">
                  <c:v>1.558333333333334E-2</c:v>
                </c:pt>
              </c:numCache>
            </c:numRef>
          </c:val>
        </c:ser>
        <c:marker val="1"/>
        <c:axId val="71489408"/>
        <c:axId val="71490944"/>
      </c:lineChart>
      <c:catAx>
        <c:axId val="7148940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90944"/>
        <c:crosses val="autoZero"/>
        <c:auto val="1"/>
        <c:lblAlgn val="ctr"/>
        <c:lblOffset val="100"/>
        <c:tickLblSkip val="1"/>
        <c:tickMarkSkip val="1"/>
      </c:catAx>
      <c:valAx>
        <c:axId val="71490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489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7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9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0.26797916666666671</c:v>
                </c:pt>
                <c:pt idx="1">
                  <c:v>2.7074999999999998E-2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0.18962916666666663</c:v>
                </c:pt>
                <c:pt idx="1">
                  <c:v>0.20712499999999998</c:v>
                </c:pt>
              </c:numCache>
            </c:numRef>
          </c:val>
        </c:ser>
        <c:axId val="71615232"/>
        <c:axId val="71616768"/>
      </c:barChart>
      <c:catAx>
        <c:axId val="7161523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16768"/>
        <c:crosses val="autoZero"/>
        <c:auto val="1"/>
        <c:lblAlgn val="ctr"/>
        <c:lblOffset val="100"/>
        <c:tickLblSkip val="1"/>
        <c:tickMarkSkip val="1"/>
      </c:catAx>
      <c:valAx>
        <c:axId val="71616768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615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" r="0.750000000000005" t="1" header="0.5" footer="0.5"/>
    <c:pageSetup paperSize="9"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'sub14'!$C$160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'sub14'!$D$160:$W$160</c:f>
              <c:numCache>
                <c:formatCode>0.000_ </c:formatCode>
                <c:ptCount val="20"/>
                <c:pt idx="0" formatCode="0.00000_ ">
                  <c:v>1.7323580591674131E-2</c:v>
                </c:pt>
                <c:pt idx="1">
                  <c:v>1.1943249358487494E-2</c:v>
                </c:pt>
                <c:pt idx="2">
                  <c:v>6.4282435200859675E-2</c:v>
                </c:pt>
                <c:pt idx="3">
                  <c:v>0.23220742206440415</c:v>
                </c:pt>
                <c:pt idx="4">
                  <c:v>0.3893165090773496</c:v>
                </c:pt>
                <c:pt idx="5">
                  <c:v>0.24520689531751705</c:v>
                </c:pt>
                <c:pt idx="6">
                  <c:v>6.2032710763791805E-2</c:v>
                </c:pt>
                <c:pt idx="7">
                  <c:v>-1.2868608759655342E-2</c:v>
                </c:pt>
                <c:pt idx="8">
                  <c:v>-3.2762890993999921E-3</c:v>
                </c:pt>
                <c:pt idx="9">
                  <c:v>4.2204273768379819E-2</c:v>
                </c:pt>
                <c:pt idx="10">
                  <c:v>9.3077904437360179E-2</c:v>
                </c:pt>
                <c:pt idx="11">
                  <c:v>7.816254428691094E-2</c:v>
                </c:pt>
                <c:pt idx="12">
                  <c:v>3.5603944834654601E-2</c:v>
                </c:pt>
                <c:pt idx="13">
                  <c:v>1.7752395717316929E-2</c:v>
                </c:pt>
                <c:pt idx="14">
                  <c:v>2.5544950551817863E-2</c:v>
                </c:pt>
                <c:pt idx="15">
                  <c:v>2.9483925963372116E-2</c:v>
                </c:pt>
                <c:pt idx="16">
                  <c:v>3.7516770327763106E-2</c:v>
                </c:pt>
                <c:pt idx="17">
                  <c:v>4.0472193194174048E-2</c:v>
                </c:pt>
                <c:pt idx="18">
                  <c:v>4.7972251799890404E-2</c:v>
                </c:pt>
                <c:pt idx="19">
                  <c:v>4.6740683772005687E-2</c:v>
                </c:pt>
              </c:numCache>
            </c:numRef>
          </c:val>
        </c:ser>
        <c:ser>
          <c:idx val="1"/>
          <c:order val="1"/>
          <c:tx>
            <c:strRef>
              <c:f>'sub14'!$C$161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'sub14'!$D$159:$W$159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'sub14'!$D$161:$W$161</c:f>
              <c:numCache>
                <c:formatCode>0.000_ </c:formatCode>
                <c:ptCount val="20"/>
                <c:pt idx="0" formatCode="0.00000_ ">
                  <c:v>5.6143914909403708E-2</c:v>
                </c:pt>
                <c:pt idx="1">
                  <c:v>0.10635415251453594</c:v>
                </c:pt>
                <c:pt idx="2">
                  <c:v>0.15148554354959495</c:v>
                </c:pt>
                <c:pt idx="3">
                  <c:v>0.22650005562818434</c:v>
                </c:pt>
                <c:pt idx="4">
                  <c:v>0.30563453738191609</c:v>
                </c:pt>
                <c:pt idx="5">
                  <c:v>0.29881481924036873</c:v>
                </c:pt>
                <c:pt idx="6">
                  <c:v>0.20791626712577541</c:v>
                </c:pt>
                <c:pt idx="7">
                  <c:v>0.1573420475310198</c:v>
                </c:pt>
                <c:pt idx="8">
                  <c:v>0.1178241657268002</c:v>
                </c:pt>
                <c:pt idx="9">
                  <c:v>0.1719743674941844</c:v>
                </c:pt>
                <c:pt idx="10">
                  <c:v>0.29393076981111727</c:v>
                </c:pt>
                <c:pt idx="11">
                  <c:v>0.28358145406637397</c:v>
                </c:pt>
                <c:pt idx="12">
                  <c:v>0.17186230500113805</c:v>
                </c:pt>
                <c:pt idx="13">
                  <c:v>0.1476822814284279</c:v>
                </c:pt>
                <c:pt idx="14">
                  <c:v>0.21546548123420872</c:v>
                </c:pt>
                <c:pt idx="15">
                  <c:v>0.2457205776454823</c:v>
                </c:pt>
                <c:pt idx="16">
                  <c:v>0.21514928916500242</c:v>
                </c:pt>
                <c:pt idx="17">
                  <c:v>0.17850420658409172</c:v>
                </c:pt>
                <c:pt idx="18">
                  <c:v>0.16971903648561423</c:v>
                </c:pt>
                <c:pt idx="19">
                  <c:v>0.11409285164475069</c:v>
                </c:pt>
              </c:numCache>
            </c:numRef>
          </c:val>
        </c:ser>
        <c:marker val="1"/>
        <c:axId val="71666304"/>
        <c:axId val="71672192"/>
      </c:lineChart>
      <c:catAx>
        <c:axId val="71666304"/>
        <c:scaling>
          <c:orientation val="minMax"/>
        </c:scaling>
        <c:axPos val="b"/>
        <c:numFmt formatCode="General" sourceLinked="1"/>
        <c:tickLblPos val="nextTo"/>
        <c:crossAx val="71672192"/>
        <c:crosses val="autoZero"/>
        <c:auto val="1"/>
        <c:lblAlgn val="ctr"/>
        <c:lblOffset val="100"/>
      </c:catAx>
      <c:valAx>
        <c:axId val="71672192"/>
        <c:scaling>
          <c:orientation val="minMax"/>
        </c:scaling>
        <c:axPos val="l"/>
        <c:majorGridlines/>
        <c:numFmt formatCode="0.00000_ " sourceLinked="1"/>
        <c:tickLblPos val="nextTo"/>
        <c:crossAx val="71666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35"/>
          <c:y val="8.475199528630474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71796992"/>
        <c:axId val="71802880"/>
      </c:barChart>
      <c:catAx>
        <c:axId val="717969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02880"/>
        <c:crosses val="autoZero"/>
        <c:auto val="1"/>
        <c:lblAlgn val="ctr"/>
        <c:lblOffset val="100"/>
        <c:tickLblSkip val="1"/>
        <c:tickMarkSkip val="1"/>
      </c:catAx>
      <c:valAx>
        <c:axId val="718028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79699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1837184"/>
        <c:axId val="71838720"/>
      </c:barChart>
      <c:catAx>
        <c:axId val="718371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38720"/>
        <c:crosses val="autoZero"/>
        <c:auto val="1"/>
        <c:lblAlgn val="ctr"/>
        <c:lblOffset val="100"/>
        <c:tickLblSkip val="1"/>
        <c:tickMarkSkip val="1"/>
      </c:catAx>
      <c:valAx>
        <c:axId val="7183872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183718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>
        <c:manualLayout>
          <c:layoutTarget val="inner"/>
          <c:xMode val="edge"/>
          <c:yMode val="edge"/>
          <c:x val="0.1254071661237785"/>
          <c:y val="8.4175360951183414E-2"/>
          <c:w val="0.85179153094463211"/>
          <c:h val="0.7575782485606346"/>
        </c:manualLayout>
      </c:layout>
      <c:lineChart>
        <c:grouping val="standard"/>
        <c:ser>
          <c:idx val="0"/>
          <c:order val="0"/>
          <c:val>
            <c:numRef>
              <c:f>Distance!$C$44:$V$44</c:f>
              <c:numCache>
                <c:formatCode>0.0000_ </c:formatCode>
                <c:ptCount val="20"/>
                <c:pt idx="0">
                  <c:v>4.090020552222632E-3</c:v>
                </c:pt>
                <c:pt idx="1">
                  <c:v>-3.997476169841873E-3</c:v>
                </c:pt>
                <c:pt idx="2">
                  <c:v>-1.2993211243135284E-2</c:v>
                </c:pt>
                <c:pt idx="3">
                  <c:v>-1.7192735244021096E-2</c:v>
                </c:pt>
                <c:pt idx="4">
                  <c:v>-1.7378501736131251E-2</c:v>
                </c:pt>
                <c:pt idx="5">
                  <c:v>-1.8424199703580765E-2</c:v>
                </c:pt>
                <c:pt idx="6">
                  <c:v>-2.0626935566423525E-2</c:v>
                </c:pt>
                <c:pt idx="7">
                  <c:v>-2.2170446178759278E-2</c:v>
                </c:pt>
                <c:pt idx="8">
                  <c:v>-2.2969794866438267E-2</c:v>
                </c:pt>
                <c:pt idx="9">
                  <c:v>-2.4217542112543632E-2</c:v>
                </c:pt>
                <c:pt idx="10">
                  <c:v>-2.7344089680795589E-2</c:v>
                </c:pt>
                <c:pt idx="11">
                  <c:v>-3.3851465037747525E-2</c:v>
                </c:pt>
                <c:pt idx="12">
                  <c:v>-4.0655183988748761E-2</c:v>
                </c:pt>
                <c:pt idx="13">
                  <c:v>-4.2389661872753573E-2</c:v>
                </c:pt>
                <c:pt idx="14">
                  <c:v>-3.470500720845552E-2</c:v>
                </c:pt>
                <c:pt idx="15">
                  <c:v>-2.474222078777796E-2</c:v>
                </c:pt>
                <c:pt idx="16">
                  <c:v>-1.8612966944538598E-2</c:v>
                </c:pt>
                <c:pt idx="17">
                  <c:v>-1.4676782354445844E-2</c:v>
                </c:pt>
                <c:pt idx="18">
                  <c:v>-1.1457802774962965E-2</c:v>
                </c:pt>
                <c:pt idx="19">
                  <c:v>-7.7858175528739866E-3</c:v>
                </c:pt>
              </c:numCache>
            </c:numRef>
          </c:val>
        </c:ser>
        <c:marker val="1"/>
        <c:axId val="39749888"/>
        <c:axId val="39759872"/>
      </c:lineChart>
      <c:catAx>
        <c:axId val="39749888"/>
        <c:scaling>
          <c:orientation val="minMax"/>
        </c:scaling>
        <c:axPos val="b"/>
        <c:numFmt formatCode="General" sourceLinked="1"/>
        <c:minorTickMark val="out"/>
        <c:tickLblPos val="low"/>
        <c:txPr>
          <a:bodyPr rot="0" vert="horz"/>
          <a:lstStyle/>
          <a:p>
            <a:pPr>
              <a:defRPr/>
            </a:pPr>
            <a:endParaRPr lang="zh-CN"/>
          </a:p>
        </c:txPr>
        <c:crossAx val="39759872"/>
        <c:crossesAt val="0"/>
        <c:auto val="1"/>
        <c:lblAlgn val="ctr"/>
        <c:lblOffset val="100"/>
        <c:tickLblSkip val="1"/>
        <c:tickMarkSkip val="1"/>
      </c:catAx>
      <c:valAx>
        <c:axId val="39759872"/>
        <c:scaling>
          <c:orientation val="minMax"/>
        </c:scaling>
        <c:axPos val="l"/>
        <c:majorGridlines/>
        <c:numFmt formatCode="0.000_ " sourceLinked="0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4988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6" r="0.750000000000006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855676071035399"/>
          <c:y val="5.9548314325103414E-2"/>
          <c:w val="0.85773239053056061"/>
          <c:h val="0.84188996114801362"/>
        </c:manualLayout>
      </c:layout>
      <c:lineChart>
        <c:grouping val="standard"/>
        <c:ser>
          <c:idx val="0"/>
          <c:order val="0"/>
          <c:tx>
            <c:strRef>
              <c:f>'sub15'!$C$50</c:f>
              <c:strCache>
                <c:ptCount val="1"/>
                <c:pt idx="0">
                  <c:v>animals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plus>
            <c:minus>
              <c:numRef>
                <c:f>'sub01'!$D$53:$M$53</c:f>
                <c:numCache>
                  <c:formatCode>General</c:formatCode>
                  <c:ptCount val="10"/>
                  <c:pt idx="0">
                    <c:v>1.2475955134648734E-2</c:v>
                  </c:pt>
                  <c:pt idx="1">
                    <c:v>4.252734272473479E-4</c:v>
                  </c:pt>
                  <c:pt idx="2">
                    <c:v>1.7965471109155835E-3</c:v>
                  </c:pt>
                  <c:pt idx="3">
                    <c:v>6.3607340140952012E-4</c:v>
                  </c:pt>
                  <c:pt idx="4">
                    <c:v>2.6903629004712149E-2</c:v>
                  </c:pt>
                  <c:pt idx="5">
                    <c:v>1.7314647728619362E-2</c:v>
                  </c:pt>
                  <c:pt idx="6">
                    <c:v>7.412940767418558E-4</c:v>
                  </c:pt>
                  <c:pt idx="7">
                    <c:v>2.5133550291225196E-3</c:v>
                  </c:pt>
                  <c:pt idx="8">
                    <c:v>2.7488731496733667E-2</c:v>
                  </c:pt>
                  <c:pt idx="9">
                    <c:v>1.2078647267254861E-3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'sub15'!$D$50:$W$50</c:f>
              <c:numCache>
                <c:formatCode>0.00_ </c:formatCode>
                <c:ptCount val="20"/>
                <c:pt idx="0">
                  <c:v>7.6250000000000024E-3</c:v>
                </c:pt>
                <c:pt idx="1">
                  <c:v>7.5833333333333352E-3</c:v>
                </c:pt>
                <c:pt idx="2">
                  <c:v>5.0916666666666645E-2</c:v>
                </c:pt>
                <c:pt idx="3">
                  <c:v>9.3333333333333376E-3</c:v>
                </c:pt>
                <c:pt idx="4">
                  <c:v>8.2083333333333348E-3</c:v>
                </c:pt>
                <c:pt idx="5">
                  <c:v>1.9416666666666669E-2</c:v>
                </c:pt>
                <c:pt idx="6">
                  <c:v>3.7500000000000003E-3</c:v>
                </c:pt>
                <c:pt idx="7">
                  <c:v>1.1458333333333336E-2</c:v>
                </c:pt>
                <c:pt idx="8">
                  <c:v>0.34295833333333342</c:v>
                </c:pt>
                <c:pt idx="9">
                  <c:v>8.4583333333333333E-3</c:v>
                </c:pt>
                <c:pt idx="10">
                  <c:v>9.2916666666666703E-3</c:v>
                </c:pt>
                <c:pt idx="11">
                  <c:v>5.2708333333333336E-2</c:v>
                </c:pt>
                <c:pt idx="12">
                  <c:v>9.3749999999999997E-3</c:v>
                </c:pt>
                <c:pt idx="13">
                  <c:v>3.3958333333333333E-2</c:v>
                </c:pt>
                <c:pt idx="14">
                  <c:v>9.0416666666666701E-3</c:v>
                </c:pt>
                <c:pt idx="15">
                  <c:v>6.7333333333333314E-2</c:v>
                </c:pt>
                <c:pt idx="16">
                  <c:v>1.2125000000000004E-2</c:v>
                </c:pt>
                <c:pt idx="17">
                  <c:v>3.3333333333333332E-4</c:v>
                </c:pt>
                <c:pt idx="18">
                  <c:v>0.99104166666666682</c:v>
                </c:pt>
                <c:pt idx="19">
                  <c:v>8.5416666666666679E-3</c:v>
                </c:pt>
              </c:numCache>
            </c:numRef>
          </c:val>
        </c:ser>
        <c:ser>
          <c:idx val="1"/>
          <c:order val="1"/>
          <c:tx>
            <c:strRef>
              <c:f>'sub15'!$C$51</c:f>
              <c:strCache>
                <c:ptCount val="1"/>
                <c:pt idx="0">
                  <c:v>tools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pl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plus>
            <c:minus>
              <c:numRef>
                <c:f>'sub01'!$D$54:$M$54</c:f>
                <c:numCache>
                  <c:formatCode>General</c:formatCode>
                  <c:ptCount val="10"/>
                  <c:pt idx="0">
                    <c:v>5.8491968563841569E-2</c:v>
                  </c:pt>
                  <c:pt idx="1">
                    <c:v>4.6939870571565952E-4</c:v>
                  </c:pt>
                  <c:pt idx="2">
                    <c:v>7.3964549136633806E-2</c:v>
                  </c:pt>
                  <c:pt idx="3">
                    <c:v>6.565698265973449E-4</c:v>
                  </c:pt>
                  <c:pt idx="4">
                    <c:v>7.3605038488008825E-2</c:v>
                  </c:pt>
                  <c:pt idx="5">
                    <c:v>4.6923458044511951E-2</c:v>
                  </c:pt>
                  <c:pt idx="6">
                    <c:v>7.2461050673684692E-4</c:v>
                  </c:pt>
                  <c:pt idx="7">
                    <c:v>7.2550723552027407E-2</c:v>
                  </c:pt>
                  <c:pt idx="8">
                    <c:v>6.1723758701856653E-2</c:v>
                  </c:pt>
                  <c:pt idx="9">
                    <c:v>9.4192923106170889E-2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'sub15'!$D$49:$W$49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'sub15'!$D$51:$W$51</c:f>
              <c:numCache>
                <c:formatCode>0.00_ </c:formatCode>
                <c:ptCount val="20"/>
                <c:pt idx="0">
                  <c:v>8.6666666666666697E-3</c:v>
                </c:pt>
                <c:pt idx="1">
                  <c:v>8.8333333333333354E-3</c:v>
                </c:pt>
                <c:pt idx="2">
                  <c:v>0.42016666666666674</c:v>
                </c:pt>
                <c:pt idx="3">
                  <c:v>1.0083333333333337E-2</c:v>
                </c:pt>
                <c:pt idx="4">
                  <c:v>9.3750000000000031E-3</c:v>
                </c:pt>
                <c:pt idx="5">
                  <c:v>0.39604166666666668</c:v>
                </c:pt>
                <c:pt idx="6">
                  <c:v>0.41516666666666652</c:v>
                </c:pt>
                <c:pt idx="7">
                  <c:v>1.1333333333333336E-2</c:v>
                </c:pt>
                <c:pt idx="8">
                  <c:v>2.5291666666666667E-2</c:v>
                </c:pt>
                <c:pt idx="9">
                  <c:v>0.51541666666666675</c:v>
                </c:pt>
                <c:pt idx="10">
                  <c:v>9.9583333333333364E-3</c:v>
                </c:pt>
                <c:pt idx="11">
                  <c:v>0.40695833333333337</c:v>
                </c:pt>
                <c:pt idx="12">
                  <c:v>0.25858333333333328</c:v>
                </c:pt>
                <c:pt idx="13">
                  <c:v>0.66233333333333333</c:v>
                </c:pt>
                <c:pt idx="14">
                  <c:v>9.9166666666666691E-3</c:v>
                </c:pt>
                <c:pt idx="15">
                  <c:v>0.35791666666666672</c:v>
                </c:pt>
                <c:pt idx="16">
                  <c:v>1.1458333333333336E-2</c:v>
                </c:pt>
                <c:pt idx="17">
                  <c:v>0.26250000000000007</c:v>
                </c:pt>
                <c:pt idx="18">
                  <c:v>0.37483333333333341</c:v>
                </c:pt>
                <c:pt idx="19">
                  <c:v>9.4166666666666704E-3</c:v>
                </c:pt>
              </c:numCache>
            </c:numRef>
          </c:val>
        </c:ser>
        <c:marker val="1"/>
        <c:axId val="72189056"/>
        <c:axId val="72190592"/>
      </c:lineChart>
      <c:catAx>
        <c:axId val="7218905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90592"/>
        <c:crosses val="autoZero"/>
        <c:auto val="1"/>
        <c:lblAlgn val="ctr"/>
        <c:lblOffset val="100"/>
        <c:tickLblSkip val="1"/>
        <c:tickMarkSkip val="1"/>
      </c:catAx>
      <c:valAx>
        <c:axId val="72190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MeanActivation</a:t>
                </a:r>
              </a:p>
            </c:rich>
          </c:tx>
          <c:layout>
            <c:manualLayout>
              <c:xMode val="edge"/>
              <c:yMode val="edge"/>
              <c:x val="1.4432949089655995E-2"/>
              <c:y val="0.35523657078799442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189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57769728439092"/>
          <c:y val="6.9815195071868577E-2"/>
          <c:w val="0.10206185727277671"/>
          <c:h val="0.117043336728699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3002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'sub12'!$Y$50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'sub12'!$Z$50:$AA$50</c:f>
              <c:numCache>
                <c:formatCode>0.00_ </c:formatCode>
                <c:ptCount val="2"/>
                <c:pt idx="0">
                  <c:v>0.26797916666666671</c:v>
                </c:pt>
                <c:pt idx="1">
                  <c:v>2.7074999999999998E-2</c:v>
                </c:pt>
              </c:numCache>
            </c:numRef>
          </c:val>
        </c:ser>
        <c:ser>
          <c:idx val="1"/>
          <c:order val="1"/>
          <c:tx>
            <c:strRef>
              <c:f>'sub12'!$Y$51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'sub12'!$Z$49:$AA$49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'sub12'!$Z$51:$AA$51</c:f>
              <c:numCache>
                <c:formatCode>0.00_ </c:formatCode>
                <c:ptCount val="2"/>
                <c:pt idx="0">
                  <c:v>0.18962916666666663</c:v>
                </c:pt>
                <c:pt idx="1">
                  <c:v>0.20712499999999998</c:v>
                </c:pt>
              </c:numCache>
            </c:numRef>
          </c:val>
        </c:ser>
        <c:axId val="72245248"/>
        <c:axId val="72246784"/>
      </c:barChart>
      <c:catAx>
        <c:axId val="7224524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46784"/>
        <c:crosses val="autoZero"/>
        <c:auto val="1"/>
        <c:lblAlgn val="ctr"/>
        <c:lblOffset val="100"/>
        <c:tickLblSkip val="1"/>
        <c:tickMarkSkip val="1"/>
      </c:catAx>
      <c:valAx>
        <c:axId val="7224678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24524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51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522" r="0.75000000000000522" t="1" header="0.5" footer="0.5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2322834645669334E-2"/>
          <c:y val="3.5714285714285712E-2"/>
          <c:w val="0.93503937007874061"/>
          <c:h val="0.84948979591836737"/>
        </c:manualLayout>
      </c:layout>
      <c:lineChart>
        <c:grouping val="standard"/>
        <c:ser>
          <c:idx val="0"/>
          <c:order val="0"/>
          <c:tx>
            <c:strRef>
              <c:f>'sub15'!$C$160</c:f>
              <c:strCache>
                <c:ptCount val="1"/>
                <c:pt idx="0">
                  <c:v>animals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plus>
            <c:minus>
              <c:numRef>
                <c:f>'sub01'!$D$163:$W$163</c:f>
                <c:numCache>
                  <c:formatCode>General</c:formatCode>
                  <c:ptCount val="20"/>
                  <c:pt idx="0">
                    <c:v>1.2241917222955374E-2</c:v>
                  </c:pt>
                  <c:pt idx="1">
                    <c:v>1.0516258316172962E-2</c:v>
                  </c:pt>
                  <c:pt idx="2">
                    <c:v>1.0931021459867836E-2</c:v>
                  </c:pt>
                  <c:pt idx="3">
                    <c:v>1.2191419769912153E-2</c:v>
                  </c:pt>
                  <c:pt idx="4">
                    <c:v>1.6564150044812636E-2</c:v>
                  </c:pt>
                  <c:pt idx="5">
                    <c:v>1.5812493322895176E-2</c:v>
                  </c:pt>
                  <c:pt idx="6">
                    <c:v>1.2919472871626399E-2</c:v>
                  </c:pt>
                  <c:pt idx="7">
                    <c:v>1.3032445040548287E-2</c:v>
                  </c:pt>
                  <c:pt idx="8">
                    <c:v>1.5663939992940697E-2</c:v>
                  </c:pt>
                  <c:pt idx="9">
                    <c:v>1.3036695294004703E-2</c:v>
                  </c:pt>
                  <c:pt idx="10">
                    <c:v>1.1499459753541235E-2</c:v>
                  </c:pt>
                  <c:pt idx="11">
                    <c:v>1.2368950007296646E-2</c:v>
                  </c:pt>
                  <c:pt idx="12">
                    <c:v>1.0923689510460584E-2</c:v>
                  </c:pt>
                  <c:pt idx="13">
                    <c:v>1.154544687951958E-2</c:v>
                  </c:pt>
                  <c:pt idx="14">
                    <c:v>1.2387384641616008E-2</c:v>
                  </c:pt>
                  <c:pt idx="15">
                    <c:v>1.1213833058663379E-2</c:v>
                  </c:pt>
                  <c:pt idx="16">
                    <c:v>8.7998024016729057E-3</c:v>
                  </c:pt>
                  <c:pt idx="17">
                    <c:v>8.2960660645558081E-3</c:v>
                  </c:pt>
                  <c:pt idx="18">
                    <c:v>1.0560893129795995E-2</c:v>
                  </c:pt>
                  <c:pt idx="19">
                    <c:v>1.4166688582613617E-2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'sub15'!$D$160:$W$160</c:f>
              <c:numCache>
                <c:formatCode>0.000_ </c:formatCode>
                <c:ptCount val="20"/>
                <c:pt idx="0" formatCode="0.00000_ ">
                  <c:v>2.6661169928151346E-2</c:v>
                </c:pt>
                <c:pt idx="1">
                  <c:v>2.7066293076904568E-2</c:v>
                </c:pt>
                <c:pt idx="2">
                  <c:v>3.2922516394969535E-2</c:v>
                </c:pt>
                <c:pt idx="3">
                  <c:v>3.2814010777479329E-2</c:v>
                </c:pt>
                <c:pt idx="4">
                  <c:v>3.0249327361047209E-2</c:v>
                </c:pt>
                <c:pt idx="5">
                  <c:v>2.7502784390072237E-2</c:v>
                </c:pt>
                <c:pt idx="6">
                  <c:v>4.9203728062292042E-2</c:v>
                </c:pt>
                <c:pt idx="7">
                  <c:v>0.1047638511919432</c:v>
                </c:pt>
                <c:pt idx="8">
                  <c:v>0.14534326277790677</c:v>
                </c:pt>
                <c:pt idx="9">
                  <c:v>8.4203447570887657E-2</c:v>
                </c:pt>
                <c:pt idx="10">
                  <c:v>3.0958476689976321E-2</c:v>
                </c:pt>
                <c:pt idx="11">
                  <c:v>1.7461648550852926E-2</c:v>
                </c:pt>
                <c:pt idx="12">
                  <c:v>7.2545529464375516E-3</c:v>
                </c:pt>
                <c:pt idx="13">
                  <c:v>2.7707387463905575E-3</c:v>
                </c:pt>
                <c:pt idx="14">
                  <c:v>1.390970863020157E-2</c:v>
                </c:pt>
                <c:pt idx="15">
                  <c:v>2.6134327669981125E-2</c:v>
                </c:pt>
                <c:pt idx="16">
                  <c:v>8.022833228940765E-2</c:v>
                </c:pt>
                <c:pt idx="17">
                  <c:v>0.25014701362062502</c:v>
                </c:pt>
                <c:pt idx="18">
                  <c:v>0.42504542673423423</c:v>
                </c:pt>
                <c:pt idx="19">
                  <c:v>0.32474841991991532</c:v>
                </c:pt>
              </c:numCache>
            </c:numRef>
          </c:val>
        </c:ser>
        <c:ser>
          <c:idx val="1"/>
          <c:order val="1"/>
          <c:tx>
            <c:strRef>
              <c:f>'sub15'!$C$161</c:f>
              <c:strCache>
                <c:ptCount val="1"/>
                <c:pt idx="0">
                  <c:v>tools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plus>
            <c:minus>
              <c:numRef>
                <c:f>'sub01'!$D$164:$W$164</c:f>
                <c:numCache>
                  <c:formatCode>General</c:formatCode>
                  <c:ptCount val="20"/>
                  <c:pt idx="0">
                    <c:v>3.5676208739323888E-2</c:v>
                  </c:pt>
                  <c:pt idx="1">
                    <c:v>2.3120127977602503E-2</c:v>
                  </c:pt>
                  <c:pt idx="2">
                    <c:v>2.9283254763031643E-2</c:v>
                  </c:pt>
                  <c:pt idx="3">
                    <c:v>2.7876044635509547E-2</c:v>
                  </c:pt>
                  <c:pt idx="4">
                    <c:v>3.1605466512639957E-2</c:v>
                  </c:pt>
                  <c:pt idx="5">
                    <c:v>2.4271846078847765E-2</c:v>
                  </c:pt>
                  <c:pt idx="6">
                    <c:v>1.9996863256116087E-2</c:v>
                  </c:pt>
                  <c:pt idx="7">
                    <c:v>3.3151608484174554E-2</c:v>
                  </c:pt>
                  <c:pt idx="8">
                    <c:v>4.0630253732747632E-2</c:v>
                  </c:pt>
                  <c:pt idx="9">
                    <c:v>4.6713044509852489E-2</c:v>
                  </c:pt>
                  <c:pt idx="10">
                    <c:v>3.0700725518775934E-2</c:v>
                  </c:pt>
                  <c:pt idx="11">
                    <c:v>1.4852626011769097E-2</c:v>
                  </c:pt>
                  <c:pt idx="12">
                    <c:v>2.297998752852215E-2</c:v>
                  </c:pt>
                  <c:pt idx="13">
                    <c:v>3.701640851590126E-2</c:v>
                  </c:pt>
                  <c:pt idx="14">
                    <c:v>2.2245316415057847E-2</c:v>
                  </c:pt>
                  <c:pt idx="15">
                    <c:v>2.4229598062158571E-2</c:v>
                  </c:pt>
                  <c:pt idx="16">
                    <c:v>4.4322330474764512E-2</c:v>
                  </c:pt>
                  <c:pt idx="17">
                    <c:v>4.5984907019319995E-2</c:v>
                  </c:pt>
                  <c:pt idx="18">
                    <c:v>2.4174641660439016E-2</c:v>
                  </c:pt>
                  <c:pt idx="19">
                    <c:v>1.1320799534410063E-2</c:v>
                  </c:pt>
                </c:numCache>
              </c:numRef>
            </c:minus>
          </c:errBars>
          <c:cat>
            <c:strRef>
              <c:f>'sub15'!$D$159:$W$159</c:f>
              <c:strCache>
                <c:ptCount val="20"/>
                <c:pt idx="0">
                  <c:v>Unit0</c:v>
                </c:pt>
                <c:pt idx="1">
                  <c:v>Unit1</c:v>
                </c:pt>
                <c:pt idx="2">
                  <c:v>Unit2</c:v>
                </c:pt>
                <c:pt idx="3">
                  <c:v>Unit3</c:v>
                </c:pt>
                <c:pt idx="4">
                  <c:v>Unit4</c:v>
                </c:pt>
                <c:pt idx="5">
                  <c:v>Unit5</c:v>
                </c:pt>
                <c:pt idx="6">
                  <c:v>Unit6</c:v>
                </c:pt>
                <c:pt idx="7">
                  <c:v>Unit7</c:v>
                </c:pt>
                <c:pt idx="8">
                  <c:v>Unit8</c:v>
                </c:pt>
                <c:pt idx="9">
                  <c:v>Unit9</c:v>
                </c:pt>
                <c:pt idx="10">
                  <c:v>Unit10</c:v>
                </c:pt>
                <c:pt idx="11">
                  <c:v>Unit11</c:v>
                </c:pt>
                <c:pt idx="12">
                  <c:v>Unit12</c:v>
                </c:pt>
                <c:pt idx="13">
                  <c:v>Unit13</c:v>
                </c:pt>
                <c:pt idx="14">
                  <c:v>Unit14</c:v>
                </c:pt>
                <c:pt idx="15">
                  <c:v>Unit15</c:v>
                </c:pt>
                <c:pt idx="16">
                  <c:v>Unit16</c:v>
                </c:pt>
                <c:pt idx="17">
                  <c:v>Unit17</c:v>
                </c:pt>
                <c:pt idx="18">
                  <c:v>Unit18</c:v>
                </c:pt>
                <c:pt idx="19">
                  <c:v>Unit19</c:v>
                </c:pt>
              </c:strCache>
            </c:strRef>
          </c:cat>
          <c:val>
            <c:numRef>
              <c:f>'sub15'!$D$161:$W$161</c:f>
              <c:numCache>
                <c:formatCode>0.000_ </c:formatCode>
                <c:ptCount val="20"/>
                <c:pt idx="0" formatCode="0.00000_ ">
                  <c:v>4.0696950852199383E-2</c:v>
                </c:pt>
                <c:pt idx="1">
                  <c:v>0.10723296314464627</c:v>
                </c:pt>
                <c:pt idx="2">
                  <c:v>0.16046045355471059</c:v>
                </c:pt>
                <c:pt idx="3">
                  <c:v>0.11359762327629913</c:v>
                </c:pt>
                <c:pt idx="4">
                  <c:v>0.13971789123544173</c:v>
                </c:pt>
                <c:pt idx="5">
                  <c:v>0.25390266066161421</c:v>
                </c:pt>
                <c:pt idx="6">
                  <c:v>0.26371437894532929</c:v>
                </c:pt>
                <c:pt idx="7">
                  <c:v>0.16826680507732614</c:v>
                </c:pt>
                <c:pt idx="8">
                  <c:v>0.16763670937795025</c:v>
                </c:pt>
                <c:pt idx="9">
                  <c:v>0.24508168646554263</c:v>
                </c:pt>
                <c:pt idx="10">
                  <c:v>0.2485673643218532</c:v>
                </c:pt>
                <c:pt idx="11">
                  <c:v>0.30488616425398435</c:v>
                </c:pt>
                <c:pt idx="12">
                  <c:v>0.36599518411678117</c:v>
                </c:pt>
                <c:pt idx="13">
                  <c:v>0.37044863456749116</c:v>
                </c:pt>
                <c:pt idx="14">
                  <c:v>0.26004917694670809</c:v>
                </c:pt>
                <c:pt idx="15">
                  <c:v>0.21267386596712898</c:v>
                </c:pt>
                <c:pt idx="16">
                  <c:v>0.19162922045124786</c:v>
                </c:pt>
                <c:pt idx="17">
                  <c:v>0.21725166383875452</c:v>
                </c:pt>
                <c:pt idx="18">
                  <c:v>0.20392455547136976</c:v>
                </c:pt>
                <c:pt idx="19">
                  <c:v>0.12485611332118796</c:v>
                </c:pt>
              </c:numCache>
            </c:numRef>
          </c:val>
        </c:ser>
        <c:marker val="1"/>
        <c:axId val="72337280"/>
        <c:axId val="72338816"/>
      </c:lineChart>
      <c:catAx>
        <c:axId val="72337280"/>
        <c:scaling>
          <c:orientation val="minMax"/>
        </c:scaling>
        <c:axPos val="b"/>
        <c:numFmt formatCode="General" sourceLinked="1"/>
        <c:tickLblPos val="nextTo"/>
        <c:crossAx val="72338816"/>
        <c:crosses val="autoZero"/>
        <c:auto val="1"/>
        <c:lblAlgn val="ctr"/>
        <c:lblOffset val="100"/>
      </c:catAx>
      <c:valAx>
        <c:axId val="72338816"/>
        <c:scaling>
          <c:orientation val="minMax"/>
        </c:scaling>
        <c:axPos val="l"/>
        <c:majorGridlines/>
        <c:numFmt formatCode="0.00000_ " sourceLinked="1"/>
        <c:tickLblPos val="nextTo"/>
        <c:crossAx val="7233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2173311013868"/>
          <c:y val="8.4751995286304768E-2"/>
          <c:w val="8.0479054291441809E-2"/>
          <c:h val="0.12301301623011419"/>
        </c:manualLayout>
      </c:layout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3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'sub01'!$Y$50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plus>
            <c:minus>
              <c:numRef>
                <c:f>'sub01'!$Z$53:$AA$53</c:f>
                <c:numCache>
                  <c:formatCode>General</c:formatCode>
                  <c:ptCount val="2"/>
                  <c:pt idx="0">
                    <c:v>4.4216730581138957E-3</c:v>
                  </c:pt>
                  <c:pt idx="1">
                    <c:v>5.4634752857560937E-4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'sub01'!$Z$50:$AA$50</c:f>
              <c:numCache>
                <c:formatCode>0.00_ </c:formatCode>
                <c:ptCount val="2"/>
                <c:pt idx="0">
                  <c:v>0.12370833333333331</c:v>
                </c:pt>
                <c:pt idx="1">
                  <c:v>1.2504166666666663E-2</c:v>
                </c:pt>
              </c:numCache>
            </c:numRef>
          </c:val>
        </c:ser>
        <c:ser>
          <c:idx val="1"/>
          <c:order val="1"/>
          <c:tx>
            <c:strRef>
              <c:f>'sub01'!$Y$51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plus>
            <c:minus>
              <c:numRef>
                <c:f>'sub01'!$Z$54:$AA$54</c:f>
                <c:numCache>
                  <c:formatCode>General</c:formatCode>
                  <c:ptCount val="2"/>
                  <c:pt idx="0">
                    <c:v>1.9730167685760139E-2</c:v>
                  </c:pt>
                  <c:pt idx="1">
                    <c:v>1.6154437702622843E-2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'sub01'!$Z$49:$AA$49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'sub01'!$Z$51:$AA$51</c:f>
              <c:numCache>
                <c:formatCode>0.00_ </c:formatCode>
                <c:ptCount val="2"/>
                <c:pt idx="0">
                  <c:v>0.24266666666666661</c:v>
                </c:pt>
                <c:pt idx="1">
                  <c:v>0.11553333333333334</c:v>
                </c:pt>
              </c:numCache>
            </c:numRef>
          </c:val>
        </c:ser>
        <c:axId val="72467968"/>
        <c:axId val="72469504"/>
      </c:barChart>
      <c:catAx>
        <c:axId val="724679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469504"/>
        <c:crosses val="autoZero"/>
        <c:auto val="1"/>
        <c:lblAlgn val="ctr"/>
        <c:lblOffset val="100"/>
        <c:tickLblSkip val="1"/>
        <c:tickMarkSkip val="1"/>
      </c:catAx>
      <c:valAx>
        <c:axId val="72469504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0.0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467968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79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11" r="0.75000000000000411" t="1" header="0.5" footer="0.5"/>
    <c:pageSetup paperSize="9"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altLang="en-US"/>
              <a:t>The averaged final activations</a:t>
            </a:r>
          </a:p>
        </c:rich>
      </c:tx>
      <c:layout>
        <c:manualLayout>
          <c:xMode val="edge"/>
          <c:yMode val="edge"/>
          <c:x val="0.34042609035572985"/>
          <c:y val="3.399433427762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3477971032059"/>
          <c:y val="0.14164305949008499"/>
          <c:w val="0.81028509094686907"/>
          <c:h val="0.73654390934844194"/>
        </c:manualLayout>
      </c:layout>
      <c:barChart>
        <c:barDir val="col"/>
        <c:grouping val="clustered"/>
        <c:ser>
          <c:idx val="0"/>
          <c:order val="0"/>
          <c:tx>
            <c:strRef>
              <c:f>[1]sub01!$Y$50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plus>
            <c:minus>
              <c:numRef>
                <c:f>[1]sub01!$Z$53:$AA$53</c:f>
                <c:numCache>
                  <c:formatCode>General</c:formatCode>
                  <c:ptCount val="2"/>
                  <c:pt idx="0">
                    <c:v>2.6999843442022243E-3</c:v>
                  </c:pt>
                  <c:pt idx="1">
                    <c:v>7.9179144706934927E-3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[1]sub01!$Z$50:$AA$50</c:f>
              <c:numCache>
                <c:formatCode>General</c:formatCode>
                <c:ptCount val="2"/>
                <c:pt idx="0">
                  <c:v>0.11351666666666667</c:v>
                </c:pt>
                <c:pt idx="1">
                  <c:v>6.9449999999999998E-2</c:v>
                </c:pt>
              </c:numCache>
            </c:numRef>
          </c:val>
        </c:ser>
        <c:ser>
          <c:idx val="1"/>
          <c:order val="1"/>
          <c:tx>
            <c:strRef>
              <c:f>[1]sub01!$Y$51</c:f>
              <c:strCache>
                <c:ptCount val="1"/>
                <c:pt idx="0">
                  <c:v>tools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errBars>
            <c:errBarType val="both"/>
            <c:errValType val="cust"/>
            <c:pl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plus>
            <c:minus>
              <c:numRef>
                <c:f>[1]sub01!$Z$54:$AA$54</c:f>
                <c:numCache>
                  <c:formatCode>General</c:formatCode>
                  <c:ptCount val="2"/>
                  <c:pt idx="0">
                    <c:v>5.9739849030593234E-3</c:v>
                  </c:pt>
                  <c:pt idx="1">
                    <c:v>1.695347925758011E-2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[1]sub01!$Z$49:$AA$49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[1]sub01!$Z$51:$AA$51</c:f>
              <c:numCache>
                <c:formatCode>General</c:formatCode>
                <c:ptCount val="2"/>
                <c:pt idx="0">
                  <c:v>8.999583333333333E-2</c:v>
                </c:pt>
                <c:pt idx="1">
                  <c:v>0.2612166666666666</c:v>
                </c:pt>
              </c:numCache>
            </c:numRef>
          </c:val>
        </c:ser>
        <c:axId val="72524544"/>
        <c:axId val="72526080"/>
      </c:barChart>
      <c:catAx>
        <c:axId val="7252454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6080"/>
        <c:crosses val="autoZero"/>
        <c:auto val="1"/>
        <c:lblAlgn val="ctr"/>
        <c:lblOffset val="100"/>
        <c:tickLblSkip val="1"/>
        <c:tickMarkSkip val="1"/>
      </c:catAx>
      <c:valAx>
        <c:axId val="72526080"/>
        <c:scaling>
          <c:orientation val="minMax"/>
          <c:max val="0.7000000000000006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en-US"/>
                  <a:t>Mean Activations</a:t>
                </a:r>
              </a:p>
            </c:rich>
          </c:tx>
          <c:layout>
            <c:manualLayout>
              <c:xMode val="edge"/>
              <c:yMode val="edge"/>
              <c:x val="2.8368794326241127E-2"/>
              <c:y val="0.354107648725212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2524544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98618789672834"/>
          <c:y val="0.22096317280453256"/>
          <c:w val="0.12056756203346919"/>
          <c:h val="0.1388101983002832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zh-CN"/>
    </a:p>
  </c:txPr>
  <c:printSettings>
    <c:headerFooter alignWithMargins="0"/>
    <c:pageMargins b="1" l="0.75000000000000488" r="0.75000000000000488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5146579804560442"/>
          <c:y val="8.7542375389230459E-2"/>
          <c:w val="0.82736156351791457"/>
          <c:h val="0.77104630631282978"/>
        </c:manualLayout>
      </c:layout>
      <c:barChart>
        <c:barDir val="col"/>
        <c:grouping val="clustered"/>
        <c:ser>
          <c:idx val="0"/>
          <c:order val="0"/>
          <c:tx>
            <c:strRef>
              <c:f>Distance!$Y$35</c:f>
              <c:strCache>
                <c:ptCount val="1"/>
                <c:pt idx="0">
                  <c:v>animals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Distance!$Z$39:$AA$39</c:f>
                <c:numCache>
                  <c:formatCode>General</c:formatCode>
                  <c:ptCount val="2"/>
                  <c:pt idx="0">
                    <c:v>5.9422606167396346E-3</c:v>
                  </c:pt>
                  <c:pt idx="1">
                    <c:v>3.4011227763309638E-3</c:v>
                  </c:pt>
                </c:numCache>
              </c:numRef>
            </c:plus>
            <c:minus>
              <c:numRef>
                <c:f>Distance!$Z$39:$AA$39</c:f>
                <c:numCache>
                  <c:formatCode>General</c:formatCode>
                  <c:ptCount val="2"/>
                  <c:pt idx="0">
                    <c:v>5.9422606167396346E-3</c:v>
                  </c:pt>
                  <c:pt idx="1">
                    <c:v>3.4011227763309638E-3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Distance!$Z$35:$AA$35</c:f>
              <c:numCache>
                <c:formatCode>0.00_);[Red]\(0.00\)</c:formatCode>
                <c:ptCount val="2"/>
                <c:pt idx="0">
                  <c:v>1.6415534129413802E-2</c:v>
                </c:pt>
                <c:pt idx="1">
                  <c:v>1.3658354984182037E-2</c:v>
                </c:pt>
              </c:numCache>
            </c:numRef>
          </c:val>
        </c:ser>
        <c:ser>
          <c:idx val="1"/>
          <c:order val="1"/>
          <c:tx>
            <c:strRef>
              <c:f>Distance!$Y$36</c:f>
              <c:strCache>
                <c:ptCount val="1"/>
                <c:pt idx="0">
                  <c:v>artifacts</c:v>
                </c:pt>
              </c:strCache>
            </c:strRef>
          </c:tx>
          <c:errBars>
            <c:errBarType val="both"/>
            <c:errValType val="cust"/>
            <c:plus>
              <c:numRef>
                <c:f>Distance!$Z$40:$AA$40</c:f>
                <c:numCache>
                  <c:formatCode>General</c:formatCode>
                  <c:ptCount val="2"/>
                  <c:pt idx="0">
                    <c:v>4.1245918897564226E-3</c:v>
                  </c:pt>
                  <c:pt idx="1">
                    <c:v>4.8116069470298013E-3</c:v>
                  </c:pt>
                </c:numCache>
              </c:numRef>
            </c:plus>
            <c:minus>
              <c:numRef>
                <c:f>Distance!$Z$40:$AA$40</c:f>
                <c:numCache>
                  <c:formatCode>General</c:formatCode>
                  <c:ptCount val="2"/>
                  <c:pt idx="0">
                    <c:v>4.1245918897564226E-3</c:v>
                  </c:pt>
                  <c:pt idx="1">
                    <c:v>4.8116069470298013E-3</c:v>
                  </c:pt>
                </c:numCache>
              </c:numRef>
            </c:minus>
          </c:errBars>
          <c:cat>
            <c:strRef>
              <c:f>Distance!$Z$34:$AA$34</c:f>
              <c:strCache>
                <c:ptCount val="2"/>
                <c:pt idx="0">
                  <c:v>Lateral</c:v>
                </c:pt>
                <c:pt idx="1">
                  <c:v>Medial</c:v>
                </c:pt>
              </c:strCache>
            </c:strRef>
          </c:cat>
          <c:val>
            <c:numRef>
              <c:f>Distance!$Z$36:$AA$36</c:f>
              <c:numCache>
                <c:formatCode>0.00_);[Red]\(0.00\)</c:formatCode>
                <c:ptCount val="2"/>
                <c:pt idx="0">
                  <c:v>2.9568121642743618E-2</c:v>
                </c:pt>
                <c:pt idx="1">
                  <c:v>3.9200887821409215E-2</c:v>
                </c:pt>
              </c:numCache>
            </c:numRef>
          </c:val>
        </c:ser>
        <c:axId val="39768448"/>
        <c:axId val="39769984"/>
      </c:barChart>
      <c:catAx>
        <c:axId val="39768448"/>
        <c:scaling>
          <c:orientation val="minMax"/>
        </c:scaling>
        <c:axPos val="b"/>
        <c:numFmt formatCode="General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69984"/>
        <c:crosses val="autoZero"/>
        <c:auto val="1"/>
        <c:lblAlgn val="ctr"/>
        <c:lblOffset val="100"/>
        <c:tickLblSkip val="1"/>
        <c:tickMarkSkip val="1"/>
      </c:catAx>
      <c:valAx>
        <c:axId val="3976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Activations</a:t>
                </a:r>
              </a:p>
            </c:rich>
          </c:tx>
          <c:layout>
            <c:manualLayout>
              <c:xMode val="edge"/>
              <c:yMode val="edge"/>
              <c:x val="2.6058631921824206E-2"/>
              <c:y val="0.31649937697182123"/>
            </c:manualLayout>
          </c:layout>
        </c:title>
        <c:numFmt formatCode="0.00_);[Red]\(0.00\)" sourceLinked="1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9768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5179153094494"/>
          <c:y val="9.4276447767261726E-2"/>
          <c:w val="0.15635179153094494"/>
          <c:h val="0.14478149827231393"/>
        </c:manualLayout>
      </c:layout>
    </c:legend>
    <c:plotVisOnly val="1"/>
    <c:dispBlanksAs val="gap"/>
  </c:chart>
  <c:printSettings>
    <c:headerFooter alignWithMargins="0"/>
    <c:pageMargins b="1" l="0.75000000000000622" r="0.750000000000006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54</xdr:row>
      <xdr:rowOff>180975</xdr:rowOff>
    </xdr:from>
    <xdr:to>
      <xdr:col>27</xdr:col>
      <xdr:colOff>533400</xdr:colOff>
      <xdr:row>69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54</xdr:row>
      <xdr:rowOff>161925</xdr:rowOff>
    </xdr:from>
    <xdr:to>
      <xdr:col>36</xdr:col>
      <xdr:colOff>495300</xdr:colOff>
      <xdr:row>68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55</xdr:row>
      <xdr:rowOff>47624</xdr:rowOff>
    </xdr:from>
    <xdr:to>
      <xdr:col>14</xdr:col>
      <xdr:colOff>638175</xdr:colOff>
      <xdr:row>81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276225</xdr:colOff>
      <xdr:row>55</xdr:row>
      <xdr:rowOff>171450</xdr:rowOff>
    </xdr:from>
    <xdr:to>
      <xdr:col>34</xdr:col>
      <xdr:colOff>638175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123824</xdr:colOff>
      <xdr:row>111</xdr:row>
      <xdr:rowOff>190499</xdr:rowOff>
    </xdr:from>
    <xdr:to>
      <xdr:col>14</xdr:col>
      <xdr:colOff>285749</xdr:colOff>
      <xdr:row>128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155</xdr:row>
      <xdr:rowOff>0</xdr:rowOff>
    </xdr:from>
    <xdr:to>
      <xdr:col>11</xdr:col>
      <xdr:colOff>438150</xdr:colOff>
      <xdr:row>170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51</xdr:row>
      <xdr:rowOff>47624</xdr:rowOff>
    </xdr:from>
    <xdr:to>
      <xdr:col>14</xdr:col>
      <xdr:colOff>638175</xdr:colOff>
      <xdr:row>77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50</xdr:row>
      <xdr:rowOff>180975</xdr:rowOff>
    </xdr:from>
    <xdr:to>
      <xdr:col>27</xdr:col>
      <xdr:colOff>533400</xdr:colOff>
      <xdr:row>65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50</xdr:row>
      <xdr:rowOff>161925</xdr:rowOff>
    </xdr:from>
    <xdr:to>
      <xdr:col>36</xdr:col>
      <xdr:colOff>495300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11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11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64</xdr:row>
      <xdr:rowOff>28575</xdr:rowOff>
    </xdr:from>
    <xdr:to>
      <xdr:col>15</xdr:col>
      <xdr:colOff>171450</xdr:colOff>
      <xdr:row>87</xdr:row>
      <xdr:rowOff>66675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1047750</xdr:colOff>
      <xdr:row>88</xdr:row>
      <xdr:rowOff>180975</xdr:rowOff>
    </xdr:from>
    <xdr:to>
      <xdr:col>15</xdr:col>
      <xdr:colOff>190500</xdr:colOff>
      <xdr:row>107</xdr:row>
      <xdr:rowOff>114300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600075</xdr:colOff>
      <xdr:row>64</xdr:row>
      <xdr:rowOff>0</xdr:rowOff>
    </xdr:from>
    <xdr:to>
      <xdr:col>23</xdr:col>
      <xdr:colOff>485775</xdr:colOff>
      <xdr:row>80</xdr:row>
      <xdr:rowOff>161925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blind_auditory_100kTE_final_visualh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ygwin/home/Honolulu/SemObj_NEW_2013/t11_noS&amp;A/t11_sighted_trained_visualhid/semobj_t11_sighted_auditory_100kTE_final_visualh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11">
          <cell r="C111">
            <v>0.17927838486154693</v>
          </cell>
          <cell r="D111">
            <v>0.16474415643045351</v>
          </cell>
          <cell r="E111">
            <v>0.17228664000315244</v>
          </cell>
          <cell r="F111">
            <v>0.16021380289236528</v>
          </cell>
          <cell r="G111">
            <v>0.20146454069346273</v>
          </cell>
          <cell r="H111">
            <v>0.29212315206031186</v>
          </cell>
          <cell r="I111">
            <v>0.3326733887371689</v>
          </cell>
          <cell r="J111">
            <v>0.44559028204146395</v>
          </cell>
          <cell r="K111">
            <v>0.68749902161729493</v>
          </cell>
          <cell r="L111">
            <v>0.87184994774252056</v>
          </cell>
          <cell r="M111">
            <v>1.1139608781516308</v>
          </cell>
          <cell r="N111">
            <v>1.2869273897808848</v>
          </cell>
          <cell r="O111">
            <v>1.2520043592800947</v>
          </cell>
          <cell r="P111">
            <v>1.2041298135560912</v>
          </cell>
          <cell r="Q111">
            <v>1.0507188461144827</v>
          </cell>
          <cell r="R111">
            <v>0.95483329799768979</v>
          </cell>
          <cell r="S111">
            <v>0.98013608921954587</v>
          </cell>
          <cell r="T111">
            <v>0.99368817789446617</v>
          </cell>
          <cell r="U111">
            <v>1.0530959712420445</v>
          </cell>
          <cell r="V111">
            <v>0.78062708228526323</v>
          </cell>
        </row>
      </sheetData>
      <sheetData sheetId="2"/>
      <sheetData sheetId="3">
        <row r="49">
          <cell r="Z49" t="str">
            <v>lateral</v>
          </cell>
          <cell r="AA49" t="str">
            <v>medial</v>
          </cell>
        </row>
        <row r="50">
          <cell r="Y50" t="str">
            <v>animals</v>
          </cell>
          <cell r="Z50">
            <v>0.11351666666666667</v>
          </cell>
          <cell r="AA50">
            <v>6.9449999999999998E-2</v>
          </cell>
        </row>
        <row r="51">
          <cell r="Y51" t="str">
            <v>tools</v>
          </cell>
          <cell r="Z51">
            <v>8.999583333333333E-2</v>
          </cell>
          <cell r="AA51">
            <v>0.2612166666666666</v>
          </cell>
        </row>
        <row r="53">
          <cell r="Z53">
            <v>2.6999843442022243E-3</v>
          </cell>
          <cell r="AA53">
            <v>7.9179144706934927E-3</v>
          </cell>
        </row>
        <row r="54">
          <cell r="Z54">
            <v>5.9739849030593234E-3</v>
          </cell>
          <cell r="AA54">
            <v>1.695347925758011E-2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tal-Original"/>
      <sheetName val="Total-Smoothed"/>
      <sheetName val="Distance"/>
      <sheetName val="sub01"/>
      <sheetName val="sub02"/>
      <sheetName val="sub03"/>
      <sheetName val="sub04"/>
      <sheetName val="sub05"/>
      <sheetName val="sub06"/>
      <sheetName val="sub07"/>
      <sheetName val="sub08"/>
      <sheetName val="sub09"/>
      <sheetName val="sub10"/>
      <sheetName val="sub11"/>
      <sheetName val="sub12"/>
      <sheetName val="sub13"/>
      <sheetName val="sub14"/>
      <sheetName val="sub15"/>
      <sheetName val="Sheet2"/>
    </sheetNames>
    <sheetDataSet>
      <sheetData sheetId="0"/>
      <sheetData sheetId="1">
        <row r="153">
          <cell r="C153">
            <v>2.5382760801663566E-2</v>
          </cell>
          <cell r="D153">
            <v>1.6000703733785177E-2</v>
          </cell>
          <cell r="E153">
            <v>1.5103519912356292E-2</v>
          </cell>
          <cell r="F153">
            <v>1.5124094345376145E-2</v>
          </cell>
          <cell r="G153">
            <v>1.1289908894519859E-2</v>
          </cell>
          <cell r="H153">
            <v>2.0848755679294187E-2</v>
          </cell>
          <cell r="I153">
            <v>2.4750268814793835E-2</v>
          </cell>
          <cell r="J153">
            <v>1.9849473965970442E-2</v>
          </cell>
          <cell r="K153">
            <v>2.3475804199573017E-2</v>
          </cell>
          <cell r="L153">
            <v>2.3293991769831178E-2</v>
          </cell>
          <cell r="M153">
            <v>1.5943946948069471E-2</v>
          </cell>
          <cell r="N153">
            <v>1.3714776818065384E-2</v>
          </cell>
          <cell r="O153">
            <v>1.3358992511173904E-2</v>
          </cell>
          <cell r="P153">
            <v>1.9441473131016955E-2</v>
          </cell>
          <cell r="Q153">
            <v>2.2052775525490349E-2</v>
          </cell>
          <cell r="R153">
            <v>2.4883928709830864E-2</v>
          </cell>
          <cell r="S153">
            <v>3.140076082506256E-2</v>
          </cell>
          <cell r="T153">
            <v>3.1884353632421945E-2</v>
          </cell>
          <cell r="U153">
            <v>3.3316349815122832E-2</v>
          </cell>
          <cell r="V153">
            <v>4.1976678768606265E-2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3"/>
  <sheetViews>
    <sheetView topLeftCell="O54" workbookViewId="0">
      <selection activeCell="C78" sqref="C78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98</v>
      </c>
      <c r="AA1" s="1" t="s">
        <v>99</v>
      </c>
      <c r="AC1" s="1" t="s">
        <v>112</v>
      </c>
      <c r="AD1" s="1" t="s">
        <v>113</v>
      </c>
    </row>
    <row r="2" spans="1:42" s="4" customFormat="1">
      <c r="A2" s="4" t="s">
        <v>28</v>
      </c>
      <c r="B2" s="4" t="s">
        <v>27</v>
      </c>
      <c r="C2" s="4">
        <f>'sub01'!D$50</f>
        <v>0.95024999999999971</v>
      </c>
      <c r="D2" s="4">
        <f>'sub01'!E$50</f>
        <v>1.2416666666666671E-2</v>
      </c>
      <c r="E2" s="4">
        <f>'sub01'!F$50</f>
        <v>4.6250000000000006E-3</v>
      </c>
      <c r="F2" s="4">
        <f>'sub01'!G$50</f>
        <v>1.6666666666666673E-2</v>
      </c>
      <c r="G2" s="4">
        <f>'sub01'!H$50</f>
        <v>0.10525</v>
      </c>
      <c r="H2" s="4">
        <f>'sub01'!I$50</f>
        <v>4.5458333333333344E-2</v>
      </c>
      <c r="I2" s="4">
        <f>'sub01'!J$50</f>
        <v>1.8833333333333341E-2</v>
      </c>
      <c r="J2" s="4">
        <f>'sub01'!K$50</f>
        <v>8.9583333333333355E-3</v>
      </c>
      <c r="K2" s="4">
        <f>'sub01'!L$50</f>
        <v>7.2458333333333319E-2</v>
      </c>
      <c r="L2" s="4">
        <f>'sub01'!M$50</f>
        <v>2.166666666666667E-3</v>
      </c>
      <c r="M2" s="4">
        <f>'sub01'!N$50</f>
        <v>1.5708333333333338E-2</v>
      </c>
      <c r="N2" s="4">
        <f>'sub01'!O$50</f>
        <v>2.3875000000000007E-2</v>
      </c>
      <c r="O2" s="4">
        <f>'sub01'!P$50</f>
        <v>1.4958333333333337E-2</v>
      </c>
      <c r="P2" s="4">
        <f>'sub01'!Q$50</f>
        <v>6.9583333333333346E-3</v>
      </c>
      <c r="Q2" s="4">
        <f>'sub01'!R$50</f>
        <v>1.545833333333334E-2</v>
      </c>
      <c r="R2" s="4">
        <f>'sub01'!S$50</f>
        <v>1.6791666666666673E-2</v>
      </c>
      <c r="S2" s="4">
        <f>'sub01'!T$50</f>
        <v>1.0416666666666671E-3</v>
      </c>
      <c r="T2" s="4">
        <f>'sub01'!U$50</f>
        <v>9.583333333333335E-4</v>
      </c>
      <c r="U2" s="4">
        <f>'sub01'!V$50</f>
        <v>1.5833333333333338E-2</v>
      </c>
      <c r="V2" s="4">
        <f>'sub01'!W$50</f>
        <v>1.3458333333333341E-2</v>
      </c>
      <c r="Z2" s="4">
        <f>AVERAGE(C2:L2)</f>
        <v>0.12370833333333331</v>
      </c>
      <c r="AA2" s="4">
        <f>AVERAGE(M2:V2)</f>
        <v>1.2504166666666672E-2</v>
      </c>
      <c r="AC2" s="4">
        <f>AVERAGE(C2:E2)</f>
        <v>0.32243055555555544</v>
      </c>
      <c r="AD2" s="4">
        <f>AVERAGE(R2:T2)</f>
        <v>6.2638888888888909E-3</v>
      </c>
    </row>
    <row r="3" spans="1:42" s="4" customFormat="1">
      <c r="A3" s="4" t="s">
        <v>29</v>
      </c>
      <c r="B3" s="4" t="s">
        <v>27</v>
      </c>
      <c r="C3" s="4">
        <f>'sub02'!D$50</f>
        <v>7.8333333333333345E-3</v>
      </c>
      <c r="D3" s="4">
        <f>'sub02'!E$50</f>
        <v>1.7041666666666667E-2</v>
      </c>
      <c r="E3" s="4">
        <f>'sub02'!F$50</f>
        <v>5.2083333333333348E-3</v>
      </c>
      <c r="F3" s="4">
        <f>'sub02'!G$50</f>
        <v>8.5416666666666696E-3</v>
      </c>
      <c r="G3" s="4">
        <f>'sub02'!H$50</f>
        <v>8.2083333333333366E-3</v>
      </c>
      <c r="H3" s="4">
        <f>'sub02'!I$50</f>
        <v>1.2083333333333336E-3</v>
      </c>
      <c r="I3" s="4">
        <f>'sub02'!J$50</f>
        <v>4.1500000000000016E-2</v>
      </c>
      <c r="J3" s="4">
        <f>'sub02'!K$50</f>
        <v>0.15391666666666667</v>
      </c>
      <c r="K3" s="4">
        <f>'sub02'!L$50</f>
        <v>4.7333333333333318E-2</v>
      </c>
      <c r="L3" s="4">
        <f>'sub02'!M$50</f>
        <v>8.7916666666666698E-3</v>
      </c>
      <c r="M3" s="4">
        <f>'sub02'!N$50</f>
        <v>8.3750000000000022E-3</v>
      </c>
      <c r="N3" s="4">
        <f>'sub02'!O$50</f>
        <v>3.4166666666666672E-3</v>
      </c>
      <c r="O3" s="4">
        <f>'sub02'!P$50</f>
        <v>0.99429166666666668</v>
      </c>
      <c r="P3" s="4">
        <f>'sub02'!Q$50</f>
        <v>4.654166666666662E-2</v>
      </c>
      <c r="Q3" s="4">
        <f>'sub02'!R$50</f>
        <v>9.1666666666666702E-3</v>
      </c>
      <c r="R3" s="4">
        <f>'sub02'!S$50</f>
        <v>1.7874999999999999E-2</v>
      </c>
      <c r="S3" s="4">
        <f>'sub02'!T$50</f>
        <v>9.0416666666666701E-3</v>
      </c>
      <c r="T3" s="4">
        <f>'sub02'!U$50</f>
        <v>2.7916666666666669E-2</v>
      </c>
      <c r="U3" s="4">
        <f>'sub02'!V$50</f>
        <v>3.1250000000000006E-3</v>
      </c>
      <c r="V3" s="4">
        <f>'sub02'!W$50</f>
        <v>8.1666666666666693E-3</v>
      </c>
      <c r="Z3" s="4">
        <f t="shared" ref="Z3:Z29" si="0">AVERAGE(C3:L3)</f>
        <v>2.995833333333333E-2</v>
      </c>
      <c r="AA3" s="4">
        <f t="shared" ref="AA3:AA29" si="1">AVERAGE(M3:V3)</f>
        <v>0.11279166666666669</v>
      </c>
      <c r="AC3" s="4">
        <f t="shared" ref="AC3:AC29" si="2">AVERAGE(C3:E3)</f>
        <v>1.002777777777778E-2</v>
      </c>
      <c r="AD3" s="4">
        <f t="shared" ref="AD3:AD29" si="3">AVERAGE(R3:T3)</f>
        <v>1.8277777777777778E-2</v>
      </c>
    </row>
    <row r="4" spans="1:42" s="4" customFormat="1">
      <c r="A4" s="4" t="s">
        <v>30</v>
      </c>
      <c r="B4" s="4" t="s">
        <v>27</v>
      </c>
      <c r="C4" s="4">
        <f>'sub03'!D$50</f>
        <v>9.250000000000003E-3</v>
      </c>
      <c r="D4" s="4">
        <f>'sub03'!E$50</f>
        <v>9.3333333333333376E-3</v>
      </c>
      <c r="E4" s="4">
        <f>'sub03'!F$50</f>
        <v>2.4000000000000004E-2</v>
      </c>
      <c r="F4" s="4">
        <f>'sub03'!G$50</f>
        <v>1.0333333333333335E-2</v>
      </c>
      <c r="G4" s="4">
        <f>'sub03'!H$50</f>
        <v>9.833333333333338E-3</v>
      </c>
      <c r="H4" s="4">
        <f>'sub03'!I$50</f>
        <v>1.066666666666667E-2</v>
      </c>
      <c r="I4" s="4">
        <f>'sub03'!J$50</f>
        <v>0.10254166666666664</v>
      </c>
      <c r="J4" s="4">
        <f>'sub03'!K$50</f>
        <v>2.2083333333333338E-3</v>
      </c>
      <c r="K4" s="4">
        <f>'sub03'!L$50</f>
        <v>1.1250000000000001E-2</v>
      </c>
      <c r="L4" s="4">
        <f>'sub03'!M$50</f>
        <v>1.2500000000000005E-3</v>
      </c>
      <c r="M4" s="4">
        <f>'sub03'!N$50</f>
        <v>1.0000000000000004E-2</v>
      </c>
      <c r="N4" s="4">
        <f>'sub03'!O$50</f>
        <v>6.875E-3</v>
      </c>
      <c r="O4" s="4">
        <f>'sub03'!P$50</f>
        <v>9.9583333333333381E-3</v>
      </c>
      <c r="P4" s="4">
        <f>'sub03'!Q$50</f>
        <v>3.8333333333333337E-2</v>
      </c>
      <c r="Q4" s="4">
        <f>'sub03'!R$50</f>
        <v>0.98954166666666687</v>
      </c>
      <c r="R4" s="4">
        <f>'sub03'!S$50</f>
        <v>1.0708333333333335E-2</v>
      </c>
      <c r="S4" s="4">
        <f>'sub03'!T$50</f>
        <v>2.4583333333333336E-2</v>
      </c>
      <c r="T4" s="4">
        <f>'sub03'!U$50</f>
        <v>1.0250000000000002E-2</v>
      </c>
      <c r="U4" s="4">
        <f>'sub03'!V$50</f>
        <v>8.5541666666666641E-2</v>
      </c>
      <c r="V4" s="4">
        <f>'sub03'!W$50</f>
        <v>5.0958333333333328E-2</v>
      </c>
      <c r="Z4" s="4">
        <f t="shared" si="0"/>
        <v>1.9066666666666669E-2</v>
      </c>
      <c r="AA4" s="4">
        <f t="shared" si="1"/>
        <v>0.12367500000000002</v>
      </c>
      <c r="AC4" s="4">
        <f t="shared" si="2"/>
        <v>1.4194444444444449E-2</v>
      </c>
      <c r="AD4" s="4">
        <f t="shared" si="3"/>
        <v>1.5180555555555558E-2</v>
      </c>
    </row>
    <row r="5" spans="1:42" s="4" customFormat="1">
      <c r="A5" s="4" t="s">
        <v>31</v>
      </c>
      <c r="B5" s="4" t="s">
        <v>27</v>
      </c>
      <c r="C5" s="4">
        <f>'sub04'!D$50</f>
        <v>1.0875000000000004E-2</v>
      </c>
      <c r="D5" s="4">
        <f>'sub04'!E$50</f>
        <v>1.1041666666666672E-2</v>
      </c>
      <c r="E5" s="4">
        <f>'sub04'!F$50</f>
        <v>1.2791666666666672E-2</v>
      </c>
      <c r="F5" s="4">
        <f>'sub04'!G$50</f>
        <v>4.9916666666666658E-2</v>
      </c>
      <c r="G5" s="4">
        <f>'sub04'!H$50</f>
        <v>1.4458333333333337E-2</v>
      </c>
      <c r="H5" s="4">
        <f>'sub04'!I$50</f>
        <v>4.791666666666667E-2</v>
      </c>
      <c r="I5" s="4">
        <f>'sub04'!J$50</f>
        <v>2.6416666666666668E-2</v>
      </c>
      <c r="J5" s="4">
        <f>'sub04'!K$50</f>
        <v>2.0500000000000001E-2</v>
      </c>
      <c r="K5" s="4">
        <f>'sub04'!L$50</f>
        <v>2.3041666666666669E-2</v>
      </c>
      <c r="L5" s="4">
        <f>'sub04'!M$50</f>
        <v>1.1958333333333333E-2</v>
      </c>
      <c r="M5" s="4">
        <f>'sub04'!N$50</f>
        <v>1.1875000000000002E-2</v>
      </c>
      <c r="N5" s="4">
        <f>'sub04'!O$50</f>
        <v>1.3083333333333337E-2</v>
      </c>
      <c r="O5" s="4">
        <f>'sub04'!P$50</f>
        <v>0.96324999999999994</v>
      </c>
      <c r="P5" s="4">
        <f>'sub04'!Q$50</f>
        <v>2.3750000000000008E-3</v>
      </c>
      <c r="Q5" s="4">
        <f>'sub04'!R$50</f>
        <v>1.1916666666666667E-2</v>
      </c>
      <c r="R5" s="4">
        <f>'sub04'!S$50</f>
        <v>1.3125000000000003E-2</v>
      </c>
      <c r="S5" s="4">
        <f>'sub04'!T$50</f>
        <v>4.3541666666666666E-2</v>
      </c>
      <c r="T5" s="4">
        <f>'sub04'!U$50</f>
        <v>1.2041666666666668E-2</v>
      </c>
      <c r="U5" s="4">
        <f>'sub04'!V$50</f>
        <v>1.2000000000000002E-2</v>
      </c>
      <c r="V5" s="4">
        <f>'sub04'!W$50</f>
        <v>1.1541666666666672E-2</v>
      </c>
      <c r="Z5" s="4">
        <f t="shared" si="0"/>
        <v>2.2891666666666668E-2</v>
      </c>
      <c r="AA5" s="4">
        <f t="shared" si="1"/>
        <v>0.10947499999999999</v>
      </c>
      <c r="AC5" s="4">
        <f t="shared" si="2"/>
        <v>1.156944444444445E-2</v>
      </c>
      <c r="AD5" s="4">
        <f t="shared" si="3"/>
        <v>2.2902777777777782E-2</v>
      </c>
    </row>
    <row r="6" spans="1:42">
      <c r="A6" s="4" t="s">
        <v>36</v>
      </c>
      <c r="B6" s="4" t="s">
        <v>27</v>
      </c>
      <c r="C6" s="4">
        <f>'sub05'!D$50</f>
        <v>9.7916666666666707E-3</v>
      </c>
      <c r="D6" s="4">
        <f>'sub05'!E$50</f>
        <v>9.7916666666666707E-3</v>
      </c>
      <c r="E6" s="4">
        <f>'sub05'!F$50</f>
        <v>1.1625000000000003E-2</v>
      </c>
      <c r="F6" s="4">
        <f>'sub05'!G$50</f>
        <v>0.24616666666666664</v>
      </c>
      <c r="G6" s="4">
        <f>'sub05'!H$50</f>
        <v>5.9874999999999984E-2</v>
      </c>
      <c r="H6" s="4">
        <f>'sub05'!I$50</f>
        <v>2.5000000000000005E-2</v>
      </c>
      <c r="I6" s="4">
        <f>'sub05'!J$50</f>
        <v>1.1541666666666671E-2</v>
      </c>
      <c r="J6" s="4">
        <f>'sub05'!K$50</f>
        <v>4.120833333333334E-2</v>
      </c>
      <c r="K6" s="4">
        <f>'sub05'!L$50</f>
        <v>3.8625E-2</v>
      </c>
      <c r="L6" s="4">
        <f>'sub05'!M$50</f>
        <v>1.0833333333333339E-2</v>
      </c>
      <c r="M6" s="4">
        <f>'sub05'!N$50</f>
        <v>0.99337499999999979</v>
      </c>
      <c r="N6" s="4">
        <f>'sub05'!O$50</f>
        <v>2.2083333333333343E-3</v>
      </c>
      <c r="O6" s="4">
        <f>'sub05'!P$50</f>
        <v>1.0375000000000004E-2</v>
      </c>
      <c r="P6" s="4">
        <f>'sub05'!Q$50</f>
        <v>0.33604166666666657</v>
      </c>
      <c r="Q6" s="4">
        <f>'sub05'!R$50</f>
        <v>0.27962499999999996</v>
      </c>
      <c r="R6" s="4">
        <f>'sub05'!S$50</f>
        <v>9.1458333333333308E-2</v>
      </c>
      <c r="S6" s="4">
        <f>'sub05'!T$50</f>
        <v>6.6916666666666652E-2</v>
      </c>
      <c r="T6" s="4">
        <f>'sub05'!U$50</f>
        <v>1.0875000000000004E-2</v>
      </c>
      <c r="U6" s="4">
        <f>'sub05'!V$50</f>
        <v>4.3791666666666666E-2</v>
      </c>
      <c r="V6" s="4">
        <f>'sub05'!W$50</f>
        <v>1.0208333333333338E-2</v>
      </c>
      <c r="W6" s="4"/>
      <c r="X6" s="4"/>
      <c r="Y6" s="4"/>
      <c r="Z6" s="4">
        <f t="shared" si="0"/>
        <v>4.6445833333333339E-2</v>
      </c>
      <c r="AA6" s="4">
        <f t="shared" si="1"/>
        <v>0.18448749999999997</v>
      </c>
      <c r="AB6" s="4"/>
      <c r="AC6" s="4">
        <f t="shared" si="2"/>
        <v>1.0402777777777782E-2</v>
      </c>
      <c r="AD6" s="4">
        <f t="shared" si="3"/>
        <v>5.641666666666665E-2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>'sub06'!D$50</f>
        <v>4.1125000000000002E-2</v>
      </c>
      <c r="D7" s="4">
        <f>'sub06'!E$50</f>
        <v>0.97416666666666674</v>
      </c>
      <c r="E7" s="4">
        <f>'sub06'!F$50</f>
        <v>1.0791666666666666E-2</v>
      </c>
      <c r="F7" s="4">
        <f>'sub06'!G$50</f>
        <v>4.9625000000000009E-2</v>
      </c>
      <c r="G7" s="4">
        <f>'sub06'!H$50</f>
        <v>3.5166666666666672E-2</v>
      </c>
      <c r="H7" s="4">
        <f>'sub06'!I$50</f>
        <v>8.9583333333333372E-3</v>
      </c>
      <c r="I7" s="4">
        <f>'sub06'!J$50</f>
        <v>2.2083333333333338E-3</v>
      </c>
      <c r="J7" s="4">
        <f>'sub06'!K$50</f>
        <v>3.6791666666666674E-2</v>
      </c>
      <c r="K7" s="4">
        <f>'sub06'!L$50</f>
        <v>3.666666666666667E-3</v>
      </c>
      <c r="L7" s="4">
        <f>'sub06'!M$50</f>
        <v>2.3666666666666669E-2</v>
      </c>
      <c r="M7" s="4">
        <f>'sub06'!N$50</f>
        <v>8.5833333333333369E-3</v>
      </c>
      <c r="N7" s="4">
        <f>'sub06'!O$50</f>
        <v>4.9041666666666657E-2</v>
      </c>
      <c r="O7" s="4">
        <f>'sub06'!P$50</f>
        <v>8.4583333333333368E-3</v>
      </c>
      <c r="P7" s="4">
        <f>'sub06'!Q$50</f>
        <v>2.054166666666667E-2</v>
      </c>
      <c r="Q7" s="4">
        <f>'sub06'!R$50</f>
        <v>4.5541666666666668E-2</v>
      </c>
      <c r="R7" s="4">
        <f>'sub06'!S$50</f>
        <v>3.3750000000000008E-3</v>
      </c>
      <c r="S7" s="4">
        <f>'sub06'!T$50</f>
        <v>3.7916666666666671E-3</v>
      </c>
      <c r="T7" s="4">
        <f>'sub06'!U$50</f>
        <v>7.7500000000000025E-3</v>
      </c>
      <c r="U7" s="4">
        <f>'sub06'!V$50</f>
        <v>3.0208333333333337E-2</v>
      </c>
      <c r="V7" s="4">
        <f>'sub06'!W$50</f>
        <v>8.5000000000000023E-3</v>
      </c>
      <c r="W7" s="4"/>
      <c r="X7" s="4"/>
      <c r="Y7" s="4"/>
      <c r="Z7" s="4">
        <f t="shared" si="0"/>
        <v>0.1186166666666667</v>
      </c>
      <c r="AA7" s="4">
        <f t="shared" si="1"/>
        <v>1.8579166666666667E-2</v>
      </c>
      <c r="AB7" s="4"/>
      <c r="AC7" s="4">
        <f t="shared" si="2"/>
        <v>0.34202777777777782</v>
      </c>
      <c r="AD7" s="4">
        <f t="shared" si="3"/>
        <v>4.9722222222222242E-3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>'sub07'!D$50</f>
        <v>1.0041666666666669E-2</v>
      </c>
      <c r="D8" s="4">
        <f>'sub07'!E$50</f>
        <v>1.0833333333333335E-2</v>
      </c>
      <c r="E8" s="4">
        <f>'sub07'!F$50</f>
        <v>2.3041666666666672E-2</v>
      </c>
      <c r="F8" s="4">
        <f>'sub07'!G$50</f>
        <v>1.1875000000000004E-2</v>
      </c>
      <c r="G8" s="4">
        <f>'sub07'!H$50</f>
        <v>1.141666666666667E-2</v>
      </c>
      <c r="H8" s="4">
        <f>'sub07'!I$50</f>
        <v>1.2250000000000004E-2</v>
      </c>
      <c r="I8" s="4">
        <f>'sub07'!J$50</f>
        <v>3.2916666666666671E-3</v>
      </c>
      <c r="J8" s="4">
        <f>'sub07'!K$50</f>
        <v>3.0291666666666672E-2</v>
      </c>
      <c r="K8" s="4">
        <f>'sub07'!L$50</f>
        <v>0.96291666666666664</v>
      </c>
      <c r="L8" s="4">
        <f>'sub07'!M$50</f>
        <v>1.2041666666666671E-2</v>
      </c>
      <c r="M8" s="4">
        <f>'sub07'!N$50</f>
        <v>3.191666666666667E-2</v>
      </c>
      <c r="N8" s="4">
        <f>'sub07'!O$50</f>
        <v>0.18516666666666662</v>
      </c>
      <c r="O8" s="4">
        <f>'sub07'!P$50</f>
        <v>1.5125000000000001E-2</v>
      </c>
      <c r="P8" s="4">
        <f>'sub07'!Q$50</f>
        <v>1.3291666666666669E-2</v>
      </c>
      <c r="Q8" s="4">
        <f>'sub07'!R$50</f>
        <v>1.1916666666666671E-2</v>
      </c>
      <c r="R8" s="4">
        <f>'sub07'!S$50</f>
        <v>5.541666666666667E-3</v>
      </c>
      <c r="S8" s="4">
        <f>'sub07'!T$50</f>
        <v>1.8750000000000006E-3</v>
      </c>
      <c r="T8" s="4">
        <f>'sub07'!U$50</f>
        <v>1.1875000000000004E-2</v>
      </c>
      <c r="U8" s="4">
        <f>'sub07'!V$50</f>
        <v>0.30549999999999999</v>
      </c>
      <c r="V8" s="4">
        <f>'sub07'!W$50</f>
        <v>1.141666666666667E-2</v>
      </c>
      <c r="Z8" s="4">
        <f t="shared" si="0"/>
        <v>0.10880000000000001</v>
      </c>
      <c r="AA8" s="4">
        <f t="shared" si="1"/>
        <v>5.9362499999999999E-2</v>
      </c>
      <c r="AB8" s="4"/>
      <c r="AC8" s="4">
        <f t="shared" si="2"/>
        <v>1.4638888888888891E-2</v>
      </c>
      <c r="AD8" s="4">
        <f t="shared" si="3"/>
        <v>6.4305555555555574E-3</v>
      </c>
    </row>
    <row r="9" spans="1:42">
      <c r="A9" s="4" t="s">
        <v>39</v>
      </c>
      <c r="B9" s="4" t="s">
        <v>27</v>
      </c>
      <c r="C9" s="4">
        <f>'sub08'!D$50</f>
        <v>1.2166666666666673E-2</v>
      </c>
      <c r="D9" s="4">
        <f>'sub08'!E$50</f>
        <v>1.220833333333334E-2</v>
      </c>
      <c r="E9" s="4">
        <f>'sub08'!F$50</f>
        <v>1.6583333333333339E-2</v>
      </c>
      <c r="F9" s="4">
        <f>'sub08'!G$50</f>
        <v>4.4916666666666667E-2</v>
      </c>
      <c r="G9" s="4">
        <f>'sub08'!H$50</f>
        <v>1.3541666666666674E-2</v>
      </c>
      <c r="H9" s="4">
        <f>'sub08'!I$50</f>
        <v>8.0416666666666692E-3</v>
      </c>
      <c r="I9" s="4">
        <f>'sub08'!J$50</f>
        <v>2.2208333333333344E-2</v>
      </c>
      <c r="J9" s="4">
        <f>'sub08'!K$50</f>
        <v>6.0749999999999992E-2</v>
      </c>
      <c r="K9" s="4">
        <f>'sub08'!L$50</f>
        <v>4.3000000000000003E-2</v>
      </c>
      <c r="L9" s="4">
        <f>'sub08'!M$50</f>
        <v>1.558333333333334E-2</v>
      </c>
      <c r="M9" s="4">
        <f>'sub08'!N$50</f>
        <v>2.2083333333333338E-3</v>
      </c>
      <c r="N9" s="4">
        <f>'sub08'!O$50</f>
        <v>5.0249999999999996E-2</v>
      </c>
      <c r="O9" s="4">
        <f>'sub08'!P$50</f>
        <v>1.3458333333333341E-2</v>
      </c>
      <c r="P9" s="4">
        <f>'sub08'!Q$50</f>
        <v>1.8416666666666668E-2</v>
      </c>
      <c r="Q9" s="4">
        <f>'sub08'!R$50</f>
        <v>1.6541666666666673E-2</v>
      </c>
      <c r="R9" s="4">
        <f>'sub08'!S$50</f>
        <v>1.5750000000000007E-2</v>
      </c>
      <c r="S9" s="4">
        <f>'sub08'!T$50</f>
        <v>2.6416666666666672E-2</v>
      </c>
      <c r="T9" s="4">
        <f>'sub08'!U$50</f>
        <v>0.98616666666666652</v>
      </c>
      <c r="U9" s="4">
        <f>'sub08'!V$50</f>
        <v>2.0000000000000005E-3</v>
      </c>
      <c r="V9" s="4">
        <f>'sub08'!W$50</f>
        <v>8.9166666666666682E-3</v>
      </c>
      <c r="W9" s="4"/>
      <c r="X9" s="4"/>
      <c r="Y9" s="4"/>
      <c r="Z9" s="4">
        <f t="shared" si="0"/>
        <v>2.4900000000000005E-2</v>
      </c>
      <c r="AA9" s="4">
        <f t="shared" si="1"/>
        <v>0.11401249999999999</v>
      </c>
      <c r="AB9" s="4"/>
      <c r="AC9" s="4">
        <f t="shared" si="2"/>
        <v>1.3652777777777785E-2</v>
      </c>
      <c r="AD9" s="4">
        <f t="shared" si="3"/>
        <v>0.34277777777777768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>'sub09'!D$50</f>
        <v>2.0125000000000007E-2</v>
      </c>
      <c r="D10" s="4">
        <f>'sub09'!E$50</f>
        <v>2.104166666666667E-2</v>
      </c>
      <c r="E10" s="4">
        <f>'sub09'!F$50</f>
        <v>4.0958333333333333E-2</v>
      </c>
      <c r="F10" s="4">
        <f>'sub09'!G$50</f>
        <v>5.8666666666666673E-2</v>
      </c>
      <c r="G10" s="4">
        <f>'sub09'!H$50</f>
        <v>2.366666666666668E-2</v>
      </c>
      <c r="H10" s="4">
        <f>'sub09'!I$50</f>
        <v>1.5291666666666667E-2</v>
      </c>
      <c r="I10" s="4">
        <f>'sub09'!J$50</f>
        <v>3.7833333333333344E-2</v>
      </c>
      <c r="J10" s="4">
        <f>'sub09'!K$50</f>
        <v>1.1958333333333335E-2</v>
      </c>
      <c r="K10" s="4">
        <f>'sub09'!L$50</f>
        <v>0.99250000000000005</v>
      </c>
      <c r="L10" s="4">
        <f>'sub09'!M$50</f>
        <v>3.8708333333333338E-2</v>
      </c>
      <c r="M10" s="4">
        <f>'sub09'!N$50</f>
        <v>2.6166666666666682E-2</v>
      </c>
      <c r="N10" s="4">
        <f>'sub09'!O$50</f>
        <v>6.9833333333333344E-2</v>
      </c>
      <c r="O10" s="4">
        <f>'sub09'!P$50</f>
        <v>7.9999999999999974E-2</v>
      </c>
      <c r="P10" s="4">
        <f>'sub09'!Q$50</f>
        <v>4.108333333333334E-2</v>
      </c>
      <c r="Q10" s="4">
        <f>'sub09'!R$50</f>
        <v>2.6666666666666682E-2</v>
      </c>
      <c r="R10" s="4">
        <f>'sub09'!S$50</f>
        <v>2.9000000000000012E-2</v>
      </c>
      <c r="S10" s="4">
        <f>'sub09'!T$50</f>
        <v>0.11820833333333335</v>
      </c>
      <c r="T10" s="4">
        <f>'sub09'!U$50</f>
        <v>1.5833333333333335E-2</v>
      </c>
      <c r="U10" s="4">
        <f>'sub09'!V$50</f>
        <v>5.000000000000001E-3</v>
      </c>
      <c r="V10" s="4">
        <f>'sub09'!W$50</f>
        <v>8.3416666666666653E-2</v>
      </c>
      <c r="Z10" s="4">
        <f t="shared" si="0"/>
        <v>0.12607499999999999</v>
      </c>
      <c r="AA10" s="4">
        <f t="shared" si="1"/>
        <v>4.9520833333333333E-2</v>
      </c>
      <c r="AB10" s="4"/>
      <c r="AC10" s="4">
        <f t="shared" si="2"/>
        <v>2.7375E-2</v>
      </c>
      <c r="AD10" s="4">
        <f t="shared" si="3"/>
        <v>5.4347222222222234E-2</v>
      </c>
    </row>
    <row r="11" spans="1:42">
      <c r="A11" s="4" t="s">
        <v>41</v>
      </c>
      <c r="B11" s="4" t="s">
        <v>27</v>
      </c>
      <c r="C11" s="4">
        <f>'sub10'!D$50</f>
        <v>1.6166666666666673E-2</v>
      </c>
      <c r="D11" s="4">
        <f>'sub10'!E$50</f>
        <v>1.6500000000000008E-2</v>
      </c>
      <c r="E11" s="4">
        <f>'sub10'!F$50</f>
        <v>2.4583333333333342E-2</v>
      </c>
      <c r="F11" s="4">
        <f>'sub10'!G$50</f>
        <v>1.950000000000001E-2</v>
      </c>
      <c r="G11" s="4">
        <f>'sub10'!H$50</f>
        <v>7.6666666666666689E-3</v>
      </c>
      <c r="H11" s="4">
        <f>'sub10'!I$50</f>
        <v>2.1125000000000008E-2</v>
      </c>
      <c r="I11" s="4">
        <f>'sub10'!J$50</f>
        <v>2.1208333333333343E-2</v>
      </c>
      <c r="J11" s="4">
        <f>'sub10'!K$50</f>
        <v>0.92987500000000001</v>
      </c>
      <c r="K11" s="4">
        <f>'sub10'!L$50</f>
        <v>2.1625000000000009E-2</v>
      </c>
      <c r="L11" s="4">
        <f>'sub10'!M$50</f>
        <v>3.9875000000000001E-2</v>
      </c>
      <c r="M11" s="4">
        <f>'sub10'!N$50</f>
        <v>1.8500000000000006E-2</v>
      </c>
      <c r="N11" s="4">
        <f>'sub10'!O$50</f>
        <v>0.12066666666666666</v>
      </c>
      <c r="O11" s="4">
        <f>'sub10'!P$50</f>
        <v>1.7541666666666674E-2</v>
      </c>
      <c r="P11" s="4">
        <f>'sub10'!Q$50</f>
        <v>1.0666666666666666E-2</v>
      </c>
      <c r="Q11" s="4">
        <f>'sub10'!R$50</f>
        <v>4.2958333333333314E-2</v>
      </c>
      <c r="R11" s="4">
        <f>'sub10'!S$50</f>
        <v>8.0416666666666674E-3</v>
      </c>
      <c r="S11" s="4">
        <f>'sub10'!T$50</f>
        <v>0.1605</v>
      </c>
      <c r="T11" s="4">
        <f>'sub10'!U$50</f>
        <v>8.7500000000000024E-4</v>
      </c>
      <c r="U11" s="4">
        <f>'sub10'!V$50</f>
        <v>1.9041666666666675E-2</v>
      </c>
      <c r="V11" s="4">
        <f>'sub10'!W$50</f>
        <v>0.13037499999999999</v>
      </c>
      <c r="W11" s="4"/>
      <c r="X11" s="4"/>
      <c r="Y11" s="4"/>
      <c r="Z11" s="4">
        <f t="shared" si="0"/>
        <v>0.11181250000000002</v>
      </c>
      <c r="AA11" s="4">
        <f t="shared" si="1"/>
        <v>5.2916666666666667E-2</v>
      </c>
      <c r="AB11" s="4"/>
      <c r="AC11" s="4">
        <f t="shared" si="2"/>
        <v>1.9083333333333341E-2</v>
      </c>
      <c r="AD11" s="4">
        <f t="shared" si="3"/>
        <v>5.6472222222222222E-2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>'sub11'!D$50</f>
        <v>1.2166666666666671E-2</v>
      </c>
      <c r="D12" s="4">
        <f>'sub11'!E$50</f>
        <v>1.245833333333334E-2</v>
      </c>
      <c r="E12" s="4">
        <f>'sub11'!F$50</f>
        <v>8.6666666666666656E-2</v>
      </c>
      <c r="F12" s="4">
        <f>'sub11'!G$50</f>
        <v>1.4166666666666673E-2</v>
      </c>
      <c r="G12" s="4">
        <f>'sub11'!H$50</f>
        <v>0.26687500000000003</v>
      </c>
      <c r="H12" s="4">
        <f>'sub11'!I$50</f>
        <v>0.10154166666666663</v>
      </c>
      <c r="I12" s="4">
        <f>'sub11'!J$50</f>
        <v>2.3416666666666672E-2</v>
      </c>
      <c r="J12" s="4">
        <f>'sub11'!K$50</f>
        <v>1.7958333333333337E-2</v>
      </c>
      <c r="K12" s="4">
        <f>'sub11'!L$50</f>
        <v>4.170833333333334E-2</v>
      </c>
      <c r="L12" s="4">
        <f>'sub11'!M$50</f>
        <v>1.4208333333333338E-2</v>
      </c>
      <c r="M12" s="4">
        <f>'sub11'!N$50</f>
        <v>1.9291666666666669E-2</v>
      </c>
      <c r="N12" s="4">
        <f>'sub11'!O$50</f>
        <v>0.23191666666666666</v>
      </c>
      <c r="O12" s="4">
        <f>'sub11'!P$50</f>
        <v>4.4583333333333341E-3</v>
      </c>
      <c r="P12" s="4">
        <f>'sub11'!Q$50</f>
        <v>3.1125000000000003E-2</v>
      </c>
      <c r="Q12" s="4">
        <f>'sub11'!R$50</f>
        <v>2.0500000000000004E-2</v>
      </c>
      <c r="R12" s="4">
        <f>'sub11'!S$50</f>
        <v>0.23408333333333345</v>
      </c>
      <c r="S12" s="4">
        <f>'sub11'!T$50</f>
        <v>1.5333333333333338E-2</v>
      </c>
      <c r="T12" s="4">
        <f>'sub11'!U$50</f>
        <v>1.6958333333333336E-2</v>
      </c>
      <c r="U12" s="4">
        <f>'sub11'!V$50</f>
        <v>1.4041666666666673E-2</v>
      </c>
      <c r="V12" s="4">
        <f>'sub11'!W$50</f>
        <v>0.98087499999999983</v>
      </c>
      <c r="Z12" s="4">
        <f t="shared" si="0"/>
        <v>5.9116666666666672E-2</v>
      </c>
      <c r="AA12" s="4">
        <f t="shared" si="1"/>
        <v>0.15685833333333332</v>
      </c>
      <c r="AB12" s="4"/>
      <c r="AC12" s="4">
        <f t="shared" si="2"/>
        <v>3.7097222222222219E-2</v>
      </c>
      <c r="AD12" s="4">
        <f t="shared" si="3"/>
        <v>8.8791666666666713E-2</v>
      </c>
    </row>
    <row r="13" spans="1:42">
      <c r="A13" s="4" t="s">
        <v>144</v>
      </c>
      <c r="B13" s="4" t="s">
        <v>27</v>
      </c>
      <c r="C13" s="4">
        <f>'sub12'!D$50</f>
        <v>9.8750000000000036E-3</v>
      </c>
      <c r="D13" s="4">
        <f>'sub12'!E$50</f>
        <v>1.0041666666666669E-2</v>
      </c>
      <c r="E13" s="4">
        <f>'sub12'!F$50</f>
        <v>0.18566666666666673</v>
      </c>
      <c r="F13" s="4">
        <f>'sub12'!G$50</f>
        <v>0.43845833333333334</v>
      </c>
      <c r="G13" s="4">
        <f>'sub12'!H$50</f>
        <v>0.96854166666666652</v>
      </c>
      <c r="H13" s="4">
        <f>'sub12'!I$50</f>
        <v>1.1750000000000003E-2</v>
      </c>
      <c r="I13" s="4">
        <f>'sub12'!J$50</f>
        <v>7.9916666666666636E-2</v>
      </c>
      <c r="J13" s="4">
        <f>'sub12'!K$50</f>
        <v>0.95108333333333306</v>
      </c>
      <c r="K13" s="4">
        <f>'sub12'!L$50</f>
        <v>1.2875000000000004E-2</v>
      </c>
      <c r="L13" s="4">
        <f>'sub12'!M$50</f>
        <v>1.1583333333333336E-2</v>
      </c>
      <c r="M13" s="4">
        <f>'sub12'!N$50</f>
        <v>6.5249999999999975E-2</v>
      </c>
      <c r="N13" s="4">
        <f>'sub12'!O$50</f>
        <v>3.5625000000000004E-2</v>
      </c>
      <c r="O13" s="4">
        <f>'sub12'!P$50</f>
        <v>1.0708333333333335E-2</v>
      </c>
      <c r="P13" s="4">
        <f>'sub12'!Q$50</f>
        <v>2.7250000000000007E-2</v>
      </c>
      <c r="Q13" s="4">
        <f>'sub12'!R$50</f>
        <v>6.3333333333333358E-3</v>
      </c>
      <c r="R13" s="4">
        <f>'sub12'!S$50</f>
        <v>1.2250000000000004E-2</v>
      </c>
      <c r="S13" s="4">
        <f>'sub12'!T$50</f>
        <v>2.429166666666667E-2</v>
      </c>
      <c r="T13" s="4">
        <f>'sub12'!U$50</f>
        <v>1.1458333333333336E-2</v>
      </c>
      <c r="U13" s="4">
        <f>'sub12'!V$50</f>
        <v>1.1458333333333336E-2</v>
      </c>
      <c r="V13" s="4">
        <f>'sub12'!W$50</f>
        <v>6.6124999999999975E-2</v>
      </c>
      <c r="W13" s="4"/>
      <c r="X13" s="4"/>
      <c r="Y13" s="4"/>
      <c r="Z13" s="4">
        <f t="shared" si="0"/>
        <v>0.26797916666666666</v>
      </c>
      <c r="AA13" s="4">
        <f t="shared" si="1"/>
        <v>2.7074999999999998E-2</v>
      </c>
      <c r="AB13" s="4"/>
      <c r="AC13" s="4">
        <f t="shared" si="2"/>
        <v>6.8527777777777799E-2</v>
      </c>
      <c r="AD13" s="4">
        <f t="shared" si="3"/>
        <v>1.6000000000000004E-2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>'sub13'!D$50</f>
        <v>1.3333333333333338E-2</v>
      </c>
      <c r="D14" s="4">
        <f>'sub13'!E$50</f>
        <v>1.3583333333333336E-2</v>
      </c>
      <c r="E14" s="4">
        <f>'sub13'!F$50</f>
        <v>1.5500000000000005E-2</v>
      </c>
      <c r="F14" s="4">
        <f>'sub13'!G$50</f>
        <v>1.5416666666666674E-2</v>
      </c>
      <c r="G14" s="4">
        <f>'sub13'!H$50</f>
        <v>3.0875000000000003E-2</v>
      </c>
      <c r="H14" s="4">
        <f>'sub13'!I$50</f>
        <v>1.5791666666666673E-2</v>
      </c>
      <c r="I14" s="4">
        <f>'sub13'!J$50</f>
        <v>1.745833333333334E-2</v>
      </c>
      <c r="J14" s="4">
        <f>'sub13'!K$50</f>
        <v>1.7083333333333341E-3</v>
      </c>
      <c r="K14" s="4">
        <f>'sub13'!L$50</f>
        <v>3.8583333333333338E-2</v>
      </c>
      <c r="L14" s="4">
        <f>'sub13'!M$50</f>
        <v>0.11341666666666668</v>
      </c>
      <c r="M14" s="4">
        <f>'sub13'!N$50</f>
        <v>1.4791666666666673E-2</v>
      </c>
      <c r="N14" s="4">
        <f>'sub13'!O$50</f>
        <v>6.3750000000000013E-3</v>
      </c>
      <c r="O14" s="4">
        <f>'sub13'!P$50</f>
        <v>3.8041666666666675E-2</v>
      </c>
      <c r="P14" s="4">
        <f>'sub13'!Q$50</f>
        <v>6.170833333333333E-2</v>
      </c>
      <c r="Q14" s="4">
        <f>'sub13'!R$50</f>
        <v>1.5291666666666674E-2</v>
      </c>
      <c r="R14" s="4">
        <f>'sub13'!S$50</f>
        <v>0.98033333333333328</v>
      </c>
      <c r="S14" s="4">
        <f>'sub13'!T$50</f>
        <v>6.4583333333333342E-3</v>
      </c>
      <c r="T14" s="4">
        <f>'sub13'!U$50</f>
        <v>1.5416666666666674E-2</v>
      </c>
      <c r="U14" s="4">
        <f>'sub13'!V$50</f>
        <v>6.3750000000000013E-3</v>
      </c>
      <c r="V14" s="4">
        <f>'sub13'!W$50</f>
        <v>1.4375000000000006E-2</v>
      </c>
      <c r="Z14" s="4">
        <f t="shared" si="0"/>
        <v>2.7566666666666673E-2</v>
      </c>
      <c r="AA14" s="4">
        <f t="shared" si="1"/>
        <v>0.11591666666666664</v>
      </c>
      <c r="AB14" s="4"/>
      <c r="AC14" s="4">
        <f t="shared" si="2"/>
        <v>1.4138888888888894E-2</v>
      </c>
      <c r="AD14" s="4">
        <f t="shared" si="3"/>
        <v>0.33406944444444447</v>
      </c>
    </row>
    <row r="15" spans="1:42">
      <c r="A15" s="4" t="s">
        <v>145</v>
      </c>
      <c r="B15" s="4" t="s">
        <v>27</v>
      </c>
      <c r="C15" s="4">
        <f>'sub14'!D$50</f>
        <v>1.0083333333333337E-2</v>
      </c>
      <c r="D15" s="4">
        <f>'sub14'!E$50</f>
        <v>1.2416666666666671E-2</v>
      </c>
      <c r="E15" s="4">
        <f>'sub14'!F$50</f>
        <v>3.4166666666666672E-2</v>
      </c>
      <c r="F15" s="4">
        <f>'sub14'!G$50</f>
        <v>7.6250000000000007E-3</v>
      </c>
      <c r="G15" s="4">
        <f>'sub14'!H$50</f>
        <v>0.95766666666666656</v>
      </c>
      <c r="H15" s="4">
        <f>'sub14'!I$50</f>
        <v>3.6916666666666674E-2</v>
      </c>
      <c r="I15" s="4">
        <f>'sub14'!J$50</f>
        <v>1.2833333333333335E-2</v>
      </c>
      <c r="J15" s="4">
        <f>'sub14'!K$50</f>
        <v>4.5833333333333342E-3</v>
      </c>
      <c r="K15" s="4">
        <f>'sub14'!L$50</f>
        <v>1.2041666666666668E-2</v>
      </c>
      <c r="L15" s="4">
        <f>'sub14'!M$50</f>
        <v>1.1666666666666671E-2</v>
      </c>
      <c r="M15" s="4">
        <f>'sub14'!N$50</f>
        <v>0.19091666666666665</v>
      </c>
      <c r="N15" s="4">
        <f>'sub14'!O$50</f>
        <v>8.6124999999999993E-2</v>
      </c>
      <c r="O15" s="4">
        <f>'sub14'!P$50</f>
        <v>1.0583333333333333E-2</v>
      </c>
      <c r="P15" s="4">
        <f>'sub14'!Q$50</f>
        <v>1.4416666666666668E-2</v>
      </c>
      <c r="Q15" s="4">
        <f>'sub14'!R$50</f>
        <v>4.2166666666666665E-2</v>
      </c>
      <c r="R15" s="4">
        <f>'sub14'!S$50</f>
        <v>1.1291666666666667E-2</v>
      </c>
      <c r="S15" s="4">
        <f>'sub14'!T$50</f>
        <v>7.6416666666666633E-2</v>
      </c>
      <c r="T15" s="4">
        <f>'sub14'!U$50</f>
        <v>1.0708333333333334E-2</v>
      </c>
      <c r="U15" s="4">
        <f>'sub14'!V$50</f>
        <v>5.5833333333333318E-2</v>
      </c>
      <c r="V15" s="4">
        <f>'sub14'!W$50</f>
        <v>1.0291666666666669E-2</v>
      </c>
      <c r="Z15" s="4"/>
      <c r="AA15" s="4"/>
      <c r="AB15" s="4"/>
      <c r="AC15" s="4"/>
      <c r="AD15" s="4"/>
    </row>
    <row r="16" spans="1:42">
      <c r="A16" s="4" t="s">
        <v>146</v>
      </c>
      <c r="B16" s="4" t="s">
        <v>27</v>
      </c>
      <c r="C16" s="4">
        <f>'sub15'!D$50</f>
        <v>7.6250000000000024E-3</v>
      </c>
      <c r="D16" s="4">
        <f>'sub15'!E$50</f>
        <v>7.5833333333333352E-3</v>
      </c>
      <c r="E16" s="4">
        <f>'sub15'!F$50</f>
        <v>5.0916666666666645E-2</v>
      </c>
      <c r="F16" s="4">
        <f>'sub15'!G$50</f>
        <v>9.3333333333333376E-3</v>
      </c>
      <c r="G16" s="4">
        <f>'sub15'!H$50</f>
        <v>8.2083333333333348E-3</v>
      </c>
      <c r="H16" s="4">
        <f>'sub15'!I$50</f>
        <v>1.9416666666666669E-2</v>
      </c>
      <c r="I16" s="4">
        <f>'sub15'!J$50</f>
        <v>3.7500000000000003E-3</v>
      </c>
      <c r="J16" s="4">
        <f>'sub15'!K$50</f>
        <v>1.1458333333333336E-2</v>
      </c>
      <c r="K16" s="4">
        <f>'sub15'!L$50</f>
        <v>0.34295833333333342</v>
      </c>
      <c r="L16" s="4">
        <f>'sub15'!M$50</f>
        <v>8.4583333333333333E-3</v>
      </c>
      <c r="M16" s="4">
        <f>'sub15'!N$50</f>
        <v>9.2916666666666703E-3</v>
      </c>
      <c r="N16" s="4">
        <f>'sub15'!O$50</f>
        <v>5.2708333333333336E-2</v>
      </c>
      <c r="O16" s="4">
        <f>'sub15'!P$50</f>
        <v>9.3749999999999997E-3</v>
      </c>
      <c r="P16" s="4">
        <f>'sub15'!Q$50</f>
        <v>3.3958333333333333E-2</v>
      </c>
      <c r="Q16" s="4">
        <f>'sub15'!R$50</f>
        <v>9.0416666666666701E-3</v>
      </c>
      <c r="R16" s="4">
        <f>'sub15'!S$50</f>
        <v>6.7333333333333314E-2</v>
      </c>
      <c r="S16" s="4">
        <f>'sub15'!T$50</f>
        <v>1.2125000000000004E-2</v>
      </c>
      <c r="T16" s="4">
        <f>'sub15'!U$50</f>
        <v>3.3333333333333332E-4</v>
      </c>
      <c r="U16" s="4">
        <f>'sub15'!V$50</f>
        <v>0.99104166666666682</v>
      </c>
      <c r="V16" s="4">
        <f>'sub15'!W$50</f>
        <v>8.5416666666666679E-3</v>
      </c>
      <c r="Z16" s="4"/>
      <c r="AA16" s="4"/>
      <c r="AB16" s="4"/>
      <c r="AC16" s="4"/>
      <c r="AD16" s="4"/>
    </row>
    <row r="17" spans="1:42">
      <c r="A17" s="4" t="s">
        <v>28</v>
      </c>
      <c r="B17" s="4" t="s">
        <v>100</v>
      </c>
      <c r="C17" s="4">
        <f>'sub01'!D$51</f>
        <v>0.22616666666666663</v>
      </c>
      <c r="D17" s="4">
        <f>'sub01'!E$51</f>
        <v>9.6250000000000033E-3</v>
      </c>
      <c r="E17" s="4">
        <f>'sub01'!F$51</f>
        <v>0.54974999999999985</v>
      </c>
      <c r="F17" s="4">
        <f>'sub01'!G$51</f>
        <v>1.3791666666666673E-2</v>
      </c>
      <c r="G17" s="4">
        <f>'sub01'!H$51</f>
        <v>0.30983333333333335</v>
      </c>
      <c r="H17" s="4">
        <f>'sub01'!I$51</f>
        <v>0.20837499999999998</v>
      </c>
      <c r="I17" s="4">
        <f>'sub01'!J$51</f>
        <v>1.5916666666666673E-2</v>
      </c>
      <c r="J17" s="4">
        <f>'sub01'!K$51</f>
        <v>0.4336666666666667</v>
      </c>
      <c r="K17" s="4">
        <f>'sub01'!L$51</f>
        <v>0.32220833333333332</v>
      </c>
      <c r="L17" s="4">
        <f>'sub01'!M$51</f>
        <v>0.33733333333333343</v>
      </c>
      <c r="M17" s="4">
        <f>'sub01'!N$51</f>
        <v>1.2708333333333337E-2</v>
      </c>
      <c r="N17" s="4">
        <f>'sub01'!O$51</f>
        <v>2.1791666666666671E-2</v>
      </c>
      <c r="O17" s="4">
        <f>'sub01'!P$51</f>
        <v>1.2291666666666673E-2</v>
      </c>
      <c r="P17" s="4">
        <f>'sub01'!Q$51</f>
        <v>0.34541666666666671</v>
      </c>
      <c r="Q17" s="4">
        <f>'sub01'!R$51</f>
        <v>1.2416666666666671E-2</v>
      </c>
      <c r="R17" s="4">
        <f>'sub01'!S$51</f>
        <v>1.3708333333333338E-2</v>
      </c>
      <c r="S17" s="4">
        <f>'sub01'!T$51</f>
        <v>0.24883333333333327</v>
      </c>
      <c r="T17" s="4">
        <f>'sub01'!U$51</f>
        <v>0.46495833333333342</v>
      </c>
      <c r="U17" s="4">
        <f>'sub01'!V$51</f>
        <v>1.2625000000000004E-2</v>
      </c>
      <c r="V17" s="4">
        <f>'sub01'!W$51</f>
        <v>1.0583333333333339E-2</v>
      </c>
      <c r="W17" s="4"/>
      <c r="X17" s="4"/>
      <c r="Y17" s="4"/>
      <c r="Z17" s="4">
        <f>AVERAGE(C17:L17)</f>
        <v>0.24266666666666664</v>
      </c>
      <c r="AA17" s="4">
        <f t="shared" si="1"/>
        <v>0.11553333333333335</v>
      </c>
      <c r="AB17" s="4"/>
      <c r="AC17" s="4">
        <f t="shared" si="2"/>
        <v>0.26184722222222218</v>
      </c>
      <c r="AD17" s="4">
        <f t="shared" si="3"/>
        <v>0.24250000000000002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>'sub02'!D$51</f>
        <v>8.4583333333333368E-3</v>
      </c>
      <c r="D18" s="4">
        <f>'sub02'!E$51</f>
        <v>0.47354166666666669</v>
      </c>
      <c r="E18" s="4">
        <f>'sub02'!F$51</f>
        <v>0.38033333333333325</v>
      </c>
      <c r="F18" s="4">
        <f>'sub02'!G$51</f>
        <v>9.250000000000003E-3</v>
      </c>
      <c r="G18" s="4">
        <f>'sub02'!H$51</f>
        <v>8.9583333333333372E-3</v>
      </c>
      <c r="H18" s="4">
        <f>'sub02'!I$51</f>
        <v>0.33195833333333341</v>
      </c>
      <c r="I18" s="4">
        <f>'sub02'!J$51</f>
        <v>0.26641666666666663</v>
      </c>
      <c r="J18" s="4">
        <f>'sub02'!K$51</f>
        <v>8.895833333333332E-2</v>
      </c>
      <c r="K18" s="4">
        <f>'sub02'!L$51</f>
        <v>0.45591666666666658</v>
      </c>
      <c r="L18" s="4">
        <f>'sub02'!M$51</f>
        <v>9.5416666666666705E-3</v>
      </c>
      <c r="M18" s="4">
        <f>'sub02'!N$51</f>
        <v>9.2083333333333375E-3</v>
      </c>
      <c r="N18" s="4">
        <f>'sub02'!O$51</f>
        <v>0.47995833333333332</v>
      </c>
      <c r="O18" s="4">
        <f>'sub02'!P$51</f>
        <v>0.81129166666666686</v>
      </c>
      <c r="P18" s="4">
        <f>'sub02'!Q$51</f>
        <v>0.43933333333333341</v>
      </c>
      <c r="Q18" s="4">
        <f>'sub02'!R$51</f>
        <v>9.9166666666666708E-3</v>
      </c>
      <c r="R18" s="4">
        <f>'sub02'!S$51</f>
        <v>7.8333333333333324E-2</v>
      </c>
      <c r="S18" s="4">
        <f>'sub02'!T$51</f>
        <v>9.7916666666666707E-3</v>
      </c>
      <c r="T18" s="4">
        <f>'sub02'!U$51</f>
        <v>0.230375</v>
      </c>
      <c r="U18" s="4">
        <f>'sub02'!V$51</f>
        <v>0.34108333333333335</v>
      </c>
      <c r="V18" s="4">
        <f>'sub02'!W$51</f>
        <v>8.91666666666667E-3</v>
      </c>
      <c r="Z18" s="4">
        <f t="shared" si="0"/>
        <v>0.20333333333333331</v>
      </c>
      <c r="AA18" s="4">
        <f t="shared" si="1"/>
        <v>0.24182083333333332</v>
      </c>
      <c r="AB18" s="4"/>
      <c r="AC18" s="4">
        <f t="shared" si="2"/>
        <v>0.28744444444444445</v>
      </c>
      <c r="AD18" s="4">
        <f t="shared" si="3"/>
        <v>0.10616666666666667</v>
      </c>
    </row>
    <row r="19" spans="1:42">
      <c r="A19" s="4" t="s">
        <v>30</v>
      </c>
      <c r="B19" s="4" t="s">
        <v>100</v>
      </c>
      <c r="C19" s="4">
        <f>'sub03'!D$51</f>
        <v>9.1250000000000029E-3</v>
      </c>
      <c r="D19" s="4">
        <f>'sub03'!E$51</f>
        <v>9.2083333333333375E-3</v>
      </c>
      <c r="E19" s="4">
        <f>'sub03'!F$51</f>
        <v>0.3914999999999999</v>
      </c>
      <c r="F19" s="4">
        <f>'sub03'!G$51</f>
        <v>1.0750000000000003E-2</v>
      </c>
      <c r="G19" s="4">
        <f>'sub03'!H$51</f>
        <v>9.9583333333333347E-3</v>
      </c>
      <c r="H19" s="4">
        <f>'sub03'!I$51</f>
        <v>1.1625000000000002E-2</v>
      </c>
      <c r="I19" s="4">
        <f>'sub03'!J$51</f>
        <v>0.42854166666666665</v>
      </c>
      <c r="J19" s="4">
        <f>'sub03'!K$51</f>
        <v>0.13954166666666665</v>
      </c>
      <c r="K19" s="4">
        <f>'sub03'!L$51</f>
        <v>1.3333333333333336E-2</v>
      </c>
      <c r="L19" s="4">
        <f>'sub03'!M$51</f>
        <v>0.79383333333333328</v>
      </c>
      <c r="M19" s="4">
        <f>'sub03'!N$51</f>
        <v>1.0375000000000002E-2</v>
      </c>
      <c r="N19" s="4">
        <f>'sub03'!O$51</f>
        <v>0.5398750000000001</v>
      </c>
      <c r="O19" s="4">
        <f>'sub03'!P$51</f>
        <v>1.0208333333333335E-2</v>
      </c>
      <c r="P19" s="4">
        <f>'sub03'!Q$51</f>
        <v>0.22333333333333336</v>
      </c>
      <c r="Q19" s="4">
        <f>'sub03'!R$51</f>
        <v>0.62991666666666668</v>
      </c>
      <c r="R19" s="4">
        <f>'sub03'!S$51</f>
        <v>1.2125000000000002E-2</v>
      </c>
      <c r="S19" s="4">
        <f>'sub03'!T$51</f>
        <v>0.21716666666666665</v>
      </c>
      <c r="T19" s="4">
        <f>'sub03'!U$51</f>
        <v>1.0708333333333335E-2</v>
      </c>
      <c r="U19" s="4">
        <f>'sub03'!V$51</f>
        <v>0.12020833333333335</v>
      </c>
      <c r="V19" s="4">
        <f>'sub03'!W$51</f>
        <v>5.6583333333333326E-2</v>
      </c>
      <c r="W19" s="4"/>
      <c r="X19" s="4"/>
      <c r="Y19" s="4"/>
      <c r="Z19" s="4">
        <f t="shared" si="0"/>
        <v>0.18174166666666663</v>
      </c>
      <c r="AA19" s="4">
        <f t="shared" si="1"/>
        <v>0.18305000000000002</v>
      </c>
      <c r="AB19" s="4"/>
      <c r="AC19" s="4">
        <f t="shared" si="2"/>
        <v>0.1366111111111111</v>
      </c>
      <c r="AD19" s="4">
        <f t="shared" si="3"/>
        <v>0.08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100</v>
      </c>
      <c r="C20" s="4">
        <f>'sub04'!D$51</f>
        <v>1.1208333333333339E-2</v>
      </c>
      <c r="D20" s="4">
        <f>'sub04'!E$51</f>
        <v>1.1416666666666672E-2</v>
      </c>
      <c r="E20" s="4">
        <f>'sub04'!F$51</f>
        <v>1.5208333333333336E-2</v>
      </c>
      <c r="F20" s="4">
        <f>'sub04'!G$51</f>
        <v>0.52337499999999992</v>
      </c>
      <c r="G20" s="4">
        <f>'sub04'!H$51</f>
        <v>0.26920833333333338</v>
      </c>
      <c r="H20" s="4">
        <f>'sub04'!I$51</f>
        <v>0.21366666666666667</v>
      </c>
      <c r="I20" s="4">
        <f>'sub04'!J$51</f>
        <v>0.23687500000000003</v>
      </c>
      <c r="J20" s="4">
        <f>'sub04'!K$51</f>
        <v>0.40608333333333335</v>
      </c>
      <c r="K20" s="4">
        <f>'sub04'!L$51</f>
        <v>0.32774999999999999</v>
      </c>
      <c r="L20" s="4">
        <f>'sub04'!M$51</f>
        <v>0.18016666666666667</v>
      </c>
      <c r="M20" s="4">
        <f>'sub04'!N$51</f>
        <v>1.2750000000000003E-2</v>
      </c>
      <c r="N20" s="4">
        <f>'sub04'!O$51</f>
        <v>1.6208333333333335E-2</v>
      </c>
      <c r="O20" s="4">
        <f>'sub04'!P$51</f>
        <v>0.52475000000000005</v>
      </c>
      <c r="P20" s="4">
        <f>'sub04'!Q$51</f>
        <v>0.56354166666666672</v>
      </c>
      <c r="Q20" s="4">
        <f>'sub04'!R$51</f>
        <v>1.3083333333333336E-2</v>
      </c>
      <c r="R20" s="4">
        <f>'sub04'!S$51</f>
        <v>0.49233333333333329</v>
      </c>
      <c r="S20" s="4">
        <f>'sub04'!T$51</f>
        <v>0.44070833333333331</v>
      </c>
      <c r="T20" s="4">
        <f>'sub04'!U$51</f>
        <v>1.3458333333333336E-2</v>
      </c>
      <c r="U20" s="4">
        <f>'sub04'!V$51</f>
        <v>1.3125000000000003E-2</v>
      </c>
      <c r="V20" s="4">
        <f>'sub04'!W$51</f>
        <v>1.2333333333333337E-2</v>
      </c>
      <c r="Z20" s="4">
        <f t="shared" si="0"/>
        <v>0.21949583333333331</v>
      </c>
      <c r="AA20" s="4">
        <f t="shared" si="1"/>
        <v>0.21022916666666669</v>
      </c>
      <c r="AB20" s="4"/>
      <c r="AC20" s="4">
        <f t="shared" si="2"/>
        <v>1.2611111111111116E-2</v>
      </c>
      <c r="AD20" s="4">
        <f t="shared" si="3"/>
        <v>0.31549999999999995</v>
      </c>
    </row>
    <row r="21" spans="1:42">
      <c r="A21" s="4" t="s">
        <v>36</v>
      </c>
      <c r="B21" s="4" t="s">
        <v>100</v>
      </c>
      <c r="C21" s="4">
        <f>'sub05'!D$51</f>
        <v>8.6666666666666697E-3</v>
      </c>
      <c r="D21" s="4">
        <f>'sub05'!E$51</f>
        <v>8.6666666666666697E-3</v>
      </c>
      <c r="E21" s="4">
        <f>'sub05'!F$51</f>
        <v>1.0583333333333339E-2</v>
      </c>
      <c r="F21" s="4">
        <f>'sub05'!G$51</f>
        <v>0.62708333333333333</v>
      </c>
      <c r="G21" s="4">
        <f>'sub05'!H$51</f>
        <v>0.21862499999999999</v>
      </c>
      <c r="H21" s="4">
        <f>'sub05'!I$51</f>
        <v>0.4476666666666666</v>
      </c>
      <c r="I21" s="4">
        <f>'sub05'!J$51</f>
        <v>1.0583333333333339E-2</v>
      </c>
      <c r="J21" s="4">
        <f>'sub05'!K$51</f>
        <v>0.42954166666666671</v>
      </c>
      <c r="K21" s="4">
        <f>'sub05'!L$51</f>
        <v>0.6997916666666667</v>
      </c>
      <c r="L21" s="4">
        <f>'sub05'!M$51</f>
        <v>9.8750000000000036E-3</v>
      </c>
      <c r="M21" s="4">
        <f>'sub05'!N$51</f>
        <v>0.31929166666666658</v>
      </c>
      <c r="N21" s="4">
        <f>'sub05'!O$51</f>
        <v>0.40987499999999999</v>
      </c>
      <c r="O21" s="4">
        <f>'sub05'!P$51</f>
        <v>9.1250000000000029E-3</v>
      </c>
      <c r="P21" s="4">
        <f>'sub05'!Q$51</f>
        <v>0.49854166666666666</v>
      </c>
      <c r="Q21" s="4">
        <f>'sub05'!R$51</f>
        <v>0.47162499999999996</v>
      </c>
      <c r="R21" s="4">
        <f>'sub05'!S$51</f>
        <v>0.33304166666666668</v>
      </c>
      <c r="S21" s="4">
        <f>'sub05'!T$51</f>
        <v>7.7124999999999999E-2</v>
      </c>
      <c r="T21" s="4">
        <f>'sub05'!U$51</f>
        <v>9.8750000000000036E-3</v>
      </c>
      <c r="U21" s="4">
        <f>'sub05'!V$51</f>
        <v>0.31595833333333329</v>
      </c>
      <c r="V21" s="4">
        <f>'sub05'!W$51</f>
        <v>9.0000000000000028E-3</v>
      </c>
      <c r="W21" s="4"/>
      <c r="X21" s="4"/>
      <c r="Y21" s="4"/>
      <c r="Z21" s="4">
        <f t="shared" si="0"/>
        <v>0.24710833333333335</v>
      </c>
      <c r="AA21" s="4">
        <f t="shared" si="1"/>
        <v>0.24534583333333332</v>
      </c>
      <c r="AB21" s="4"/>
      <c r="AC21" s="4">
        <f t="shared" si="2"/>
        <v>9.30555555555556E-3</v>
      </c>
      <c r="AD21" s="4">
        <f t="shared" si="3"/>
        <v>0.14001388888888891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>'sub06'!D$51</f>
        <v>0.59637499999999988</v>
      </c>
      <c r="D22" s="4">
        <f>'sub06'!E$51</f>
        <v>0.26295833333333335</v>
      </c>
      <c r="E22" s="4">
        <f>'sub06'!F$51</f>
        <v>0.3748333333333333</v>
      </c>
      <c r="F22" s="4">
        <f>'sub06'!G$51</f>
        <v>9.4833333333333311E-2</v>
      </c>
      <c r="G22" s="4">
        <f>'sub06'!H$51</f>
        <v>2.416666666666667E-2</v>
      </c>
      <c r="H22" s="4">
        <f>'sub06'!I$51</f>
        <v>1.9375000000000003E-2</v>
      </c>
      <c r="I22" s="4">
        <f>'sub06'!J$51</f>
        <v>0.36758333333333332</v>
      </c>
      <c r="J22" s="4">
        <f>'sub06'!K$51</f>
        <v>0.10558333333333335</v>
      </c>
      <c r="K22" s="4">
        <f>'sub06'!L$51</f>
        <v>0.33837499999999993</v>
      </c>
      <c r="L22" s="4">
        <f>'sub06'!M$51</f>
        <v>6.8583333333333316E-2</v>
      </c>
      <c r="M22" s="4">
        <f>'sub06'!N$51</f>
        <v>1.6875000000000005E-2</v>
      </c>
      <c r="N22" s="4">
        <f>'sub06'!O$51</f>
        <v>0.33020833333333338</v>
      </c>
      <c r="O22" s="4">
        <f>'sub06'!P$51</f>
        <v>1.5958333333333338E-2</v>
      </c>
      <c r="P22" s="4">
        <f>'sub06'!Q$51</f>
        <v>0.37945833333333329</v>
      </c>
      <c r="Q22" s="4">
        <f>'sub06'!R$51</f>
        <v>0.58129166666666676</v>
      </c>
      <c r="R22" s="4">
        <f>'sub06'!S$51</f>
        <v>0.28375</v>
      </c>
      <c r="S22" s="4">
        <f>'sub06'!T$51</f>
        <v>0.22191666666666662</v>
      </c>
      <c r="T22" s="4">
        <f>'sub06'!U$51</f>
        <v>0.28745833333333337</v>
      </c>
      <c r="U22" s="4">
        <f>'sub06'!V$51</f>
        <v>9.8166666666666666E-2</v>
      </c>
      <c r="V22" s="4">
        <f>'sub06'!W$51</f>
        <v>1.5583333333333338E-2</v>
      </c>
      <c r="Z22" s="4">
        <f t="shared" si="0"/>
        <v>0.22526666666666664</v>
      </c>
      <c r="AA22" s="4">
        <f t="shared" si="1"/>
        <v>0.22306666666666666</v>
      </c>
      <c r="AB22" s="4"/>
      <c r="AC22" s="4">
        <f t="shared" si="2"/>
        <v>0.41138888888888886</v>
      </c>
      <c r="AD22" s="4">
        <f t="shared" si="3"/>
        <v>0.26437499999999997</v>
      </c>
    </row>
    <row r="23" spans="1:42">
      <c r="A23" s="4" t="s">
        <v>38</v>
      </c>
      <c r="B23" s="4" t="s">
        <v>100</v>
      </c>
      <c r="C23" s="4">
        <f>'sub07'!D$51</f>
        <v>0.26791666666666669</v>
      </c>
      <c r="D23" s="4">
        <f>'sub07'!E$51</f>
        <v>8.3333333333333367E-3</v>
      </c>
      <c r="E23" s="4">
        <f>'sub07'!F$51</f>
        <v>0.38737500000000002</v>
      </c>
      <c r="F23" s="4">
        <f>'sub07'!G$51</f>
        <v>9.2916666666666686E-3</v>
      </c>
      <c r="G23" s="4">
        <f>'sub07'!H$51</f>
        <v>8.6250000000000025E-3</v>
      </c>
      <c r="H23" s="4">
        <f>'sub07'!I$51</f>
        <v>9.458333333333336E-3</v>
      </c>
      <c r="I23" s="4">
        <f>'sub07'!J$51</f>
        <v>0.22362499999999999</v>
      </c>
      <c r="J23" s="4">
        <f>'sub07'!K$51</f>
        <v>0.28099999999999997</v>
      </c>
      <c r="K23" s="4">
        <f>'sub07'!L$51</f>
        <v>0.22220833333333337</v>
      </c>
      <c r="L23" s="4">
        <f>'sub07'!M$51</f>
        <v>9.3333333333333358E-3</v>
      </c>
      <c r="M23" s="4">
        <f>'sub07'!N$51</f>
        <v>0.31333333333333335</v>
      </c>
      <c r="N23" s="4">
        <f>'sub07'!O$51</f>
        <v>0.15049999999999999</v>
      </c>
      <c r="O23" s="4">
        <f>'sub07'!P$51</f>
        <v>0.43524999999999991</v>
      </c>
      <c r="P23" s="4">
        <f>'sub07'!Q$51</f>
        <v>1.0625000000000002E-2</v>
      </c>
      <c r="Q23" s="4">
        <f>'sub07'!R$51</f>
        <v>1.7500000000000005E-2</v>
      </c>
      <c r="R23" s="4">
        <f>'sub07'!S$51</f>
        <v>0.38437499999999991</v>
      </c>
      <c r="S23" s="4">
        <f>'sub07'!T$51</f>
        <v>0.18766666666666665</v>
      </c>
      <c r="T23" s="4">
        <f>'sub07'!U$51</f>
        <v>9.2916666666666686E-3</v>
      </c>
      <c r="U23" s="4">
        <f>'sub07'!V$51</f>
        <v>0.36279166666666668</v>
      </c>
      <c r="V23" s="4">
        <f>'sub07'!W$51</f>
        <v>8.5833333333333369E-3</v>
      </c>
      <c r="W23" s="4"/>
      <c r="X23" s="4"/>
      <c r="Y23" s="4"/>
      <c r="Z23" s="4">
        <f t="shared" si="0"/>
        <v>0.14271666666666669</v>
      </c>
      <c r="AA23" s="4">
        <f t="shared" si="1"/>
        <v>0.18799166666666664</v>
      </c>
      <c r="AB23" s="4"/>
      <c r="AC23" s="4">
        <f t="shared" si="2"/>
        <v>0.22120833333333337</v>
      </c>
      <c r="AD23" s="4">
        <f t="shared" si="3"/>
        <v>0.19377777777777774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>'sub08'!D$51</f>
        <v>1.1250000000000005E-2</v>
      </c>
      <c r="D24" s="4">
        <f>'sub08'!E$51</f>
        <v>1.1333333333333336E-2</v>
      </c>
      <c r="E24" s="4">
        <f>'sub08'!F$51</f>
        <v>1.7166666666666674E-2</v>
      </c>
      <c r="F24" s="4">
        <f>'sub08'!G$51</f>
        <v>0.26729166666666671</v>
      </c>
      <c r="G24" s="4">
        <f>'sub08'!H$51</f>
        <v>1.3041666666666672E-2</v>
      </c>
      <c r="H24" s="4">
        <f>'sub08'!I$51</f>
        <v>0.27441666666666659</v>
      </c>
      <c r="I24" s="4">
        <f>'sub08'!J$51</f>
        <v>4.5041666666666667E-2</v>
      </c>
      <c r="J24" s="4">
        <f>'sub08'!K$51</f>
        <v>0.32745833333333324</v>
      </c>
      <c r="K24" s="4">
        <f>'sub08'!L$51</f>
        <v>0.10879166666666666</v>
      </c>
      <c r="L24" s="4">
        <f>'sub08'!M$51</f>
        <v>1.5875000000000004E-2</v>
      </c>
      <c r="M24" s="4">
        <f>'sub08'!N$51</f>
        <v>0.14854166666666666</v>
      </c>
      <c r="N24" s="4">
        <f>'sub08'!O$51</f>
        <v>0.23420833333333327</v>
      </c>
      <c r="O24" s="4">
        <f>'sub08'!P$51</f>
        <v>1.2750000000000004E-2</v>
      </c>
      <c r="P24" s="4">
        <f>'sub08'!Q$51</f>
        <v>0.58195833333333347</v>
      </c>
      <c r="Q24" s="4">
        <f>'sub08'!R$51</f>
        <v>1.8750000000000003E-2</v>
      </c>
      <c r="R24" s="4">
        <f>'sub08'!S$51</f>
        <v>1.6000000000000007E-2</v>
      </c>
      <c r="S24" s="4">
        <f>'sub08'!T$51</f>
        <v>0.11074999999999996</v>
      </c>
      <c r="T24" s="4">
        <f>'sub08'!U$51</f>
        <v>0.36333333333333329</v>
      </c>
      <c r="U24" s="4">
        <f>'sub08'!V$51</f>
        <v>0.40066666666666673</v>
      </c>
      <c r="V24" s="4">
        <f>'sub08'!W$51</f>
        <v>0.39816666666666672</v>
      </c>
      <c r="W24" s="4"/>
      <c r="X24" s="4"/>
      <c r="Y24" s="4"/>
      <c r="Z24" s="4">
        <f t="shared" si="0"/>
        <v>0.10916666666666666</v>
      </c>
      <c r="AA24" s="4">
        <f t="shared" si="1"/>
        <v>0.22851249999999998</v>
      </c>
      <c r="AB24" s="4"/>
      <c r="AC24" s="4">
        <f t="shared" si="2"/>
        <v>1.3250000000000005E-2</v>
      </c>
      <c r="AD24" s="4">
        <f t="shared" si="3"/>
        <v>0.1633611111111111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>'sub09'!D$51</f>
        <v>1.2166666666666671E-2</v>
      </c>
      <c r="D25" s="4">
        <f>'sub09'!E$51</f>
        <v>1.2875000000000004E-2</v>
      </c>
      <c r="E25" s="4">
        <f>'sub09'!F$51</f>
        <v>0.4439583333333334</v>
      </c>
      <c r="F25" s="4">
        <f>'sub09'!G$51</f>
        <v>0.50400000000000011</v>
      </c>
      <c r="G25" s="4">
        <f>'sub09'!H$51</f>
        <v>1.4250000000000006E-2</v>
      </c>
      <c r="H25" s="4">
        <f>'sub09'!I$51</f>
        <v>0.42920833333333325</v>
      </c>
      <c r="I25" s="4">
        <f>'sub09'!J$51</f>
        <v>2.5000000000000008E-2</v>
      </c>
      <c r="J25" s="4">
        <f>'sub09'!K$51</f>
        <v>0.44683333333333336</v>
      </c>
      <c r="K25" s="4">
        <f>'sub09'!L$51</f>
        <v>0.29587500000000005</v>
      </c>
      <c r="L25" s="4">
        <f>'sub09'!M$51</f>
        <v>0.4152083333333334</v>
      </c>
      <c r="M25" s="4">
        <f>'sub09'!N$51</f>
        <v>1.5916666666666673E-2</v>
      </c>
      <c r="N25" s="4">
        <f>'sub09'!O$51</f>
        <v>0.1454583333333333</v>
      </c>
      <c r="O25" s="4">
        <f>'sub09'!P$51</f>
        <v>0.14799999999999996</v>
      </c>
      <c r="P25" s="4">
        <f>'sub09'!Q$51</f>
        <v>0.17883333333333329</v>
      </c>
      <c r="Q25" s="4">
        <f>'sub09'!R$51</f>
        <v>1.6166666666666673E-2</v>
      </c>
      <c r="R25" s="4">
        <f>'sub09'!S$51</f>
        <v>1.7708333333333343E-2</v>
      </c>
      <c r="S25" s="4">
        <f>'sub09'!T$51</f>
        <v>0.33904166666666669</v>
      </c>
      <c r="T25" s="4">
        <f>'sub09'!U$51</f>
        <v>0.25637499999999991</v>
      </c>
      <c r="U25" s="4">
        <f>'sub09'!V$51</f>
        <v>0.39545833333333325</v>
      </c>
      <c r="V25" s="4">
        <f>'sub09'!W$51</f>
        <v>0.18966666666666665</v>
      </c>
      <c r="W25" s="4"/>
      <c r="X25" s="4"/>
      <c r="Y25" s="4"/>
      <c r="Z25" s="4">
        <f t="shared" si="0"/>
        <v>0.25993750000000004</v>
      </c>
      <c r="AA25" s="4">
        <f t="shared" si="1"/>
        <v>0.17026249999999996</v>
      </c>
      <c r="AB25" s="4"/>
      <c r="AC25" s="4">
        <f t="shared" si="2"/>
        <v>0.15633333333333335</v>
      </c>
      <c r="AD25" s="4">
        <f t="shared" si="3"/>
        <v>0.20437499999999997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>'sub10'!D$51</f>
        <v>1.4458333333333337E-2</v>
      </c>
      <c r="D26" s="4">
        <f>'sub10'!E$51</f>
        <v>1.4958333333333339E-2</v>
      </c>
      <c r="E26" s="4">
        <f>'sub10'!F$51</f>
        <v>2.8875000000000012E-2</v>
      </c>
      <c r="F26" s="4">
        <f>'sub10'!G$51</f>
        <v>1.8833333333333341E-2</v>
      </c>
      <c r="G26" s="4">
        <f>'sub10'!H$51</f>
        <v>0.16679166666666664</v>
      </c>
      <c r="H26" s="4">
        <f>'sub10'!I$51</f>
        <v>2.1041666666666677E-2</v>
      </c>
      <c r="I26" s="4">
        <f>'sub10'!J$51</f>
        <v>2.1125000000000008E-2</v>
      </c>
      <c r="J26" s="4">
        <f>'sub10'!K$51</f>
        <v>0.26058333333333333</v>
      </c>
      <c r="K26" s="4">
        <f>'sub10'!L$51</f>
        <v>2.1875000000000009E-2</v>
      </c>
      <c r="L26" s="4">
        <f>'sub10'!M$51</f>
        <v>0.40129166666666666</v>
      </c>
      <c r="M26" s="4">
        <f>'sub10'!N$51</f>
        <v>0.63574999999999993</v>
      </c>
      <c r="N26" s="4">
        <f>'sub10'!O$51</f>
        <v>0.38237499999999996</v>
      </c>
      <c r="O26" s="4">
        <f>'sub10'!P$51</f>
        <v>1.6208333333333342E-2</v>
      </c>
      <c r="P26" s="4">
        <f>'sub10'!Q$51</f>
        <v>0.38929166666666659</v>
      </c>
      <c r="Q26" s="4">
        <f>'sub10'!R$51</f>
        <v>0.33033333333333331</v>
      </c>
      <c r="R26" s="4">
        <f>'sub10'!S$51</f>
        <v>0.17533333333333334</v>
      </c>
      <c r="S26" s="4">
        <f>'sub10'!T$51</f>
        <v>0.45516666666666666</v>
      </c>
      <c r="T26" s="4">
        <f>'sub10'!U$51</f>
        <v>0.27687499999999998</v>
      </c>
      <c r="U26" s="4">
        <f>'sub10'!V$51</f>
        <v>1.808333333333334E-2</v>
      </c>
      <c r="V26" s="4">
        <f>'sub10'!W$51</f>
        <v>0.43174999999999991</v>
      </c>
      <c r="W26" s="4"/>
      <c r="X26" s="4"/>
      <c r="Y26" s="4"/>
      <c r="Z26" s="4">
        <f t="shared" si="0"/>
        <v>9.6983333333333338E-2</v>
      </c>
      <c r="AA26" s="4">
        <f t="shared" si="1"/>
        <v>0.31111666666666665</v>
      </c>
      <c r="AB26" s="4"/>
      <c r="AC26" s="4">
        <f t="shared" si="2"/>
        <v>1.9430555555555562E-2</v>
      </c>
      <c r="AD26" s="4">
        <f t="shared" si="3"/>
        <v>0.30245833333333333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>'sub11'!D$51</f>
        <v>1.1875000000000002E-2</v>
      </c>
      <c r="D27" s="4">
        <f>'sub11'!E$51</f>
        <v>1.2583333333333335E-2</v>
      </c>
      <c r="E27" s="4">
        <f>'sub11'!F$51</f>
        <v>0.21370833333333336</v>
      </c>
      <c r="F27" s="4">
        <f>'sub11'!G$51</f>
        <v>1.6083333333333338E-2</v>
      </c>
      <c r="G27" s="4">
        <f>'sub11'!H$51</f>
        <v>0.58191666666666675</v>
      </c>
      <c r="H27" s="4">
        <f>'sub11'!I$51</f>
        <v>0.1573333333333333</v>
      </c>
      <c r="I27" s="4">
        <f>'sub11'!J$51</f>
        <v>0.21779166666666663</v>
      </c>
      <c r="J27" s="4">
        <f>'sub11'!K$51</f>
        <v>0.38633333333333336</v>
      </c>
      <c r="K27" s="4">
        <f>'sub11'!L$51</f>
        <v>0.39449999999999991</v>
      </c>
      <c r="L27" s="4">
        <f>'sub11'!M$51</f>
        <v>1.6333333333333339E-2</v>
      </c>
      <c r="M27" s="4">
        <f>'sub11'!N$51</f>
        <v>0.43650000000000005</v>
      </c>
      <c r="N27" s="4">
        <f>'sub11'!O$51</f>
        <v>0.35066666666666663</v>
      </c>
      <c r="O27" s="4">
        <f>'sub11'!P$51</f>
        <v>0.38037499999999996</v>
      </c>
      <c r="P27" s="4">
        <f>'sub11'!Q$51</f>
        <v>0.57254166666666673</v>
      </c>
      <c r="Q27" s="4">
        <f>'sub11'!R$51</f>
        <v>0.43312500000000004</v>
      </c>
      <c r="R27" s="4">
        <f>'sub11'!S$51</f>
        <v>0.1338333333333333</v>
      </c>
      <c r="S27" s="4">
        <f>'sub11'!T$51</f>
        <v>2.066666666666667E-2</v>
      </c>
      <c r="T27" s="4">
        <f>'sub11'!U$51</f>
        <v>0.33241666666666669</v>
      </c>
      <c r="U27" s="4">
        <f>'sub11'!V$51</f>
        <v>1.5916666666666673E-2</v>
      </c>
      <c r="V27" s="4">
        <f>'sub11'!W$51</f>
        <v>0.33995833333333331</v>
      </c>
      <c r="W27" s="4"/>
      <c r="X27" s="4"/>
      <c r="Y27" s="4"/>
      <c r="Z27" s="4">
        <f t="shared" si="0"/>
        <v>0.20084583333333333</v>
      </c>
      <c r="AA27" s="4">
        <f t="shared" si="1"/>
        <v>0.30159999999999998</v>
      </c>
      <c r="AB27" s="4"/>
      <c r="AC27" s="4">
        <f t="shared" si="2"/>
        <v>7.9388888888888898E-2</v>
      </c>
      <c r="AD27" s="4">
        <f t="shared" si="3"/>
        <v>0.16230555555555556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>'sub12'!D$51</f>
        <v>9.4583333333333377E-3</v>
      </c>
      <c r="D28" s="4">
        <f>'sub12'!E$51</f>
        <v>9.7500000000000035E-3</v>
      </c>
      <c r="E28" s="4">
        <f>'sub12'!F$51</f>
        <v>4.4291666666666653E-2</v>
      </c>
      <c r="F28" s="4">
        <f>'sub12'!G$51</f>
        <v>0.47162499999999996</v>
      </c>
      <c r="G28" s="4">
        <f>'sub12'!H$51</f>
        <v>0.45908333333333323</v>
      </c>
      <c r="H28" s="4">
        <f>'sub12'!I$51</f>
        <v>1.1208333333333336E-2</v>
      </c>
      <c r="I28" s="4">
        <f>'sub12'!J$51</f>
        <v>0.51058333333333328</v>
      </c>
      <c r="J28" s="4">
        <f>'sub12'!K$51</f>
        <v>0.35716666666666663</v>
      </c>
      <c r="K28" s="4">
        <f>'sub12'!L$51</f>
        <v>1.2083333333333337E-2</v>
      </c>
      <c r="L28" s="4">
        <f>'sub12'!M$51</f>
        <v>1.104166666666667E-2</v>
      </c>
      <c r="M28" s="4">
        <f>'sub12'!N$51</f>
        <v>0.24024999999999996</v>
      </c>
      <c r="N28" s="4">
        <f>'sub12'!O$51</f>
        <v>0.50404166666666672</v>
      </c>
      <c r="O28" s="4">
        <f>'sub12'!P$51</f>
        <v>1.0333333333333335E-2</v>
      </c>
      <c r="P28" s="4">
        <f>'sub12'!Q$51</f>
        <v>0.5412499999999999</v>
      </c>
      <c r="Q28" s="4">
        <f>'sub12'!R$51</f>
        <v>0.12449999999999999</v>
      </c>
      <c r="R28" s="4">
        <f>'sub12'!S$51</f>
        <v>1.1541666666666671E-2</v>
      </c>
      <c r="S28" s="4">
        <f>'sub12'!T$51</f>
        <v>0.13620833333333329</v>
      </c>
      <c r="T28" s="4">
        <f>'sub12'!U$51</f>
        <v>1.0833333333333339E-2</v>
      </c>
      <c r="U28" s="4">
        <f>'sub12'!V$51</f>
        <v>1.0875000000000004E-2</v>
      </c>
      <c r="V28" s="4">
        <f>'sub12'!W$51</f>
        <v>0.48141666666666666</v>
      </c>
      <c r="W28" s="4"/>
      <c r="X28" s="4"/>
      <c r="Y28" s="4"/>
      <c r="Z28" s="4">
        <f t="shared" si="0"/>
        <v>0.18962916666666663</v>
      </c>
      <c r="AA28" s="4">
        <f t="shared" si="1"/>
        <v>0.20712499999999995</v>
      </c>
      <c r="AB28" s="4"/>
      <c r="AC28" s="4">
        <f t="shared" si="2"/>
        <v>2.1166666666666667E-2</v>
      </c>
      <c r="AD28" s="4">
        <f t="shared" si="3"/>
        <v>5.2861111111111102E-2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100</v>
      </c>
      <c r="C29" s="4">
        <f>'sub13'!D$51</f>
        <v>1.3583333333333341E-2</v>
      </c>
      <c r="D29" s="4">
        <f>'sub13'!E$51</f>
        <v>1.3833333333333342E-2</v>
      </c>
      <c r="E29" s="4">
        <f>'sub13'!F$51</f>
        <v>0.56662500000000005</v>
      </c>
      <c r="F29" s="4">
        <f>'sub13'!G$51</f>
        <v>1.6416666666666673E-2</v>
      </c>
      <c r="G29" s="4">
        <f>'sub13'!H$51</f>
        <v>0.55287500000000012</v>
      </c>
      <c r="H29" s="4">
        <f>'sub13'!I$51</f>
        <v>1.6833333333333343E-2</v>
      </c>
      <c r="I29" s="4">
        <f>'sub13'!J$51</f>
        <v>1.9541666666666672E-2</v>
      </c>
      <c r="J29" s="4">
        <f>'sub13'!K$51</f>
        <v>0.56062500000000004</v>
      </c>
      <c r="K29" s="4">
        <f>'sub13'!L$51</f>
        <v>0.57608333333333339</v>
      </c>
      <c r="L29" s="4">
        <f>'sub13'!M$51</f>
        <v>0.20262500000000006</v>
      </c>
      <c r="M29" s="4">
        <f>'sub13'!N$51</f>
        <v>1.558333333333334E-2</v>
      </c>
      <c r="N29" s="4">
        <f>'sub13'!O$51</f>
        <v>0.17724999999999999</v>
      </c>
      <c r="O29" s="4">
        <f>'sub13'!P$51</f>
        <v>0.44545833333333335</v>
      </c>
      <c r="P29" s="4">
        <f>'sub13'!Q$51</f>
        <v>0.25845833333333335</v>
      </c>
      <c r="Q29" s="4">
        <f>'sub13'!R$51</f>
        <v>1.6250000000000007E-2</v>
      </c>
      <c r="R29" s="4">
        <f>'sub13'!S$51</f>
        <v>0.44487499999999996</v>
      </c>
      <c r="S29" s="4">
        <f>'sub13'!T$51</f>
        <v>0.33766666666666662</v>
      </c>
      <c r="T29" s="4">
        <f>'sub13'!U$51</f>
        <v>1.6416666666666673E-2</v>
      </c>
      <c r="U29" s="4">
        <f>'sub13'!V$51</f>
        <v>0.27416666666666661</v>
      </c>
      <c r="V29" s="4">
        <f>'sub13'!W$51</f>
        <v>1.4958333333333343E-2</v>
      </c>
      <c r="W29" s="4"/>
      <c r="X29" s="4"/>
      <c r="Y29" s="4"/>
      <c r="Z29" s="4">
        <f t="shared" si="0"/>
        <v>0.25390416666666671</v>
      </c>
      <c r="AA29" s="4">
        <f t="shared" si="1"/>
        <v>0.20010833333333333</v>
      </c>
      <c r="AB29" s="4"/>
      <c r="AC29" s="4">
        <f t="shared" si="2"/>
        <v>0.19801388888888891</v>
      </c>
      <c r="AD29" s="4">
        <f t="shared" si="3"/>
        <v>0.26631944444444439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>'sub14'!D$51</f>
        <v>1.5500000000000007E-2</v>
      </c>
      <c r="D30" s="4">
        <f>'sub14'!E$51</f>
        <v>0.1275833333333333</v>
      </c>
      <c r="E30" s="4">
        <f>'sub14'!F$51</f>
        <v>0.11791666666666666</v>
      </c>
      <c r="F30" s="4">
        <f>'sub14'!G$51</f>
        <v>0.17808333333333329</v>
      </c>
      <c r="G30" s="4">
        <f>'sub14'!H$51</f>
        <v>0.37895833333333334</v>
      </c>
      <c r="H30" s="4">
        <f>'sub14'!I$51</f>
        <v>0.48858333333333331</v>
      </c>
      <c r="I30" s="4">
        <f>'sub14'!J$51</f>
        <v>2.1833333333333343E-2</v>
      </c>
      <c r="J30" s="4">
        <f>'sub14'!K$51</f>
        <v>0.29387499999999994</v>
      </c>
      <c r="K30" s="4">
        <f>'sub14'!L$51</f>
        <v>1.9500000000000007E-2</v>
      </c>
      <c r="L30" s="4">
        <f>'sub14'!M$51</f>
        <v>1.8666666666666675E-2</v>
      </c>
      <c r="M30" s="4">
        <f>'sub14'!N$51</f>
        <v>0.48516666666666669</v>
      </c>
      <c r="N30" s="4">
        <f>'sub14'!O$51</f>
        <v>0.38720833333333321</v>
      </c>
      <c r="O30" s="4">
        <f>'sub14'!P$51</f>
        <v>1.6208333333333342E-2</v>
      </c>
      <c r="P30" s="4">
        <f>'sub14'!Q$51</f>
        <v>6.3958333333333325E-2</v>
      </c>
      <c r="Q30" s="4">
        <f>'sub14'!R$51</f>
        <v>0.30445833333333328</v>
      </c>
      <c r="R30" s="4">
        <f>'sub14'!S$51</f>
        <v>0.30783333333333329</v>
      </c>
      <c r="S30" s="4">
        <f>'sub14'!T$51</f>
        <v>0.25095833333333334</v>
      </c>
      <c r="T30" s="4">
        <f>'sub14'!U$51</f>
        <v>1.6583333333333342E-2</v>
      </c>
      <c r="U30" s="4">
        <f>'sub14'!V$51</f>
        <v>0.34362500000000001</v>
      </c>
      <c r="V30" s="4">
        <f>'sub14'!W$51</f>
        <v>1.558333333333334E-2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>'sub15'!D$51</f>
        <v>8.6666666666666697E-3</v>
      </c>
      <c r="D31" s="4">
        <f>'sub15'!E$51</f>
        <v>8.8333333333333354E-3</v>
      </c>
      <c r="E31" s="4">
        <f>'sub15'!F$51</f>
        <v>0.42016666666666674</v>
      </c>
      <c r="F31" s="4">
        <f>'sub15'!G$51</f>
        <v>1.0083333333333337E-2</v>
      </c>
      <c r="G31" s="4">
        <f>'sub15'!H$51</f>
        <v>9.3750000000000031E-3</v>
      </c>
      <c r="H31" s="4">
        <f>'sub15'!I$51</f>
        <v>0.39604166666666668</v>
      </c>
      <c r="I31" s="4">
        <f>'sub15'!J$51</f>
        <v>0.41516666666666652</v>
      </c>
      <c r="J31" s="4">
        <f>'sub15'!K$51</f>
        <v>1.1333333333333336E-2</v>
      </c>
      <c r="K31" s="4">
        <f>'sub15'!L$51</f>
        <v>2.5291666666666667E-2</v>
      </c>
      <c r="L31" s="4">
        <f>'sub15'!M$51</f>
        <v>0.51541666666666675</v>
      </c>
      <c r="M31" s="4">
        <f>'sub15'!N$51</f>
        <v>9.9583333333333364E-3</v>
      </c>
      <c r="N31" s="4">
        <f>'sub15'!O$51</f>
        <v>0.40695833333333337</v>
      </c>
      <c r="O31" s="4">
        <f>'sub15'!P$51</f>
        <v>0.25858333333333328</v>
      </c>
      <c r="P31" s="4">
        <f>'sub15'!Q$51</f>
        <v>0.66233333333333333</v>
      </c>
      <c r="Q31" s="4">
        <f>'sub15'!R$51</f>
        <v>9.9166666666666691E-3</v>
      </c>
      <c r="R31" s="4">
        <f>'sub15'!S$51</f>
        <v>0.35791666666666672</v>
      </c>
      <c r="S31" s="4">
        <f>'sub15'!T$51</f>
        <v>1.1458333333333336E-2</v>
      </c>
      <c r="T31" s="4">
        <f>'sub15'!U$51</f>
        <v>0.26250000000000007</v>
      </c>
      <c r="U31" s="4">
        <f>'sub15'!V$51</f>
        <v>0.37483333333333341</v>
      </c>
      <c r="V31" s="4">
        <f>'sub15'!W$51</f>
        <v>9.4166666666666704E-3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97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34</v>
      </c>
      <c r="AA38" s="1" t="s">
        <v>35</v>
      </c>
      <c r="AC38" s="1" t="s">
        <v>34</v>
      </c>
      <c r="AD38" s="1" t="s">
        <v>35</v>
      </c>
    </row>
    <row r="39" spans="1:42">
      <c r="A39" s="1" t="s">
        <v>101</v>
      </c>
      <c r="B39" s="1" t="s">
        <v>27</v>
      </c>
      <c r="C39" s="4">
        <f>SUMIF($B2:$B35,$B39,C2:C35)/COUNTIF($B2:$B35,$B39)</f>
        <v>7.6047222222222211E-2</v>
      </c>
      <c r="D39" s="4">
        <f t="shared" ref="D39:V39" si="4">SUMIF($B2:$B35,$B39,D2:D35)/COUNTIF($B2:$B35,$B39)</f>
        <v>7.6697222222222208E-2</v>
      </c>
      <c r="E39" s="4">
        <f t="shared" si="4"/>
        <v>3.6475000000000007E-2</v>
      </c>
      <c r="F39" s="4">
        <f t="shared" si="4"/>
        <v>6.6747222222222222E-2</v>
      </c>
      <c r="G39" s="4">
        <f t="shared" si="4"/>
        <v>0.16808333333333328</v>
      </c>
      <c r="H39" s="4">
        <f t="shared" si="4"/>
        <v>2.5422222222222221E-2</v>
      </c>
      <c r="I39" s="4">
        <f t="shared" si="4"/>
        <v>2.833055555555556E-2</v>
      </c>
      <c r="J39" s="4">
        <f t="shared" si="4"/>
        <v>0.15221666666666658</v>
      </c>
      <c r="K39" s="4">
        <f t="shared" si="4"/>
        <v>0.17763888888888893</v>
      </c>
      <c r="L39" s="4">
        <f t="shared" si="4"/>
        <v>2.1613888888888891E-2</v>
      </c>
      <c r="M39" s="4">
        <f t="shared" si="4"/>
        <v>9.5083333333333339E-2</v>
      </c>
      <c r="N39" s="4">
        <f t="shared" si="4"/>
        <v>6.2477777777777778E-2</v>
      </c>
      <c r="O39" s="4">
        <f t="shared" si="4"/>
        <v>0.14670555555555556</v>
      </c>
      <c r="P39" s="4">
        <f t="shared" si="4"/>
        <v>4.6847222222222214E-2</v>
      </c>
      <c r="Q39" s="4">
        <f t="shared" si="4"/>
        <v>0.10284444444444443</v>
      </c>
      <c r="R39" s="4">
        <f t="shared" si="4"/>
        <v>0.10113055555555556</v>
      </c>
      <c r="S39" s="4">
        <f t="shared" si="4"/>
        <v>3.9369444444444443E-2</v>
      </c>
      <c r="T39" s="4">
        <f t="shared" si="4"/>
        <v>7.5961111111111104E-2</v>
      </c>
      <c r="U39" s="4">
        <f t="shared" si="4"/>
        <v>0.10671944444444445</v>
      </c>
      <c r="V39" s="4">
        <f t="shared" si="4"/>
        <v>9.4477777777777758E-2</v>
      </c>
      <c r="Y39" s="1" t="s">
        <v>33</v>
      </c>
      <c r="Z39" s="4">
        <f>AVERAGE(Z2:Z14)</f>
        <v>8.3610576923076926E-2</v>
      </c>
      <c r="AA39" s="4">
        <f>AVERAGE(AA2:AA14)</f>
        <v>8.7474999999999983E-2</v>
      </c>
      <c r="AB39" s="1" t="s">
        <v>33</v>
      </c>
      <c r="AC39" s="4">
        <f>AVERAGE(AC2:AC14)</f>
        <v>6.9628205128205126E-2</v>
      </c>
      <c r="AD39" s="4">
        <f>AVERAGE(AD2:AD14)</f>
        <v>7.8684829059829056E-2</v>
      </c>
    </row>
    <row r="40" spans="1:42">
      <c r="B40" s="1" t="s">
        <v>100</v>
      </c>
      <c r="C40" s="4">
        <f>SUMIF($B2:$B35,$B40,C2:C35)/COUNTIF($B2:$B35,$B40)</f>
        <v>8.1658333333333333E-2</v>
      </c>
      <c r="D40" s="4">
        <f t="shared" ref="D40:V40" si="5">SUMIF($B2:$B35,$B40,D2:D35)/COUNTIF($B2:$B35,$B40)</f>
        <v>6.6366666666666657E-2</v>
      </c>
      <c r="E40" s="4">
        <f t="shared" si="5"/>
        <v>0.26415277777777779</v>
      </c>
      <c r="F40" s="4">
        <f t="shared" si="5"/>
        <v>0.18471944444444446</v>
      </c>
      <c r="G40" s="4">
        <f t="shared" si="5"/>
        <v>0.20171111111111109</v>
      </c>
      <c r="H40" s="4">
        <f t="shared" si="5"/>
        <v>0.20245277777777773</v>
      </c>
      <c r="I40" s="4">
        <f t="shared" si="5"/>
        <v>0.18837499999999999</v>
      </c>
      <c r="J40" s="4">
        <f t="shared" si="5"/>
        <v>0.30190555555555554</v>
      </c>
      <c r="K40" s="4">
        <f t="shared" si="5"/>
        <v>0.25557222222222226</v>
      </c>
      <c r="L40" s="4">
        <f t="shared" si="5"/>
        <v>0.20034166666666672</v>
      </c>
      <c r="M40" s="4">
        <f t="shared" si="5"/>
        <v>0.17881388888888891</v>
      </c>
      <c r="N40" s="4">
        <f t="shared" si="5"/>
        <v>0.30243888888888898</v>
      </c>
      <c r="O40" s="4">
        <f t="shared" si="5"/>
        <v>0.20711944444444444</v>
      </c>
      <c r="P40" s="4">
        <f t="shared" si="5"/>
        <v>0.38059166666666672</v>
      </c>
      <c r="Q40" s="4">
        <f t="shared" si="5"/>
        <v>0.19928333333333331</v>
      </c>
      <c r="R40" s="4">
        <f t="shared" si="5"/>
        <v>0.20418055555555553</v>
      </c>
      <c r="S40" s="4">
        <f t="shared" si="5"/>
        <v>0.20434166666666662</v>
      </c>
      <c r="T40" s="4">
        <f t="shared" si="5"/>
        <v>0.17076388888888888</v>
      </c>
      <c r="U40" s="4">
        <f t="shared" si="5"/>
        <v>0.20650555555555553</v>
      </c>
      <c r="V40" s="4">
        <f t="shared" si="5"/>
        <v>0.13350000000000001</v>
      </c>
      <c r="Y40" s="1" t="s">
        <v>32</v>
      </c>
      <c r="Z40" s="4">
        <f>AVERAGE(Z14:Z29)</f>
        <v>0.18574017857142858</v>
      </c>
      <c r="AA40" s="4">
        <f>AVERAGE(AA17:AA29)</f>
        <v>0.21736634615384615</v>
      </c>
      <c r="AB40" s="1" t="s">
        <v>32</v>
      </c>
      <c r="AC40" s="4">
        <f>AVERAGE(AC14:AC29)</f>
        <v>0.13158134920634923</v>
      </c>
      <c r="AD40" s="4">
        <f>AVERAGE(AD17:AD29)</f>
        <v>0.19184722222222222</v>
      </c>
    </row>
    <row r="41" spans="1:42" s="6" customFormat="1">
      <c r="B41" s="6" t="s">
        <v>45</v>
      </c>
      <c r="C41" s="7">
        <f>TTEST(C2:C14,C17:C29,2,1)</f>
        <v>0.93852551139540019</v>
      </c>
      <c r="D41" s="7">
        <f t="shared" ref="D41:U41" si="6">TTEST(D2:D14,D17:D29,2,1)</f>
        <v>0.76208114225438239</v>
      </c>
      <c r="E41" s="7">
        <f t="shared" si="6"/>
        <v>4.4756356255541791E-3</v>
      </c>
      <c r="F41" s="7">
        <f t="shared" si="6"/>
        <v>3.6097756902838951E-2</v>
      </c>
      <c r="G41" s="7">
        <f t="shared" si="6"/>
        <v>0.23739867555009009</v>
      </c>
      <c r="H41" s="5">
        <f t="shared" si="6"/>
        <v>1.0040026433176405E-2</v>
      </c>
      <c r="I41" s="5">
        <f t="shared" si="6"/>
        <v>4.8754311587515418E-3</v>
      </c>
      <c r="J41" s="7">
        <f t="shared" si="6"/>
        <v>0.18490140359975638</v>
      </c>
      <c r="K41" s="7">
        <f t="shared" si="6"/>
        <v>0.35206051480180345</v>
      </c>
      <c r="L41" s="7">
        <f t="shared" si="6"/>
        <v>2.7588727376037545E-2</v>
      </c>
      <c r="M41" s="7">
        <f t="shared" si="6"/>
        <v>0.38956893298492745</v>
      </c>
      <c r="N41" s="7">
        <f t="shared" si="6"/>
        <v>1.3157959325098779E-3</v>
      </c>
      <c r="O41" s="7">
        <f t="shared" si="6"/>
        <v>0.46307187658903126</v>
      </c>
      <c r="P41" s="7">
        <f t="shared" si="6"/>
        <v>2.8958527641204952E-5</v>
      </c>
      <c r="Q41" s="7">
        <f t="shared" si="6"/>
        <v>0.17191217183922358</v>
      </c>
      <c r="R41" s="7">
        <f t="shared" si="6"/>
        <v>0.31397608607249872</v>
      </c>
      <c r="S41" s="7">
        <f t="shared" si="6"/>
        <v>3.144801021763131E-4</v>
      </c>
      <c r="T41" s="5">
        <f t="shared" si="6"/>
        <v>0.25326875877996557</v>
      </c>
      <c r="U41" s="7">
        <f t="shared" si="6"/>
        <v>9.545716713677932E-3</v>
      </c>
      <c r="V41" s="5">
        <f>TTEST(V2:V14,V17:V29,2,1)</f>
        <v>0.54823606983111606</v>
      </c>
      <c r="Z41" s="7">
        <f>TTEST(Z2:Z14,Z17:Z29,2,1)</f>
        <v>5.7802424325379363E-4</v>
      </c>
      <c r="AA41" s="7">
        <f>TTEST(AA2:AA14,AA17:AA29,2,1)</f>
        <v>2.6726093948454914E-6</v>
      </c>
      <c r="AC41" s="7">
        <f>TTEST(AC2:AC14,AC17:AC29,2,1)</f>
        <v>3.1170183669012291E-2</v>
      </c>
      <c r="AD41" s="7">
        <f>TTEST(AD2:AD14,AD17:AD29,2,1)</f>
        <v>1.1184349544838747E-2</v>
      </c>
    </row>
    <row r="42" spans="1:42">
      <c r="C42" s="1" t="s">
        <v>97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102</v>
      </c>
      <c r="B43" s="1" t="s">
        <v>27</v>
      </c>
      <c r="C43" s="1">
        <f>STDEV(C2:C14)/SQRT(13)</f>
        <v>7.2029019783169904E-2</v>
      </c>
      <c r="D43" s="1">
        <f t="shared" ref="D43:V43" si="7">STDEV(D2:D14)/SQRT(13)</f>
        <v>7.3939917503760888E-2</v>
      </c>
      <c r="E43" s="1">
        <f t="shared" si="7"/>
        <v>1.3851163240411822E-2</v>
      </c>
      <c r="F43" s="1">
        <f t="shared" si="7"/>
        <v>3.4913391411806244E-2</v>
      </c>
      <c r="G43" s="1">
        <f t="shared" si="7"/>
        <v>7.3439397610717438E-2</v>
      </c>
      <c r="H43" s="1">
        <f t="shared" si="7"/>
        <v>7.4467931060358174E-3</v>
      </c>
      <c r="I43" s="1">
        <f t="shared" si="7"/>
        <v>8.0956618326045119E-3</v>
      </c>
      <c r="J43" s="1">
        <f t="shared" si="7"/>
        <v>9.4940888409986879E-2</v>
      </c>
      <c r="K43" s="1">
        <f t="shared" si="7"/>
        <v>9.8622165721201346E-2</v>
      </c>
      <c r="L43" s="1">
        <f t="shared" si="7"/>
        <v>8.1911406925645486E-3</v>
      </c>
      <c r="M43" s="1">
        <f t="shared" si="7"/>
        <v>7.5051068145352742E-2</v>
      </c>
      <c r="N43" s="1">
        <f t="shared" si="7"/>
        <v>2.0495192203268967E-2</v>
      </c>
      <c r="O43" s="1">
        <f t="shared" si="7"/>
        <v>9.9996443040578128E-2</v>
      </c>
      <c r="P43" s="1">
        <f t="shared" si="7"/>
        <v>2.4276389399269346E-2</v>
      </c>
      <c r="Q43" s="1">
        <f t="shared" si="7"/>
        <v>7.5637329116633845E-2</v>
      </c>
      <c r="R43" s="1">
        <f t="shared" si="7"/>
        <v>7.4563202700743153E-2</v>
      </c>
      <c r="S43" s="1">
        <f t="shared" si="7"/>
        <v>1.3632556709111149E-2</v>
      </c>
      <c r="T43" s="1">
        <f t="shared" si="7"/>
        <v>7.4971857678005432E-2</v>
      </c>
      <c r="U43" s="1">
        <f t="shared" si="7"/>
        <v>2.2792431088868702E-2</v>
      </c>
      <c r="V43" s="1">
        <f t="shared" si="7"/>
        <v>7.3537210316208551E-2</v>
      </c>
      <c r="Z43" s="1">
        <f t="shared" ref="Z43:AA43" si="8">STDEV(Z2:Z14)/SQRT(13)</f>
        <v>1.9506475450325845E-2</v>
      </c>
      <c r="AA43" s="1">
        <f t="shared" si="8"/>
        <v>1.5109545409809562E-2</v>
      </c>
      <c r="AC43" s="1">
        <f t="shared" ref="AC43:AD43" si="9">STDEV(AC2:AC14)/SQRT(13)</f>
        <v>3.2645126667748547E-2</v>
      </c>
      <c r="AD43" s="1">
        <f t="shared" si="9"/>
        <v>3.2745324213937006E-2</v>
      </c>
    </row>
    <row r="44" spans="1:42">
      <c r="B44" s="1" t="s">
        <v>100</v>
      </c>
      <c r="C44" s="1">
        <f>STDEV(C17:C29)/SQRT(13)</f>
        <v>4.863179071382874E-2</v>
      </c>
      <c r="D44" s="1">
        <f t="shared" ref="D44:V44" si="10">STDEV(D17:D29)/SQRT(13)</f>
        <v>3.9062143160763292E-2</v>
      </c>
      <c r="E44" s="1">
        <f t="shared" si="10"/>
        <v>5.9702207663937752E-2</v>
      </c>
      <c r="F44" s="1">
        <f t="shared" si="10"/>
        <v>6.7573633017758608E-2</v>
      </c>
      <c r="G44" s="1">
        <f t="shared" si="10"/>
        <v>6.019795818644523E-2</v>
      </c>
      <c r="H44" s="1">
        <f t="shared" si="10"/>
        <v>4.5931332719197304E-2</v>
      </c>
      <c r="I44" s="1">
        <f t="shared" si="10"/>
        <v>4.8631933228366224E-2</v>
      </c>
      <c r="J44" s="1">
        <f t="shared" si="10"/>
        <v>3.9937159617389473E-2</v>
      </c>
      <c r="K44" s="1">
        <f t="shared" si="10"/>
        <v>5.9707444327599161E-2</v>
      </c>
      <c r="L44" s="1">
        <f t="shared" si="10"/>
        <v>6.6353712137600218E-2</v>
      </c>
      <c r="M44" s="1">
        <f t="shared" si="10"/>
        <v>5.7063205007731883E-2</v>
      </c>
      <c r="N44" s="1">
        <f t="shared" si="10"/>
        <v>4.9065152032760635E-2</v>
      </c>
      <c r="O44" s="1">
        <f t="shared" si="10"/>
        <v>7.4773441251379663E-2</v>
      </c>
      <c r="P44" s="1">
        <f t="shared" si="10"/>
        <v>4.8864479402496531E-2</v>
      </c>
      <c r="Q44" s="1">
        <f t="shared" si="10"/>
        <v>6.7963435137657735E-2</v>
      </c>
      <c r="R44" s="1">
        <f t="shared" si="10"/>
        <v>5.0214492043047149E-2</v>
      </c>
      <c r="S44" s="1">
        <f t="shared" si="10"/>
        <v>4.0585388356924754E-2</v>
      </c>
      <c r="T44" s="1">
        <f t="shared" si="10"/>
        <v>4.6474912131986568E-2</v>
      </c>
      <c r="U44" s="1">
        <f t="shared" si="10"/>
        <v>4.5964589918701219E-2</v>
      </c>
      <c r="V44" s="1">
        <f t="shared" si="10"/>
        <v>5.2599738464257861E-2</v>
      </c>
      <c r="Z44" s="1">
        <f t="shared" ref="Z44:AA44" si="11">STDEV(Z17:Z29)/SQRT(13)</f>
        <v>1.4784048523904952E-2</v>
      </c>
      <c r="AA44" s="1">
        <f t="shared" si="11"/>
        <v>1.4434848507012198E-2</v>
      </c>
      <c r="AC44" s="1">
        <f t="shared" ref="AC44:AD44" si="12">STDEV(AC17:AC29)/SQRT(13)</f>
        <v>3.600025559956968E-2</v>
      </c>
      <c r="AD44" s="1">
        <f t="shared" si="12"/>
        <v>2.3287026593994915E-2</v>
      </c>
    </row>
    <row r="46" spans="1:42">
      <c r="B46" s="1" t="s">
        <v>27</v>
      </c>
      <c r="C46" s="1">
        <f>(C39+0.6*(D39)+0.15*E39)/(1+0.6+0.15)</f>
        <v>7.2878174603174598E-2</v>
      </c>
      <c r="D46" s="1">
        <f>(D39+0.6*(C39+E39)+0.15*F39)/(1+2*0.6+0.15)</f>
        <v>6.5626654846335689E-2</v>
      </c>
      <c r="E46" s="1">
        <f>(E39+0.6*(D39+F39)+0.15*(C39+G39))/(1+2*0.6+2*0.15)</f>
        <v>6.3664499999999985E-2</v>
      </c>
      <c r="F46" s="1">
        <f t="shared" ref="F46:T47" si="13">(F39+0.6*(E39+G39)+0.15*(D39+H39))/(1+2*0.6+2*0.15)</f>
        <v>8.1920055555555538E-2</v>
      </c>
      <c r="G46" s="1">
        <f t="shared" si="13"/>
        <v>9.3242333333333316E-2</v>
      </c>
      <c r="H46" s="1">
        <f t="shared" si="13"/>
        <v>7.0446055555555526E-2</v>
      </c>
      <c r="I46" s="1">
        <f t="shared" si="13"/>
        <v>7.4708888888888866E-2</v>
      </c>
      <c r="J46" s="1">
        <f t="shared" si="13"/>
        <v>0.11314149999999996</v>
      </c>
      <c r="K46" s="1">
        <f t="shared" si="13"/>
        <v>0.12017972222222222</v>
      </c>
      <c r="L46" s="1">
        <f t="shared" si="13"/>
        <v>8.6980555555555547E-2</v>
      </c>
      <c r="M46" s="1">
        <f t="shared" si="13"/>
        <v>7.7676000000000009E-2</v>
      </c>
      <c r="N46" s="1">
        <f>(N39+0.6*(M39+O39)+0.15*(L39+P39))/(1+2*0.6+2*0.15)</f>
        <v>8.7128111111111101E-2</v>
      </c>
      <c r="O46" s="1">
        <f t="shared" si="13"/>
        <v>9.6795888888888876E-2</v>
      </c>
      <c r="P46" s="1">
        <f t="shared" si="13"/>
        <v>8.8447388888888881E-2</v>
      </c>
      <c r="Q46" s="1">
        <f t="shared" si="13"/>
        <v>8.7816944444444434E-2</v>
      </c>
      <c r="R46" s="1">
        <f t="shared" si="13"/>
        <v>8.1952055555555542E-2</v>
      </c>
      <c r="S46" s="1">
        <f t="shared" si="13"/>
        <v>7.0823611111111101E-2</v>
      </c>
      <c r="T46" s="1">
        <f t="shared" si="13"/>
        <v>7.718227777777778E-2</v>
      </c>
      <c r="U46" s="1">
        <f>(U39+0.6*(T39+V39)+0.15*S39)/(1+2*0.6+0.15)</f>
        <v>9.1441784869976353E-2</v>
      </c>
      <c r="V46" s="1">
        <f>(V39+0.6*(U39)+0.15*T39)/(1+0.6+0.15)</f>
        <v>9.7087777777777773E-2</v>
      </c>
    </row>
    <row r="47" spans="1:42">
      <c r="B47" s="1" t="s">
        <v>100</v>
      </c>
      <c r="C47" s="1">
        <f>(C40+0.6*(D40)+0.15*E40)/(1+0.6+0.15)</f>
        <v>9.205785714285715E-2</v>
      </c>
      <c r="D47" s="1">
        <f>(D40+0.6*(C40+E40)+0.15*F40)/(1+2*0.6+0.15)</f>
        <v>0.12832393617021276</v>
      </c>
      <c r="E47" s="1">
        <f>(E40+0.6*(D40+F40)+0.15*(C40+G40))/(1+2*0.6+2*0.15)</f>
        <v>0.18292394444444443</v>
      </c>
      <c r="F47" s="1">
        <f t="shared" si="13"/>
        <v>0.20182427777777776</v>
      </c>
      <c r="G47" s="1">
        <f t="shared" si="13"/>
        <v>0.20075744444444438</v>
      </c>
      <c r="H47" s="1">
        <f t="shared" si="13"/>
        <v>0.20379927777777773</v>
      </c>
      <c r="I47" s="1">
        <f t="shared" si="13"/>
        <v>0.22383299999999995</v>
      </c>
      <c r="J47" s="1">
        <f t="shared" si="13"/>
        <v>0.25147722222222224</v>
      </c>
      <c r="K47" s="1">
        <f t="shared" si="13"/>
        <v>0.2447995555555556</v>
      </c>
      <c r="L47" s="1">
        <f t="shared" si="13"/>
        <v>0.22065000000000001</v>
      </c>
      <c r="M47" s="1">
        <f t="shared" si="13"/>
        <v>0.21995438888888891</v>
      </c>
      <c r="N47" s="1">
        <f t="shared" si="13"/>
        <v>0.24845555555555557</v>
      </c>
      <c r="O47" s="1">
        <f t="shared" si="13"/>
        <v>0.26946094444444446</v>
      </c>
      <c r="P47" s="1">
        <f t="shared" si="13"/>
        <v>0.28017049999999999</v>
      </c>
      <c r="Q47" s="1">
        <f t="shared" si="13"/>
        <v>0.24474633333333334</v>
      </c>
      <c r="R47" s="1">
        <f t="shared" si="13"/>
        <v>0.21162355555555551</v>
      </c>
      <c r="S47" s="1">
        <f t="shared" si="13"/>
        <v>0.19607066666666664</v>
      </c>
      <c r="T47" s="1">
        <f t="shared" si="13"/>
        <v>0.1871697222222222</v>
      </c>
      <c r="U47" s="1">
        <f>(U40+0.6*(T40+V40)+0.15*S40)/(1+2*0.6+0.15)</f>
        <v>0.1786021867612293</v>
      </c>
      <c r="V47" s="1">
        <f>(V40+0.6*(U40)+0.15*T40)/(1+0.6+0.15)</f>
        <v>0.16172452380952379</v>
      </c>
    </row>
    <row r="48" spans="1:42">
      <c r="B48" s="1" t="s">
        <v>110</v>
      </c>
      <c r="C48" s="8">
        <f>C46-C47</f>
        <v>-1.9179682539682552E-2</v>
      </c>
      <c r="D48" s="8">
        <f t="shared" ref="D48:V48" si="14">D46-D47</f>
        <v>-6.2697281323877072E-2</v>
      </c>
      <c r="E48" s="8">
        <f t="shared" si="14"/>
        <v>-0.11925944444444445</v>
      </c>
      <c r="F48" s="8">
        <f t="shared" si="14"/>
        <v>-0.11990422222222222</v>
      </c>
      <c r="G48" s="8">
        <f t="shared" si="14"/>
        <v>-0.10751511111111106</v>
      </c>
      <c r="H48" s="8">
        <f t="shared" si="14"/>
        <v>-0.13335322222222221</v>
      </c>
      <c r="I48" s="8">
        <f t="shared" si="14"/>
        <v>-0.14912411111111107</v>
      </c>
      <c r="J48" s="8">
        <f t="shared" si="14"/>
        <v>-0.13833572222222229</v>
      </c>
      <c r="K48" s="8">
        <f t="shared" si="14"/>
        <v>-0.12461983333333339</v>
      </c>
      <c r="L48" s="8">
        <f t="shared" si="14"/>
        <v>-0.13366944444444445</v>
      </c>
      <c r="M48" s="8">
        <f t="shared" si="14"/>
        <v>-0.14227838888888888</v>
      </c>
      <c r="N48" s="8">
        <f t="shared" si="14"/>
        <v>-0.16132744444444447</v>
      </c>
      <c r="O48" s="8">
        <f t="shared" si="14"/>
        <v>-0.17266505555555559</v>
      </c>
      <c r="P48" s="8">
        <f t="shared" si="14"/>
        <v>-0.19172311111111112</v>
      </c>
      <c r="Q48" s="8">
        <f t="shared" si="14"/>
        <v>-0.15692938888888891</v>
      </c>
      <c r="R48" s="8">
        <f t="shared" si="14"/>
        <v>-0.12967149999999997</v>
      </c>
      <c r="S48" s="8">
        <f t="shared" si="14"/>
        <v>-0.12524705555555554</v>
      </c>
      <c r="T48" s="8">
        <f t="shared" si="14"/>
        <v>-0.10998744444444442</v>
      </c>
      <c r="U48" s="8">
        <f t="shared" si="14"/>
        <v>-8.7160401891252945E-2</v>
      </c>
      <c r="V48" s="8">
        <f t="shared" si="14"/>
        <v>-6.4636746031746017E-2</v>
      </c>
    </row>
    <row r="49" spans="1:22">
      <c r="C49" s="1" t="str">
        <f>IF(C48=MAX($C$48:$V$48),"Animal",IF(C48=MIN($C$48:$V$48),"Artifact",""))</f>
        <v>Animal</v>
      </c>
      <c r="D49" s="1" t="str">
        <f t="shared" ref="D49:V49" si="15">IF(D48=MAX($C$48:$V$48),"Animal",IF(D48=MIN($C$48:$V$48),"Artifact",""))</f>
        <v/>
      </c>
      <c r="E49" s="1" t="str">
        <f t="shared" si="15"/>
        <v/>
      </c>
      <c r="F49" s="1" t="str">
        <f t="shared" si="15"/>
        <v/>
      </c>
      <c r="G49" s="1" t="str">
        <f t="shared" si="15"/>
        <v/>
      </c>
      <c r="H49" s="1" t="str">
        <f t="shared" si="15"/>
        <v/>
      </c>
      <c r="I49" s="1" t="str">
        <f t="shared" si="15"/>
        <v/>
      </c>
      <c r="J49" s="1" t="str">
        <f t="shared" si="15"/>
        <v/>
      </c>
      <c r="K49" s="1" t="str">
        <f t="shared" si="15"/>
        <v/>
      </c>
      <c r="L49" s="1" t="str">
        <f t="shared" si="15"/>
        <v/>
      </c>
      <c r="M49" s="1" t="str">
        <f t="shared" si="15"/>
        <v/>
      </c>
      <c r="N49" s="1" t="str">
        <f t="shared" si="15"/>
        <v/>
      </c>
      <c r="O49" s="1" t="str">
        <f t="shared" si="15"/>
        <v/>
      </c>
      <c r="P49" s="1" t="str">
        <f t="shared" si="15"/>
        <v>Artifact</v>
      </c>
      <c r="Q49" s="1" t="str">
        <f t="shared" si="15"/>
        <v/>
      </c>
      <c r="R49" s="1" t="str">
        <f t="shared" si="15"/>
        <v/>
      </c>
      <c r="S49" s="1" t="str">
        <f t="shared" si="15"/>
        <v/>
      </c>
      <c r="T49" s="1" t="str">
        <f t="shared" si="15"/>
        <v/>
      </c>
      <c r="U49" s="1" t="str">
        <f t="shared" si="15"/>
        <v/>
      </c>
      <c r="V49" s="1" t="str">
        <f t="shared" si="15"/>
        <v/>
      </c>
    </row>
    <row r="52" spans="1:22">
      <c r="C52" s="1" t="s">
        <v>111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2">
      <c r="A53" s="1" t="s">
        <v>110</v>
      </c>
      <c r="C53" s="4">
        <f>C48</f>
        <v>-1.9179682539682552E-2</v>
      </c>
      <c r="D53" s="4">
        <f t="shared" ref="D53:V53" si="16">D48</f>
        <v>-6.2697281323877072E-2</v>
      </c>
      <c r="E53" s="4">
        <f t="shared" si="16"/>
        <v>-0.11925944444444445</v>
      </c>
      <c r="F53" s="4">
        <f t="shared" si="16"/>
        <v>-0.11990422222222222</v>
      </c>
      <c r="G53" s="4">
        <f t="shared" si="16"/>
        <v>-0.10751511111111106</v>
      </c>
      <c r="H53" s="4">
        <f t="shared" si="16"/>
        <v>-0.13335322222222221</v>
      </c>
      <c r="I53" s="4">
        <f t="shared" si="16"/>
        <v>-0.14912411111111107</v>
      </c>
      <c r="J53" s="4">
        <f t="shared" si="16"/>
        <v>-0.13833572222222229</v>
      </c>
      <c r="K53" s="4">
        <f t="shared" si="16"/>
        <v>-0.12461983333333339</v>
      </c>
      <c r="L53" s="4">
        <f t="shared" si="16"/>
        <v>-0.13366944444444445</v>
      </c>
      <c r="M53" s="4">
        <f t="shared" si="16"/>
        <v>-0.14227838888888888</v>
      </c>
      <c r="N53" s="4">
        <f t="shared" si="16"/>
        <v>-0.16132744444444447</v>
      </c>
      <c r="O53" s="4">
        <f t="shared" si="16"/>
        <v>-0.17266505555555559</v>
      </c>
      <c r="P53" s="4">
        <f t="shared" si="16"/>
        <v>-0.19172311111111112</v>
      </c>
      <c r="Q53" s="4">
        <f t="shared" si="16"/>
        <v>-0.15692938888888891</v>
      </c>
      <c r="R53" s="4">
        <f t="shared" si="16"/>
        <v>-0.12967149999999997</v>
      </c>
      <c r="S53" s="4">
        <f t="shared" si="16"/>
        <v>-0.12524705555555554</v>
      </c>
      <c r="T53" s="4">
        <f t="shared" si="16"/>
        <v>-0.10998744444444442</v>
      </c>
      <c r="U53" s="4">
        <f t="shared" si="16"/>
        <v>-8.7160401891252945E-2</v>
      </c>
      <c r="V53" s="4">
        <f t="shared" si="16"/>
        <v>-6.4636746031746017E-2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8.9999999999999993E-3</v>
      </c>
      <c r="F1">
        <v>0.1</v>
      </c>
      <c r="G1">
        <v>0.01</v>
      </c>
      <c r="H1">
        <v>0.01</v>
      </c>
      <c r="I1">
        <v>0.01</v>
      </c>
      <c r="J1">
        <v>2.5000000000000001E-2</v>
      </c>
      <c r="K1">
        <v>4.0000000000000001E-3</v>
      </c>
      <c r="L1">
        <v>0.94099999999999995</v>
      </c>
      <c r="M1">
        <v>0.01</v>
      </c>
      <c r="N1">
        <v>0.34499999999999997</v>
      </c>
      <c r="O1">
        <v>0.317</v>
      </c>
      <c r="P1">
        <v>6.4000000000000001E-2</v>
      </c>
      <c r="Q1">
        <v>1.0999999999999999E-2</v>
      </c>
      <c r="R1">
        <v>8.0000000000000002E-3</v>
      </c>
      <c r="S1">
        <v>2E-3</v>
      </c>
      <c r="T1">
        <v>1E-3</v>
      </c>
      <c r="U1">
        <v>0.01</v>
      </c>
      <c r="V1">
        <v>0.55400000000000005</v>
      </c>
      <c r="W1">
        <v>0.01</v>
      </c>
      <c r="Z1" s="1">
        <f>AVERAGE(D1:M1)</f>
        <v>0.11199999999999999</v>
      </c>
      <c r="AA1" s="1">
        <f>AVERAGE(N1:W1)</f>
        <v>0.13220000000000001</v>
      </c>
    </row>
    <row r="2" spans="1:27">
      <c r="A2">
        <v>1</v>
      </c>
      <c r="B2" t="s">
        <v>149</v>
      </c>
      <c r="C2">
        <v>30</v>
      </c>
      <c r="D2">
        <v>2E-3</v>
      </c>
      <c r="E2">
        <v>8.9999999999999993E-3</v>
      </c>
      <c r="F2">
        <v>8.9999999999999993E-3</v>
      </c>
      <c r="G2">
        <v>0.01</v>
      </c>
      <c r="H2">
        <v>0.01</v>
      </c>
      <c r="I2">
        <v>0.01</v>
      </c>
      <c r="J2">
        <v>1E-3</v>
      </c>
      <c r="K2">
        <v>7.0000000000000001E-3</v>
      </c>
      <c r="L2">
        <v>0.95299999999999996</v>
      </c>
      <c r="M2">
        <v>0.01</v>
      </c>
      <c r="N2">
        <v>3.1E-2</v>
      </c>
      <c r="O2">
        <v>1.4999999999999999E-2</v>
      </c>
      <c r="P2">
        <v>1.0999999999999999E-2</v>
      </c>
      <c r="Q2">
        <v>1.0999999999999999E-2</v>
      </c>
      <c r="R2">
        <v>1.2E-2</v>
      </c>
      <c r="S2">
        <v>1E-3</v>
      </c>
      <c r="T2">
        <v>1E-3</v>
      </c>
      <c r="U2">
        <v>0.01</v>
      </c>
      <c r="V2">
        <v>4.2999999999999997E-2</v>
      </c>
      <c r="W2">
        <v>0.01</v>
      </c>
      <c r="Z2" s="1">
        <f t="shared" ref="Z2:Z48" si="0">AVERAGE(D2:M2)</f>
        <v>0.1021</v>
      </c>
      <c r="AA2" s="1">
        <f t="shared" ref="AA2:AA48" si="1">AVERAGE(N2:W2)</f>
        <v>1.4499999999999999E-2</v>
      </c>
    </row>
    <row r="3" spans="1:27">
      <c r="A3">
        <v>2</v>
      </c>
      <c r="B3" t="s">
        <v>150</v>
      </c>
      <c r="C3">
        <v>30</v>
      </c>
      <c r="D3">
        <v>0</v>
      </c>
      <c r="E3">
        <v>8.0000000000000002E-3</v>
      </c>
      <c r="F3">
        <v>8.0000000000000002E-3</v>
      </c>
      <c r="G3">
        <v>8.9999999999999993E-3</v>
      </c>
      <c r="H3">
        <v>8.9999999999999993E-3</v>
      </c>
      <c r="I3">
        <v>8.9999999999999993E-3</v>
      </c>
      <c r="J3">
        <v>1E-3</v>
      </c>
      <c r="K3">
        <v>2E-3</v>
      </c>
      <c r="L3">
        <v>0.98299999999999998</v>
      </c>
      <c r="M3">
        <v>8.9999999999999993E-3</v>
      </c>
      <c r="N3">
        <v>5.0000000000000001E-3</v>
      </c>
      <c r="O3">
        <v>8.7999999999999995E-2</v>
      </c>
      <c r="P3">
        <v>3.0000000000000001E-3</v>
      </c>
      <c r="Q3">
        <v>0.01</v>
      </c>
      <c r="R3">
        <v>6.0000000000000001E-3</v>
      </c>
      <c r="S3">
        <v>1E-3</v>
      </c>
      <c r="T3">
        <v>1E-3</v>
      </c>
      <c r="U3">
        <v>8.9999999999999993E-3</v>
      </c>
      <c r="V3">
        <v>7.0000000000000001E-3</v>
      </c>
      <c r="W3">
        <v>8.9999999999999993E-3</v>
      </c>
      <c r="Z3" s="1">
        <f t="shared" si="0"/>
        <v>0.10379999999999998</v>
      </c>
      <c r="AA3" s="1">
        <f t="shared" si="1"/>
        <v>1.3900000000000001E-2</v>
      </c>
    </row>
    <row r="4" spans="1:27">
      <c r="A4">
        <v>3</v>
      </c>
      <c r="B4" t="s">
        <v>151</v>
      </c>
      <c r="C4">
        <v>30</v>
      </c>
      <c r="D4">
        <v>1E-3</v>
      </c>
      <c r="E4">
        <v>1.0999999999999999E-2</v>
      </c>
      <c r="F4">
        <v>3.0000000000000001E-3</v>
      </c>
      <c r="G4">
        <v>1.2E-2</v>
      </c>
      <c r="H4">
        <v>1.0999999999999999E-2</v>
      </c>
      <c r="I4">
        <v>1.2E-2</v>
      </c>
      <c r="J4">
        <v>1E-3</v>
      </c>
      <c r="K4">
        <v>1.0999999999999999E-2</v>
      </c>
      <c r="L4">
        <v>0.79700000000000004</v>
      </c>
      <c r="M4">
        <v>1.2E-2</v>
      </c>
      <c r="N4">
        <v>3.3000000000000002E-2</v>
      </c>
      <c r="O4">
        <v>0.18</v>
      </c>
      <c r="P4">
        <v>2.3E-2</v>
      </c>
      <c r="Q4">
        <v>1.2999999999999999E-2</v>
      </c>
      <c r="R4">
        <v>8.9999999999999993E-3</v>
      </c>
      <c r="S4">
        <v>1E-3</v>
      </c>
      <c r="T4">
        <v>1E-3</v>
      </c>
      <c r="U4">
        <v>1.2E-2</v>
      </c>
      <c r="V4">
        <v>0.219</v>
      </c>
      <c r="W4">
        <v>1.0999999999999999E-2</v>
      </c>
      <c r="Z4" s="1">
        <f t="shared" si="0"/>
        <v>8.7099999999999997E-2</v>
      </c>
      <c r="AA4" s="1">
        <f t="shared" si="1"/>
        <v>5.0200000000000002E-2</v>
      </c>
    </row>
    <row r="5" spans="1:27">
      <c r="A5">
        <v>4</v>
      </c>
      <c r="B5" t="s">
        <v>152</v>
      </c>
      <c r="C5">
        <v>30</v>
      </c>
      <c r="D5">
        <v>0</v>
      </c>
      <c r="E5">
        <v>1.0999999999999999E-2</v>
      </c>
      <c r="F5">
        <v>1.2999999999999999E-2</v>
      </c>
      <c r="G5">
        <v>1.0999999999999999E-2</v>
      </c>
      <c r="H5">
        <v>1.0999999999999999E-2</v>
      </c>
      <c r="I5">
        <v>1.2E-2</v>
      </c>
      <c r="J5">
        <v>2E-3</v>
      </c>
      <c r="K5">
        <v>3.0000000000000001E-3</v>
      </c>
      <c r="L5">
        <v>0.97599999999999998</v>
      </c>
      <c r="M5">
        <v>1.0999999999999999E-2</v>
      </c>
      <c r="N5">
        <v>3.7999999999999999E-2</v>
      </c>
      <c r="O5">
        <v>0.36599999999999999</v>
      </c>
      <c r="P5">
        <v>5.0000000000000001E-3</v>
      </c>
      <c r="Q5">
        <v>1.2E-2</v>
      </c>
      <c r="R5">
        <v>7.0000000000000001E-3</v>
      </c>
      <c r="S5">
        <v>1E-3</v>
      </c>
      <c r="T5">
        <v>1E-3</v>
      </c>
      <c r="U5">
        <v>1.0999999999999999E-2</v>
      </c>
      <c r="V5">
        <v>0.68799999999999994</v>
      </c>
      <c r="W5">
        <v>1.0999999999999999E-2</v>
      </c>
      <c r="Z5" s="1">
        <f t="shared" si="0"/>
        <v>0.10499999999999998</v>
      </c>
      <c r="AA5" s="1">
        <f t="shared" si="1"/>
        <v>0.11399999999999999</v>
      </c>
    </row>
    <row r="6" spans="1:27">
      <c r="A6">
        <v>5</v>
      </c>
      <c r="B6" t="s">
        <v>153</v>
      </c>
      <c r="C6">
        <v>30</v>
      </c>
      <c r="D6">
        <v>1E-3</v>
      </c>
      <c r="E6">
        <v>1.0999999999999999E-2</v>
      </c>
      <c r="F6">
        <v>2E-3</v>
      </c>
      <c r="G6">
        <v>1.2E-2</v>
      </c>
      <c r="H6">
        <v>1.0999999999999999E-2</v>
      </c>
      <c r="I6">
        <v>1.2E-2</v>
      </c>
      <c r="J6">
        <v>1E-3</v>
      </c>
      <c r="K6">
        <v>2.5000000000000001E-2</v>
      </c>
      <c r="L6">
        <v>0.95599999999999996</v>
      </c>
      <c r="M6">
        <v>1.2E-2</v>
      </c>
      <c r="N6">
        <v>0.25</v>
      </c>
      <c r="O6">
        <v>5.2999999999999999E-2</v>
      </c>
      <c r="P6">
        <v>1E-3</v>
      </c>
      <c r="Q6">
        <v>1.4E-2</v>
      </c>
      <c r="R6">
        <v>8.9999999999999993E-3</v>
      </c>
      <c r="S6">
        <v>1E-3</v>
      </c>
      <c r="T6">
        <v>1E-3</v>
      </c>
      <c r="U6">
        <v>1.2E-2</v>
      </c>
      <c r="V6">
        <v>0.20200000000000001</v>
      </c>
      <c r="W6">
        <v>1.0999999999999999E-2</v>
      </c>
      <c r="Z6" s="1">
        <f t="shared" si="0"/>
        <v>0.10429999999999999</v>
      </c>
      <c r="AA6" s="1">
        <f t="shared" si="1"/>
        <v>5.5400000000000005E-2</v>
      </c>
    </row>
    <row r="7" spans="1:27">
      <c r="A7">
        <v>6</v>
      </c>
      <c r="B7" t="s">
        <v>154</v>
      </c>
      <c r="C7">
        <v>30</v>
      </c>
      <c r="D7">
        <v>2E-3</v>
      </c>
      <c r="E7">
        <v>0.01</v>
      </c>
      <c r="F7">
        <v>8.9999999999999993E-3</v>
      </c>
      <c r="G7">
        <v>1.0999999999999999E-2</v>
      </c>
      <c r="H7">
        <v>0.01</v>
      </c>
      <c r="I7">
        <v>1.0999999999999999E-2</v>
      </c>
      <c r="J7">
        <v>1E-3</v>
      </c>
      <c r="K7">
        <v>2.9000000000000001E-2</v>
      </c>
      <c r="L7">
        <v>0.99299999999999999</v>
      </c>
      <c r="M7">
        <v>1.0999999999999999E-2</v>
      </c>
      <c r="N7">
        <v>1E-3</v>
      </c>
      <c r="O7">
        <v>5.0000000000000001E-3</v>
      </c>
      <c r="P7">
        <v>0</v>
      </c>
      <c r="Q7">
        <v>1.2E-2</v>
      </c>
      <c r="R7">
        <v>6.0000000000000001E-3</v>
      </c>
      <c r="S7">
        <v>1E-3</v>
      </c>
      <c r="T7">
        <v>1E-3</v>
      </c>
      <c r="U7">
        <v>1.0999999999999999E-2</v>
      </c>
      <c r="V7">
        <v>0.44800000000000001</v>
      </c>
      <c r="W7">
        <v>0.01</v>
      </c>
      <c r="Z7" s="1">
        <f t="shared" si="0"/>
        <v>0.10869999999999999</v>
      </c>
      <c r="AA7" s="1">
        <f t="shared" si="1"/>
        <v>4.9500000000000002E-2</v>
      </c>
    </row>
    <row r="8" spans="1:27">
      <c r="A8">
        <v>7</v>
      </c>
      <c r="B8" t="s">
        <v>155</v>
      </c>
      <c r="C8">
        <v>30</v>
      </c>
      <c r="D8">
        <v>2E-3</v>
      </c>
      <c r="E8">
        <v>7.0000000000000001E-3</v>
      </c>
      <c r="F8">
        <v>5.0000000000000001E-3</v>
      </c>
      <c r="G8">
        <v>8.0000000000000002E-3</v>
      </c>
      <c r="H8">
        <v>8.0000000000000002E-3</v>
      </c>
      <c r="I8">
        <v>8.0000000000000002E-3</v>
      </c>
      <c r="J8">
        <v>1E-3</v>
      </c>
      <c r="K8">
        <v>1E-3</v>
      </c>
      <c r="L8">
        <v>0.99399999999999999</v>
      </c>
      <c r="M8">
        <v>8.0000000000000002E-3</v>
      </c>
      <c r="N8">
        <v>1E-3</v>
      </c>
      <c r="O8">
        <v>0.33100000000000002</v>
      </c>
      <c r="P8">
        <v>0</v>
      </c>
      <c r="Q8">
        <v>8.9999999999999993E-3</v>
      </c>
      <c r="R8">
        <v>4.0000000000000001E-3</v>
      </c>
      <c r="S8">
        <v>1E-3</v>
      </c>
      <c r="T8">
        <v>1E-3</v>
      </c>
      <c r="U8">
        <v>8.0000000000000002E-3</v>
      </c>
      <c r="V8">
        <v>0.155</v>
      </c>
      <c r="W8">
        <v>8.0000000000000002E-3</v>
      </c>
      <c r="Z8" s="1">
        <f t="shared" si="0"/>
        <v>0.1042</v>
      </c>
      <c r="AA8" s="1">
        <f t="shared" si="1"/>
        <v>5.1799999999999999E-2</v>
      </c>
    </row>
    <row r="9" spans="1:27">
      <c r="A9">
        <v>8</v>
      </c>
      <c r="B9" t="s">
        <v>156</v>
      </c>
      <c r="C9">
        <v>30</v>
      </c>
      <c r="D9">
        <v>5.0000000000000001E-3</v>
      </c>
      <c r="E9">
        <v>1.0999999999999999E-2</v>
      </c>
      <c r="F9">
        <v>6.2E-2</v>
      </c>
      <c r="G9">
        <v>1.2E-2</v>
      </c>
      <c r="H9">
        <v>1.0999999999999999E-2</v>
      </c>
      <c r="I9">
        <v>1.2E-2</v>
      </c>
      <c r="J9">
        <v>1E-3</v>
      </c>
      <c r="K9">
        <v>7.6999999999999999E-2</v>
      </c>
      <c r="L9">
        <v>0.98599999999999999</v>
      </c>
      <c r="M9">
        <v>1.2E-2</v>
      </c>
      <c r="N9">
        <v>2E-3</v>
      </c>
      <c r="O9">
        <v>2E-3</v>
      </c>
      <c r="P9">
        <v>1E-3</v>
      </c>
      <c r="Q9">
        <v>1.2999999999999999E-2</v>
      </c>
      <c r="R9">
        <v>1.2E-2</v>
      </c>
      <c r="S9">
        <v>1E-3</v>
      </c>
      <c r="T9">
        <v>1E-3</v>
      </c>
      <c r="U9">
        <v>1.2E-2</v>
      </c>
      <c r="V9">
        <v>0.17199999999999999</v>
      </c>
      <c r="W9">
        <v>1.0999999999999999E-2</v>
      </c>
      <c r="Z9" s="1">
        <f t="shared" si="0"/>
        <v>0.11890000000000001</v>
      </c>
      <c r="AA9" s="1">
        <f t="shared" si="1"/>
        <v>2.2699999999999998E-2</v>
      </c>
    </row>
    <row r="10" spans="1:27">
      <c r="A10">
        <v>9</v>
      </c>
      <c r="B10" t="s">
        <v>157</v>
      </c>
      <c r="C10">
        <v>30</v>
      </c>
      <c r="D10">
        <v>6.0000000000000001E-3</v>
      </c>
      <c r="E10">
        <v>1.0999999999999999E-2</v>
      </c>
      <c r="F10">
        <v>9.8000000000000004E-2</v>
      </c>
      <c r="G10">
        <v>1.2E-2</v>
      </c>
      <c r="H10">
        <v>1.0999999999999999E-2</v>
      </c>
      <c r="I10">
        <v>1.2E-2</v>
      </c>
      <c r="J10">
        <v>0</v>
      </c>
      <c r="K10">
        <v>0.01</v>
      </c>
      <c r="L10">
        <v>0.95499999999999996</v>
      </c>
      <c r="M10">
        <v>1.2E-2</v>
      </c>
      <c r="N10">
        <v>1E-3</v>
      </c>
      <c r="O10">
        <v>0.182</v>
      </c>
      <c r="P10">
        <v>2E-3</v>
      </c>
      <c r="Q10">
        <v>1.2999999999999999E-2</v>
      </c>
      <c r="R10">
        <v>1.0999999999999999E-2</v>
      </c>
      <c r="S10">
        <v>3.0000000000000001E-3</v>
      </c>
      <c r="T10">
        <v>1E-3</v>
      </c>
      <c r="U10">
        <v>1.2E-2</v>
      </c>
      <c r="V10">
        <v>0.58799999999999997</v>
      </c>
      <c r="W10">
        <v>1.0999999999999999E-2</v>
      </c>
      <c r="Z10" s="1">
        <f t="shared" si="0"/>
        <v>0.11269999999999999</v>
      </c>
      <c r="AA10" s="1">
        <f t="shared" si="1"/>
        <v>8.2400000000000001E-2</v>
      </c>
    </row>
    <row r="11" spans="1:27">
      <c r="A11">
        <v>10</v>
      </c>
      <c r="B11" t="s">
        <v>158</v>
      </c>
      <c r="C11">
        <v>30</v>
      </c>
      <c r="D11">
        <v>5.0000000000000001E-3</v>
      </c>
      <c r="E11">
        <v>8.9999999999999993E-3</v>
      </c>
      <c r="F11">
        <v>3.0000000000000001E-3</v>
      </c>
      <c r="G11">
        <v>0.01</v>
      </c>
      <c r="H11">
        <v>8.9999999999999993E-3</v>
      </c>
      <c r="I11">
        <v>0.01</v>
      </c>
      <c r="J11">
        <v>1E-3</v>
      </c>
      <c r="K11">
        <v>1.9E-2</v>
      </c>
      <c r="L11">
        <v>0.96099999999999997</v>
      </c>
      <c r="M11">
        <v>0.01</v>
      </c>
      <c r="N11">
        <v>1E-3</v>
      </c>
      <c r="O11">
        <v>5.0000000000000001E-3</v>
      </c>
      <c r="P11">
        <v>0</v>
      </c>
      <c r="Q11">
        <v>1.0999999999999999E-2</v>
      </c>
      <c r="R11">
        <v>7.0000000000000001E-3</v>
      </c>
      <c r="S11">
        <v>1E-3</v>
      </c>
      <c r="T11">
        <v>1E-3</v>
      </c>
      <c r="U11">
        <v>0.01</v>
      </c>
      <c r="V11">
        <v>1.7999999999999999E-2</v>
      </c>
      <c r="W11">
        <v>8.9999999999999993E-3</v>
      </c>
      <c r="Z11" s="1">
        <f t="shared" si="0"/>
        <v>0.10369999999999999</v>
      </c>
      <c r="AA11" s="1">
        <f t="shared" si="1"/>
        <v>6.3E-3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1.2E-2</v>
      </c>
      <c r="F12">
        <v>2E-3</v>
      </c>
      <c r="G12">
        <v>1.2999999999999999E-2</v>
      </c>
      <c r="H12">
        <v>1.2E-2</v>
      </c>
      <c r="I12">
        <v>1.2999999999999999E-2</v>
      </c>
      <c r="J12">
        <v>1E-3</v>
      </c>
      <c r="K12">
        <v>2.5000000000000001E-2</v>
      </c>
      <c r="L12">
        <v>0.98899999999999999</v>
      </c>
      <c r="M12">
        <v>1.2999999999999999E-2</v>
      </c>
      <c r="N12">
        <v>2E-3</v>
      </c>
      <c r="O12">
        <v>2E-3</v>
      </c>
      <c r="P12">
        <v>0</v>
      </c>
      <c r="Q12">
        <v>1.4E-2</v>
      </c>
      <c r="R12">
        <v>6.0000000000000001E-3</v>
      </c>
      <c r="S12">
        <v>1E-3</v>
      </c>
      <c r="T12">
        <v>1E-3</v>
      </c>
      <c r="U12">
        <v>1.2999999999999999E-2</v>
      </c>
      <c r="V12">
        <v>2.9000000000000001E-2</v>
      </c>
      <c r="W12">
        <v>1.2E-2</v>
      </c>
      <c r="Z12" s="1">
        <f t="shared" si="0"/>
        <v>0.1081</v>
      </c>
      <c r="AA12" s="1">
        <f t="shared" si="1"/>
        <v>8.0000000000000002E-3</v>
      </c>
    </row>
    <row r="13" spans="1:27">
      <c r="A13">
        <v>12</v>
      </c>
      <c r="B13" t="s">
        <v>160</v>
      </c>
      <c r="C13">
        <v>30</v>
      </c>
      <c r="D13">
        <v>3.0000000000000001E-3</v>
      </c>
      <c r="E13">
        <v>1.2E-2</v>
      </c>
      <c r="F13">
        <v>1.9E-2</v>
      </c>
      <c r="G13">
        <v>1.4E-2</v>
      </c>
      <c r="H13">
        <v>1.2999999999999999E-2</v>
      </c>
      <c r="I13">
        <v>1.4E-2</v>
      </c>
      <c r="J13">
        <v>4.0000000000000001E-3</v>
      </c>
      <c r="K13">
        <v>6.0000000000000001E-3</v>
      </c>
      <c r="L13">
        <v>0.98699999999999999</v>
      </c>
      <c r="M13">
        <v>1.4E-2</v>
      </c>
      <c r="N13">
        <v>1E-3</v>
      </c>
      <c r="O13">
        <v>3.6999999999999998E-2</v>
      </c>
      <c r="P13">
        <v>7.0000000000000001E-3</v>
      </c>
      <c r="Q13">
        <v>1.4999999999999999E-2</v>
      </c>
      <c r="R13">
        <v>1.9E-2</v>
      </c>
      <c r="S13">
        <v>0.01</v>
      </c>
      <c r="T13">
        <v>2E-3</v>
      </c>
      <c r="U13">
        <v>1.4E-2</v>
      </c>
      <c r="V13">
        <v>0.17100000000000001</v>
      </c>
      <c r="W13">
        <v>1.2999999999999999E-2</v>
      </c>
      <c r="Z13" s="1">
        <f t="shared" si="0"/>
        <v>0.1086</v>
      </c>
      <c r="AA13" s="1">
        <f t="shared" si="1"/>
        <v>2.8900000000000002E-2</v>
      </c>
    </row>
    <row r="14" spans="1:27">
      <c r="A14">
        <v>13</v>
      </c>
      <c r="B14" t="s">
        <v>161</v>
      </c>
      <c r="C14">
        <v>30</v>
      </c>
      <c r="D14">
        <v>3.6999999999999998E-2</v>
      </c>
      <c r="E14">
        <v>1.6E-2</v>
      </c>
      <c r="F14">
        <v>6.0000000000000001E-3</v>
      </c>
      <c r="G14">
        <v>1.7999999999999999E-2</v>
      </c>
      <c r="H14">
        <v>1.7000000000000001E-2</v>
      </c>
      <c r="I14">
        <v>1.9E-2</v>
      </c>
      <c r="J14">
        <v>2E-3</v>
      </c>
      <c r="K14">
        <v>0.2</v>
      </c>
      <c r="L14">
        <v>0.96699999999999997</v>
      </c>
      <c r="M14">
        <v>1.9E-2</v>
      </c>
      <c r="N14">
        <v>1E-3</v>
      </c>
      <c r="O14">
        <v>4.5999999999999999E-2</v>
      </c>
      <c r="P14">
        <v>2.1999999999999999E-2</v>
      </c>
      <c r="Q14">
        <v>2.1000000000000001E-2</v>
      </c>
      <c r="R14">
        <v>2.3E-2</v>
      </c>
      <c r="S14">
        <v>6.0000000000000001E-3</v>
      </c>
      <c r="T14">
        <v>2E-3</v>
      </c>
      <c r="U14">
        <v>1.7999999999999999E-2</v>
      </c>
      <c r="V14">
        <v>0.248</v>
      </c>
      <c r="W14">
        <v>1.7000000000000001E-2</v>
      </c>
      <c r="Z14" s="1">
        <f t="shared" si="0"/>
        <v>0.13009999999999999</v>
      </c>
      <c r="AA14" s="1">
        <f t="shared" si="1"/>
        <v>4.0400000000000005E-2</v>
      </c>
    </row>
    <row r="15" spans="1:27">
      <c r="A15">
        <v>14</v>
      </c>
      <c r="B15" t="s">
        <v>162</v>
      </c>
      <c r="C15">
        <v>30</v>
      </c>
      <c r="D15">
        <v>1.6E-2</v>
      </c>
      <c r="E15">
        <v>0.01</v>
      </c>
      <c r="F15">
        <v>4.2999999999999997E-2</v>
      </c>
      <c r="G15">
        <v>1.0999999999999999E-2</v>
      </c>
      <c r="H15">
        <v>1.0999999999999999E-2</v>
      </c>
      <c r="I15">
        <v>1.2E-2</v>
      </c>
      <c r="J15">
        <v>8.0000000000000002E-3</v>
      </c>
      <c r="K15">
        <v>3.0000000000000001E-3</v>
      </c>
      <c r="L15">
        <v>0.99</v>
      </c>
      <c r="M15">
        <v>1.0999999999999999E-2</v>
      </c>
      <c r="N15">
        <v>1E-3</v>
      </c>
      <c r="O15">
        <v>0.14399999999999999</v>
      </c>
      <c r="P15">
        <v>0.191</v>
      </c>
      <c r="Q15">
        <v>1.2999999999999999E-2</v>
      </c>
      <c r="R15">
        <v>0.02</v>
      </c>
      <c r="S15">
        <v>6.0000000000000001E-3</v>
      </c>
      <c r="T15">
        <v>1E-3</v>
      </c>
      <c r="U15">
        <v>1.0999999999999999E-2</v>
      </c>
      <c r="V15">
        <v>0.47099999999999997</v>
      </c>
      <c r="W15">
        <v>1.0999999999999999E-2</v>
      </c>
      <c r="Z15" s="1">
        <f t="shared" si="0"/>
        <v>0.1115</v>
      </c>
      <c r="AA15" s="1">
        <f t="shared" si="1"/>
        <v>8.6900000000000005E-2</v>
      </c>
    </row>
    <row r="16" spans="1:27">
      <c r="A16">
        <v>15</v>
      </c>
      <c r="B16" t="s">
        <v>163</v>
      </c>
      <c r="C16">
        <v>30</v>
      </c>
      <c r="D16">
        <v>2.9000000000000001E-2</v>
      </c>
      <c r="E16">
        <v>1.2E-2</v>
      </c>
      <c r="F16">
        <v>2.3E-2</v>
      </c>
      <c r="G16">
        <v>1.2999999999999999E-2</v>
      </c>
      <c r="H16">
        <v>1.2999999999999999E-2</v>
      </c>
      <c r="I16">
        <v>1.4E-2</v>
      </c>
      <c r="J16">
        <v>4.0000000000000001E-3</v>
      </c>
      <c r="K16">
        <v>2.7E-2</v>
      </c>
      <c r="L16">
        <v>0.98599999999999999</v>
      </c>
      <c r="M16">
        <v>1.2999999999999999E-2</v>
      </c>
      <c r="N16">
        <v>4.0000000000000001E-3</v>
      </c>
      <c r="O16">
        <v>0.215</v>
      </c>
      <c r="P16">
        <v>1E-3</v>
      </c>
      <c r="Q16">
        <v>1.4999999999999999E-2</v>
      </c>
      <c r="R16">
        <v>2.1000000000000001E-2</v>
      </c>
      <c r="S16">
        <v>2E-3</v>
      </c>
      <c r="T16">
        <v>5.0000000000000001E-3</v>
      </c>
      <c r="U16">
        <v>1.2999999999999999E-2</v>
      </c>
      <c r="V16">
        <v>0.70299999999999996</v>
      </c>
      <c r="W16">
        <v>1.2999999999999999E-2</v>
      </c>
      <c r="Z16" s="1">
        <f t="shared" si="0"/>
        <v>0.11339999999999999</v>
      </c>
      <c r="AA16" s="1">
        <f t="shared" si="1"/>
        <v>9.9199999999999997E-2</v>
      </c>
    </row>
    <row r="17" spans="1:27">
      <c r="A17">
        <v>16</v>
      </c>
      <c r="B17" t="s">
        <v>164</v>
      </c>
      <c r="C17">
        <v>30</v>
      </c>
      <c r="D17">
        <v>1.9E-2</v>
      </c>
      <c r="E17">
        <v>8.9999999999999993E-3</v>
      </c>
      <c r="F17">
        <v>9.8000000000000004E-2</v>
      </c>
      <c r="G17">
        <v>0.01</v>
      </c>
      <c r="H17">
        <v>0.01</v>
      </c>
      <c r="I17">
        <v>0.01</v>
      </c>
      <c r="J17">
        <v>1E-3</v>
      </c>
      <c r="K17">
        <v>8.9999999999999993E-3</v>
      </c>
      <c r="L17">
        <v>0.995</v>
      </c>
      <c r="M17">
        <v>0.01</v>
      </c>
      <c r="N17">
        <v>0</v>
      </c>
      <c r="O17">
        <v>4.2999999999999997E-2</v>
      </c>
      <c r="P17">
        <v>2.9000000000000001E-2</v>
      </c>
      <c r="Q17">
        <v>1.0999999999999999E-2</v>
      </c>
      <c r="R17">
        <v>8.0000000000000002E-3</v>
      </c>
      <c r="S17">
        <v>1E-3</v>
      </c>
      <c r="T17">
        <v>2E-3</v>
      </c>
      <c r="U17">
        <v>0.01</v>
      </c>
      <c r="V17">
        <v>0.29499999999999998</v>
      </c>
      <c r="W17">
        <v>0.01</v>
      </c>
      <c r="Z17" s="1">
        <f t="shared" si="0"/>
        <v>0.11710000000000001</v>
      </c>
      <c r="AA17" s="1">
        <f t="shared" si="1"/>
        <v>4.0899999999999999E-2</v>
      </c>
    </row>
    <row r="18" spans="1:27">
      <c r="A18">
        <v>17</v>
      </c>
      <c r="B18" t="s">
        <v>165</v>
      </c>
      <c r="C18">
        <v>30</v>
      </c>
      <c r="D18">
        <v>6.9000000000000006E-2</v>
      </c>
      <c r="E18">
        <v>1.2E-2</v>
      </c>
      <c r="F18">
        <v>2.3E-2</v>
      </c>
      <c r="G18">
        <v>1.2999999999999999E-2</v>
      </c>
      <c r="H18">
        <v>1.2E-2</v>
      </c>
      <c r="I18">
        <v>1.4E-2</v>
      </c>
      <c r="J18">
        <v>4.0000000000000001E-3</v>
      </c>
      <c r="K18">
        <v>4.1000000000000002E-2</v>
      </c>
      <c r="L18">
        <v>0.996</v>
      </c>
      <c r="M18">
        <v>1.2999999999999999E-2</v>
      </c>
      <c r="N18">
        <v>1E-3</v>
      </c>
      <c r="O18">
        <v>0.61299999999999999</v>
      </c>
      <c r="P18">
        <v>2E-3</v>
      </c>
      <c r="Q18">
        <v>1.4999999999999999E-2</v>
      </c>
      <c r="R18">
        <v>1.4999999999999999E-2</v>
      </c>
      <c r="S18">
        <v>2E-3</v>
      </c>
      <c r="T18">
        <v>6.0000000000000001E-3</v>
      </c>
      <c r="U18">
        <v>1.2999999999999999E-2</v>
      </c>
      <c r="V18">
        <v>0.79300000000000004</v>
      </c>
      <c r="W18">
        <v>1.2E-2</v>
      </c>
      <c r="Z18" s="1">
        <f t="shared" si="0"/>
        <v>0.11969999999999999</v>
      </c>
      <c r="AA18" s="1">
        <f t="shared" si="1"/>
        <v>0.1472</v>
      </c>
    </row>
    <row r="19" spans="1:27">
      <c r="A19">
        <v>18</v>
      </c>
      <c r="B19" t="s">
        <v>166</v>
      </c>
      <c r="C19">
        <v>30</v>
      </c>
      <c r="D19">
        <v>1.2999999999999999E-2</v>
      </c>
      <c r="E19">
        <v>1.2E-2</v>
      </c>
      <c r="F19">
        <v>2E-3</v>
      </c>
      <c r="G19">
        <v>1.2999999999999999E-2</v>
      </c>
      <c r="H19">
        <v>1.2999999999999999E-2</v>
      </c>
      <c r="I19">
        <v>1.4E-2</v>
      </c>
      <c r="J19">
        <v>2E-3</v>
      </c>
      <c r="K19">
        <v>5.8000000000000003E-2</v>
      </c>
      <c r="L19">
        <v>0.99299999999999999</v>
      </c>
      <c r="M19">
        <v>1.4E-2</v>
      </c>
      <c r="N19">
        <v>1E-3</v>
      </c>
      <c r="O19">
        <v>2.5999999999999999E-2</v>
      </c>
      <c r="P19">
        <v>1E-3</v>
      </c>
      <c r="Q19">
        <v>1.4999999999999999E-2</v>
      </c>
      <c r="R19">
        <v>1.2999999999999999E-2</v>
      </c>
      <c r="S19">
        <v>1E-3</v>
      </c>
      <c r="T19">
        <v>1E-3</v>
      </c>
      <c r="U19">
        <v>1.2999999999999999E-2</v>
      </c>
      <c r="V19">
        <v>3.5999999999999997E-2</v>
      </c>
      <c r="W19">
        <v>1.2999999999999999E-2</v>
      </c>
      <c r="Z19" s="1">
        <f t="shared" si="0"/>
        <v>0.11340000000000001</v>
      </c>
      <c r="AA19" s="1">
        <f t="shared" si="1"/>
        <v>1.1999999999999999E-2</v>
      </c>
    </row>
    <row r="20" spans="1:27">
      <c r="A20">
        <v>19</v>
      </c>
      <c r="B20" t="s">
        <v>167</v>
      </c>
      <c r="C20">
        <v>30</v>
      </c>
      <c r="D20">
        <v>1E-3</v>
      </c>
      <c r="E20">
        <v>1.4E-2</v>
      </c>
      <c r="F20">
        <v>0.01</v>
      </c>
      <c r="G20">
        <v>1.4999999999999999E-2</v>
      </c>
      <c r="H20">
        <v>1.4999999999999999E-2</v>
      </c>
      <c r="I20">
        <v>1.6E-2</v>
      </c>
      <c r="J20">
        <v>1E-3</v>
      </c>
      <c r="K20">
        <v>4.0000000000000001E-3</v>
      </c>
      <c r="L20">
        <v>0.75</v>
      </c>
      <c r="M20">
        <v>1.6E-2</v>
      </c>
      <c r="N20">
        <v>1.4E-2</v>
      </c>
      <c r="O20">
        <v>0.152</v>
      </c>
      <c r="P20">
        <v>0</v>
      </c>
      <c r="Q20">
        <v>1.7000000000000001E-2</v>
      </c>
      <c r="R20">
        <v>1.4999999999999999E-2</v>
      </c>
      <c r="S20">
        <v>1.6E-2</v>
      </c>
      <c r="T20">
        <v>6.0000000000000001E-3</v>
      </c>
      <c r="U20">
        <v>1.4999999999999999E-2</v>
      </c>
      <c r="V20">
        <v>8.3000000000000004E-2</v>
      </c>
      <c r="W20">
        <v>1.4999999999999999E-2</v>
      </c>
      <c r="Z20" s="1">
        <f t="shared" si="0"/>
        <v>8.4200000000000011E-2</v>
      </c>
      <c r="AA20" s="1">
        <f t="shared" si="1"/>
        <v>3.330000000000001E-2</v>
      </c>
    </row>
    <row r="21" spans="1:27">
      <c r="A21">
        <v>20</v>
      </c>
      <c r="B21" t="s">
        <v>168</v>
      </c>
      <c r="C21">
        <v>30</v>
      </c>
      <c r="D21">
        <v>4.0000000000000001E-3</v>
      </c>
      <c r="E21">
        <v>1.2E-2</v>
      </c>
      <c r="F21">
        <v>2E-3</v>
      </c>
      <c r="G21">
        <v>1.2999999999999999E-2</v>
      </c>
      <c r="H21">
        <v>1.2999999999999999E-2</v>
      </c>
      <c r="I21">
        <v>1.4E-2</v>
      </c>
      <c r="J21">
        <v>4.0000000000000001E-3</v>
      </c>
      <c r="K21">
        <v>0.111</v>
      </c>
      <c r="L21">
        <v>0.99199999999999999</v>
      </c>
      <c r="M21">
        <v>1.2999999999999999E-2</v>
      </c>
      <c r="N21">
        <v>2.1000000000000001E-2</v>
      </c>
      <c r="O21">
        <v>0.33500000000000002</v>
      </c>
      <c r="P21">
        <v>0</v>
      </c>
      <c r="Q21">
        <v>1.4999999999999999E-2</v>
      </c>
      <c r="R21">
        <v>1.6E-2</v>
      </c>
      <c r="S21">
        <v>2E-3</v>
      </c>
      <c r="T21">
        <v>2E-3</v>
      </c>
      <c r="U21">
        <v>1.2999999999999999E-2</v>
      </c>
      <c r="V21">
        <v>0.5</v>
      </c>
      <c r="W21">
        <v>1.2999999999999999E-2</v>
      </c>
      <c r="Z21" s="1">
        <f t="shared" si="0"/>
        <v>0.11779999999999999</v>
      </c>
      <c r="AA21" s="1">
        <f t="shared" si="1"/>
        <v>9.1700000000000018E-2</v>
      </c>
    </row>
    <row r="22" spans="1:27">
      <c r="A22">
        <v>21</v>
      </c>
      <c r="B22" t="s">
        <v>169</v>
      </c>
      <c r="C22">
        <v>30</v>
      </c>
      <c r="D22">
        <v>1.4E-2</v>
      </c>
      <c r="E22">
        <v>0.01</v>
      </c>
      <c r="F22">
        <v>8.0000000000000002E-3</v>
      </c>
      <c r="G22">
        <v>1.0999999999999999E-2</v>
      </c>
      <c r="H22">
        <v>1.0999999999999999E-2</v>
      </c>
      <c r="I22">
        <v>1.0999999999999999E-2</v>
      </c>
      <c r="J22">
        <v>1E-3</v>
      </c>
      <c r="K22">
        <v>0.01</v>
      </c>
      <c r="L22">
        <v>0.98599999999999999</v>
      </c>
      <c r="M22">
        <v>1.0999999999999999E-2</v>
      </c>
      <c r="N22">
        <v>1E-3</v>
      </c>
      <c r="O22">
        <v>0.40899999999999997</v>
      </c>
      <c r="P22">
        <v>0</v>
      </c>
      <c r="Q22">
        <v>1.2E-2</v>
      </c>
      <c r="R22">
        <v>1.2E-2</v>
      </c>
      <c r="S22">
        <v>2E-3</v>
      </c>
      <c r="T22">
        <v>2E-3</v>
      </c>
      <c r="U22">
        <v>1.0999999999999999E-2</v>
      </c>
      <c r="V22">
        <v>0.24299999999999999</v>
      </c>
      <c r="W22">
        <v>1.0999999999999999E-2</v>
      </c>
      <c r="Z22" s="1">
        <f t="shared" si="0"/>
        <v>0.10729999999999999</v>
      </c>
      <c r="AA22" s="1">
        <f t="shared" si="1"/>
        <v>7.0300000000000001E-2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1.2E-2</v>
      </c>
      <c r="F23">
        <v>2E-3</v>
      </c>
      <c r="G23">
        <v>1.2999999999999999E-2</v>
      </c>
      <c r="H23">
        <v>1.2E-2</v>
      </c>
      <c r="I23">
        <v>1.2999999999999999E-2</v>
      </c>
      <c r="J23">
        <v>1.0999999999999999E-2</v>
      </c>
      <c r="K23">
        <v>3.6999999999999998E-2</v>
      </c>
      <c r="L23">
        <v>0.99299999999999999</v>
      </c>
      <c r="M23">
        <v>1.2999999999999999E-2</v>
      </c>
      <c r="N23">
        <v>8.9999999999999993E-3</v>
      </c>
      <c r="O23">
        <v>3.2000000000000001E-2</v>
      </c>
      <c r="P23">
        <v>0</v>
      </c>
      <c r="Q23">
        <v>1.4E-2</v>
      </c>
      <c r="R23">
        <v>1.4999999999999999E-2</v>
      </c>
      <c r="S23">
        <v>2E-3</v>
      </c>
      <c r="T23">
        <v>1E-3</v>
      </c>
      <c r="U23">
        <v>1.2999999999999999E-2</v>
      </c>
      <c r="V23">
        <v>0.02</v>
      </c>
      <c r="W23">
        <v>1.2E-2</v>
      </c>
      <c r="Z23" s="1">
        <f t="shared" si="0"/>
        <v>0.11149999999999997</v>
      </c>
      <c r="AA23" s="1">
        <f t="shared" si="1"/>
        <v>1.1800000000000001E-2</v>
      </c>
    </row>
    <row r="24" spans="1:27">
      <c r="A24">
        <v>23</v>
      </c>
      <c r="B24" t="s">
        <v>171</v>
      </c>
      <c r="C24">
        <v>30</v>
      </c>
      <c r="D24">
        <v>1E-3</v>
      </c>
      <c r="E24">
        <v>0.01</v>
      </c>
      <c r="F24">
        <v>3.0000000000000001E-3</v>
      </c>
      <c r="G24">
        <v>1.0999999999999999E-2</v>
      </c>
      <c r="H24">
        <v>1.0999999999999999E-2</v>
      </c>
      <c r="I24">
        <v>1.2E-2</v>
      </c>
      <c r="J24">
        <v>1E-3</v>
      </c>
      <c r="K24">
        <v>8.0000000000000002E-3</v>
      </c>
      <c r="L24">
        <v>0.99099999999999999</v>
      </c>
      <c r="M24">
        <v>1.2E-2</v>
      </c>
      <c r="N24">
        <v>2E-3</v>
      </c>
      <c r="O24">
        <v>0.84599999999999997</v>
      </c>
      <c r="P24">
        <v>0</v>
      </c>
      <c r="Q24">
        <v>1.2999999999999999E-2</v>
      </c>
      <c r="R24">
        <v>1.2E-2</v>
      </c>
      <c r="S24">
        <v>6.8000000000000005E-2</v>
      </c>
      <c r="T24">
        <v>3.0000000000000001E-3</v>
      </c>
      <c r="U24">
        <v>1.0999999999999999E-2</v>
      </c>
      <c r="V24">
        <v>0.64600000000000002</v>
      </c>
      <c r="W24">
        <v>1.0999999999999999E-2</v>
      </c>
      <c r="Z24" s="1">
        <f t="shared" si="0"/>
        <v>0.10600000000000001</v>
      </c>
      <c r="AA24" s="1">
        <f t="shared" si="1"/>
        <v>0.16119999999999998</v>
      </c>
    </row>
    <row r="25" spans="1:27">
      <c r="A25">
        <v>24</v>
      </c>
      <c r="B25" t="s">
        <v>172</v>
      </c>
      <c r="C25">
        <v>30</v>
      </c>
      <c r="D25">
        <v>7.0000000000000007E-2</v>
      </c>
      <c r="E25">
        <v>8.9999999999999993E-3</v>
      </c>
      <c r="F25">
        <v>0.92700000000000005</v>
      </c>
      <c r="G25">
        <v>0.01</v>
      </c>
      <c r="H25">
        <v>0.01</v>
      </c>
      <c r="I25">
        <v>0.01</v>
      </c>
      <c r="J25">
        <v>0.111</v>
      </c>
      <c r="K25">
        <v>0.54</v>
      </c>
      <c r="L25">
        <v>1.2E-2</v>
      </c>
      <c r="M25">
        <v>0.01</v>
      </c>
      <c r="N25">
        <v>0.94199999999999995</v>
      </c>
      <c r="O25">
        <v>2E-3</v>
      </c>
      <c r="P25">
        <v>0.97599999999999998</v>
      </c>
      <c r="Q25">
        <v>1.2E-2</v>
      </c>
      <c r="R25">
        <v>2.5000000000000001E-2</v>
      </c>
      <c r="S25">
        <v>0.98099999999999998</v>
      </c>
      <c r="T25">
        <v>0.127</v>
      </c>
      <c r="U25">
        <v>0.01</v>
      </c>
      <c r="V25">
        <v>1E-3</v>
      </c>
      <c r="W25">
        <v>8.9999999999999993E-3</v>
      </c>
      <c r="Z25" s="1">
        <f t="shared" si="0"/>
        <v>0.1709</v>
      </c>
      <c r="AA25" s="1">
        <f t="shared" si="1"/>
        <v>0.30849999999999989</v>
      </c>
    </row>
    <row r="26" spans="1:27">
      <c r="A26">
        <v>25</v>
      </c>
      <c r="B26" t="s">
        <v>173</v>
      </c>
      <c r="C26">
        <v>30</v>
      </c>
      <c r="D26">
        <v>3.6999999999999998E-2</v>
      </c>
      <c r="E26">
        <v>8.9999999999999993E-3</v>
      </c>
      <c r="F26">
        <v>2.7E-2</v>
      </c>
      <c r="G26">
        <v>8.9999999999999993E-3</v>
      </c>
      <c r="H26">
        <v>8.9999999999999993E-3</v>
      </c>
      <c r="I26">
        <v>0.01</v>
      </c>
      <c r="J26">
        <v>2.5000000000000001E-2</v>
      </c>
      <c r="K26">
        <v>8.9999999999999993E-3</v>
      </c>
      <c r="L26">
        <v>3.7999999999999999E-2</v>
      </c>
      <c r="M26">
        <v>8.9999999999999993E-3</v>
      </c>
      <c r="N26">
        <v>0.13900000000000001</v>
      </c>
      <c r="O26">
        <v>0.14799999999999999</v>
      </c>
      <c r="P26">
        <v>0.92100000000000004</v>
      </c>
      <c r="Q26">
        <v>0.01</v>
      </c>
      <c r="R26">
        <v>1.0999999999999999E-2</v>
      </c>
      <c r="S26">
        <v>0.33100000000000002</v>
      </c>
      <c r="T26">
        <v>5.1999999999999998E-2</v>
      </c>
      <c r="U26">
        <v>8.9999999999999993E-3</v>
      </c>
      <c r="V26">
        <v>0.92400000000000004</v>
      </c>
      <c r="W26">
        <v>8.9999999999999993E-3</v>
      </c>
      <c r="Z26" s="1">
        <f t="shared" si="0"/>
        <v>1.8200000000000001E-2</v>
      </c>
      <c r="AA26" s="1">
        <f t="shared" si="1"/>
        <v>0.25539999999999996</v>
      </c>
    </row>
    <row r="27" spans="1:27">
      <c r="A27">
        <v>26</v>
      </c>
      <c r="B27" t="s">
        <v>174</v>
      </c>
      <c r="C27">
        <v>30</v>
      </c>
      <c r="D27">
        <v>0.82699999999999996</v>
      </c>
      <c r="E27">
        <v>7.0000000000000001E-3</v>
      </c>
      <c r="F27">
        <v>3.0000000000000001E-3</v>
      </c>
      <c r="G27">
        <v>8.0000000000000002E-3</v>
      </c>
      <c r="H27">
        <v>7.0000000000000001E-3</v>
      </c>
      <c r="I27">
        <v>8.0000000000000002E-3</v>
      </c>
      <c r="J27">
        <v>2E-3</v>
      </c>
      <c r="K27">
        <v>7.2999999999999995E-2</v>
      </c>
      <c r="L27">
        <v>0.96299999999999997</v>
      </c>
      <c r="M27">
        <v>8.0000000000000002E-3</v>
      </c>
      <c r="N27">
        <v>2.5999999999999999E-2</v>
      </c>
      <c r="O27">
        <v>6.0999999999999999E-2</v>
      </c>
      <c r="P27">
        <v>3.1E-2</v>
      </c>
      <c r="Q27">
        <v>8.9999999999999993E-3</v>
      </c>
      <c r="R27">
        <v>8.9999999999999993E-3</v>
      </c>
      <c r="S27">
        <v>0.85899999999999999</v>
      </c>
      <c r="T27">
        <v>0.36399999999999999</v>
      </c>
      <c r="U27">
        <v>8.0000000000000002E-3</v>
      </c>
      <c r="V27">
        <v>0.17299999999999999</v>
      </c>
      <c r="W27">
        <v>7.0000000000000001E-3</v>
      </c>
      <c r="Z27" s="1">
        <f t="shared" si="0"/>
        <v>0.19059999999999999</v>
      </c>
      <c r="AA27" s="1">
        <f t="shared" si="1"/>
        <v>0.1547</v>
      </c>
    </row>
    <row r="28" spans="1:27">
      <c r="A28">
        <v>27</v>
      </c>
      <c r="B28" t="s">
        <v>175</v>
      </c>
      <c r="C28">
        <v>30</v>
      </c>
      <c r="D28">
        <v>0.96</v>
      </c>
      <c r="E28">
        <v>8.0000000000000002E-3</v>
      </c>
      <c r="F28">
        <v>0.48899999999999999</v>
      </c>
      <c r="G28">
        <v>8.9999999999999993E-3</v>
      </c>
      <c r="H28">
        <v>8.0000000000000002E-3</v>
      </c>
      <c r="I28">
        <v>8.9999999999999993E-3</v>
      </c>
      <c r="J28">
        <v>3.5999999999999997E-2</v>
      </c>
      <c r="K28">
        <v>0.73599999999999999</v>
      </c>
      <c r="L28">
        <v>0.153</v>
      </c>
      <c r="M28">
        <v>8.9999999999999993E-3</v>
      </c>
      <c r="N28">
        <v>0.20100000000000001</v>
      </c>
      <c r="O28">
        <v>5.0000000000000001E-3</v>
      </c>
      <c r="P28">
        <v>0.99099999999999999</v>
      </c>
      <c r="Q28">
        <v>1.0999999999999999E-2</v>
      </c>
      <c r="R28">
        <v>2.7E-2</v>
      </c>
      <c r="S28">
        <v>0.98399999999999999</v>
      </c>
      <c r="T28">
        <v>0.224</v>
      </c>
      <c r="U28">
        <v>8.9999999999999993E-3</v>
      </c>
      <c r="V28">
        <v>0.45500000000000002</v>
      </c>
      <c r="W28">
        <v>8.0000000000000002E-3</v>
      </c>
      <c r="Z28" s="1">
        <f t="shared" si="0"/>
        <v>0.24169999999999997</v>
      </c>
      <c r="AA28" s="1">
        <f t="shared" si="1"/>
        <v>0.29149999999999998</v>
      </c>
    </row>
    <row r="29" spans="1:27">
      <c r="A29">
        <v>28</v>
      </c>
      <c r="B29" t="s">
        <v>176</v>
      </c>
      <c r="C29">
        <v>30</v>
      </c>
      <c r="D29">
        <v>1.4E-2</v>
      </c>
      <c r="E29">
        <v>8.0000000000000002E-3</v>
      </c>
      <c r="F29">
        <v>0.01</v>
      </c>
      <c r="G29">
        <v>8.9999999999999993E-3</v>
      </c>
      <c r="H29">
        <v>8.0000000000000002E-3</v>
      </c>
      <c r="I29">
        <v>8.9999999999999993E-3</v>
      </c>
      <c r="J29">
        <v>1E-3</v>
      </c>
      <c r="K29">
        <v>2E-3</v>
      </c>
      <c r="L29">
        <v>4.7E-2</v>
      </c>
      <c r="M29">
        <v>8.9999999999999993E-3</v>
      </c>
      <c r="N29">
        <v>0.40699999999999997</v>
      </c>
      <c r="O29">
        <v>4.0000000000000001E-3</v>
      </c>
      <c r="P29">
        <v>2E-3</v>
      </c>
      <c r="Q29">
        <v>0.01</v>
      </c>
      <c r="R29">
        <v>7.0000000000000001E-3</v>
      </c>
      <c r="S29">
        <v>0.74</v>
      </c>
      <c r="T29">
        <v>4.0000000000000001E-3</v>
      </c>
      <c r="U29">
        <v>8.9999999999999993E-3</v>
      </c>
      <c r="V29">
        <v>4.0000000000000001E-3</v>
      </c>
      <c r="W29">
        <v>8.0000000000000002E-3</v>
      </c>
      <c r="Z29" s="1">
        <f t="shared" si="0"/>
        <v>1.17E-2</v>
      </c>
      <c r="AA29" s="1">
        <f t="shared" si="1"/>
        <v>0.11949999999999998</v>
      </c>
    </row>
    <row r="30" spans="1:27">
      <c r="A30">
        <v>29</v>
      </c>
      <c r="B30" t="s">
        <v>177</v>
      </c>
      <c r="C30">
        <v>30</v>
      </c>
      <c r="D30">
        <v>5.0000000000000001E-3</v>
      </c>
      <c r="E30">
        <v>0.01</v>
      </c>
      <c r="F30">
        <v>6.9000000000000006E-2</v>
      </c>
      <c r="G30">
        <v>1.0999999999999999E-2</v>
      </c>
      <c r="H30">
        <v>0.01</v>
      </c>
      <c r="I30">
        <v>1.0999999999999999E-2</v>
      </c>
      <c r="J30">
        <v>1E-3</v>
      </c>
      <c r="K30">
        <v>1.4E-2</v>
      </c>
      <c r="L30">
        <v>0.40300000000000002</v>
      </c>
      <c r="M30">
        <v>1.0999999999999999E-2</v>
      </c>
      <c r="N30">
        <v>0.20599999999999999</v>
      </c>
      <c r="O30">
        <v>1.2999999999999999E-2</v>
      </c>
      <c r="P30">
        <v>1.2999999999999999E-2</v>
      </c>
      <c r="Q30">
        <v>1.2E-2</v>
      </c>
      <c r="R30">
        <v>1.4999999999999999E-2</v>
      </c>
      <c r="S30">
        <v>0.96399999999999997</v>
      </c>
      <c r="T30">
        <v>0.114</v>
      </c>
      <c r="U30">
        <v>1.0999999999999999E-2</v>
      </c>
      <c r="V30">
        <v>6.0000000000000001E-3</v>
      </c>
      <c r="W30">
        <v>0.01</v>
      </c>
      <c r="Z30" s="1">
        <f t="shared" si="0"/>
        <v>5.4500000000000007E-2</v>
      </c>
      <c r="AA30" s="1">
        <f t="shared" si="1"/>
        <v>0.13639999999999999</v>
      </c>
    </row>
    <row r="31" spans="1:27">
      <c r="A31">
        <v>30</v>
      </c>
      <c r="B31" t="s">
        <v>178</v>
      </c>
      <c r="C31">
        <v>30</v>
      </c>
      <c r="D31">
        <v>0.57599999999999996</v>
      </c>
      <c r="E31">
        <v>7.0000000000000001E-3</v>
      </c>
      <c r="F31">
        <v>0.71099999999999997</v>
      </c>
      <c r="G31">
        <v>8.0000000000000002E-3</v>
      </c>
      <c r="H31">
        <v>7.0000000000000001E-3</v>
      </c>
      <c r="I31">
        <v>8.0000000000000002E-3</v>
      </c>
      <c r="J31">
        <v>2E-3</v>
      </c>
      <c r="K31">
        <v>2.1999999999999999E-2</v>
      </c>
      <c r="L31">
        <v>0.48099999999999998</v>
      </c>
      <c r="M31">
        <v>8.0000000000000002E-3</v>
      </c>
      <c r="N31">
        <v>0.19500000000000001</v>
      </c>
      <c r="O31">
        <v>0.52200000000000002</v>
      </c>
      <c r="P31">
        <v>0.99099999999999999</v>
      </c>
      <c r="Q31">
        <v>8.9999999999999993E-3</v>
      </c>
      <c r="R31">
        <v>1.4E-2</v>
      </c>
      <c r="S31">
        <v>6.2E-2</v>
      </c>
      <c r="T31">
        <v>0.95299999999999996</v>
      </c>
      <c r="U31">
        <v>8.0000000000000002E-3</v>
      </c>
      <c r="V31">
        <v>0.99399999999999999</v>
      </c>
      <c r="W31">
        <v>7.0000000000000001E-3</v>
      </c>
      <c r="Z31" s="1">
        <f t="shared" si="0"/>
        <v>0.183</v>
      </c>
      <c r="AA31" s="1">
        <f t="shared" si="1"/>
        <v>0.37550000000000006</v>
      </c>
    </row>
    <row r="32" spans="1:27">
      <c r="A32">
        <v>31</v>
      </c>
      <c r="B32" t="s">
        <v>179</v>
      </c>
      <c r="C32">
        <v>30</v>
      </c>
      <c r="D32">
        <v>0.81699999999999995</v>
      </c>
      <c r="E32">
        <v>6.0000000000000001E-3</v>
      </c>
      <c r="F32">
        <v>0.42799999999999999</v>
      </c>
      <c r="G32">
        <v>7.0000000000000001E-3</v>
      </c>
      <c r="H32">
        <v>6.0000000000000001E-3</v>
      </c>
      <c r="I32">
        <v>7.0000000000000001E-3</v>
      </c>
      <c r="J32">
        <v>3.0000000000000001E-3</v>
      </c>
      <c r="K32">
        <v>0.22700000000000001</v>
      </c>
      <c r="L32">
        <v>0.54500000000000004</v>
      </c>
      <c r="M32">
        <v>7.0000000000000001E-3</v>
      </c>
      <c r="N32">
        <v>4.1000000000000002E-2</v>
      </c>
      <c r="O32">
        <v>0.628</v>
      </c>
      <c r="P32">
        <v>0.113</v>
      </c>
      <c r="Q32">
        <v>8.0000000000000002E-3</v>
      </c>
      <c r="R32">
        <v>0.01</v>
      </c>
      <c r="S32">
        <v>0.77800000000000002</v>
      </c>
      <c r="T32">
        <v>0.89900000000000002</v>
      </c>
      <c r="U32">
        <v>7.0000000000000001E-3</v>
      </c>
      <c r="V32">
        <v>0.107</v>
      </c>
      <c r="W32">
        <v>6.0000000000000001E-3</v>
      </c>
      <c r="Z32" s="1">
        <f t="shared" si="0"/>
        <v>0.20529999999999998</v>
      </c>
      <c r="AA32" s="1">
        <f t="shared" si="1"/>
        <v>0.25970000000000004</v>
      </c>
    </row>
    <row r="33" spans="1:27">
      <c r="A33">
        <v>32</v>
      </c>
      <c r="B33" t="s">
        <v>180</v>
      </c>
      <c r="C33">
        <v>30</v>
      </c>
      <c r="D33">
        <v>2.5000000000000001E-2</v>
      </c>
      <c r="E33">
        <v>8.0000000000000002E-3</v>
      </c>
      <c r="F33">
        <v>0.34</v>
      </c>
      <c r="G33">
        <v>8.9999999999999993E-3</v>
      </c>
      <c r="H33">
        <v>8.0000000000000002E-3</v>
      </c>
      <c r="I33">
        <v>8.9999999999999993E-3</v>
      </c>
      <c r="J33">
        <v>1E-3</v>
      </c>
      <c r="K33">
        <v>6.5000000000000002E-2</v>
      </c>
      <c r="L33">
        <v>0.28199999999999997</v>
      </c>
      <c r="M33">
        <v>8.9999999999999993E-3</v>
      </c>
      <c r="N33">
        <v>7.1999999999999995E-2</v>
      </c>
      <c r="O33">
        <v>0.11</v>
      </c>
      <c r="P33">
        <v>0.27600000000000002</v>
      </c>
      <c r="Q33">
        <v>8.9999999999999993E-3</v>
      </c>
      <c r="R33">
        <v>7.0000000000000001E-3</v>
      </c>
      <c r="S33">
        <v>3.0000000000000001E-3</v>
      </c>
      <c r="T33">
        <v>0.183</v>
      </c>
      <c r="U33">
        <v>8.9999999999999993E-3</v>
      </c>
      <c r="V33">
        <v>0.94799999999999995</v>
      </c>
      <c r="W33">
        <v>8.0000000000000002E-3</v>
      </c>
      <c r="Z33" s="1">
        <f t="shared" si="0"/>
        <v>7.5600000000000001E-2</v>
      </c>
      <c r="AA33" s="1">
        <f t="shared" si="1"/>
        <v>0.16250000000000001</v>
      </c>
    </row>
    <row r="34" spans="1:27">
      <c r="A34">
        <v>33</v>
      </c>
      <c r="B34" t="s">
        <v>181</v>
      </c>
      <c r="C34">
        <v>30</v>
      </c>
      <c r="D34">
        <v>0.99099999999999999</v>
      </c>
      <c r="E34">
        <v>7.0000000000000001E-3</v>
      </c>
      <c r="F34">
        <v>0.154</v>
      </c>
      <c r="G34">
        <v>8.0000000000000002E-3</v>
      </c>
      <c r="H34">
        <v>7.0000000000000001E-3</v>
      </c>
      <c r="I34">
        <v>8.0000000000000002E-3</v>
      </c>
      <c r="J34">
        <v>7.0000000000000001E-3</v>
      </c>
      <c r="K34">
        <v>0.72799999999999998</v>
      </c>
      <c r="L34">
        <v>0.57999999999999996</v>
      </c>
      <c r="M34">
        <v>8.0000000000000002E-3</v>
      </c>
      <c r="N34">
        <v>1E-3</v>
      </c>
      <c r="O34">
        <v>2.1000000000000001E-2</v>
      </c>
      <c r="P34">
        <v>0.99399999999999999</v>
      </c>
      <c r="Q34">
        <v>8.9999999999999993E-3</v>
      </c>
      <c r="R34">
        <v>1.2E-2</v>
      </c>
      <c r="S34">
        <v>8.5000000000000006E-2</v>
      </c>
      <c r="T34">
        <v>0.59799999999999998</v>
      </c>
      <c r="U34">
        <v>8.0000000000000002E-3</v>
      </c>
      <c r="V34">
        <v>0.97199999999999998</v>
      </c>
      <c r="W34">
        <v>7.0000000000000001E-3</v>
      </c>
      <c r="Z34" s="1">
        <f t="shared" si="0"/>
        <v>0.24979999999999997</v>
      </c>
      <c r="AA34" s="1">
        <f t="shared" si="1"/>
        <v>0.2707</v>
      </c>
    </row>
    <row r="35" spans="1:27">
      <c r="A35">
        <v>34</v>
      </c>
      <c r="B35" t="s">
        <v>182</v>
      </c>
      <c r="C35">
        <v>30</v>
      </c>
      <c r="D35">
        <v>6.0999999999999999E-2</v>
      </c>
      <c r="E35">
        <v>8.9999999999999993E-3</v>
      </c>
      <c r="F35">
        <v>4.5999999999999999E-2</v>
      </c>
      <c r="G35">
        <v>0.01</v>
      </c>
      <c r="H35">
        <v>8.9999999999999993E-3</v>
      </c>
      <c r="I35">
        <v>0.01</v>
      </c>
      <c r="J35">
        <v>0</v>
      </c>
      <c r="K35">
        <v>3.0000000000000001E-3</v>
      </c>
      <c r="L35">
        <v>0.04</v>
      </c>
      <c r="M35">
        <v>0.01</v>
      </c>
      <c r="N35">
        <v>0.46600000000000003</v>
      </c>
      <c r="O35">
        <v>7.0000000000000001E-3</v>
      </c>
      <c r="P35">
        <v>6.0000000000000001E-3</v>
      </c>
      <c r="Q35">
        <v>1.0999999999999999E-2</v>
      </c>
      <c r="R35">
        <v>0.01</v>
      </c>
      <c r="S35">
        <v>5.3999999999999999E-2</v>
      </c>
      <c r="T35">
        <v>8.8999999999999996E-2</v>
      </c>
      <c r="U35">
        <v>0.01</v>
      </c>
      <c r="V35">
        <v>0.155</v>
      </c>
      <c r="W35">
        <v>8.9999999999999993E-3</v>
      </c>
      <c r="Z35" s="1">
        <f t="shared" si="0"/>
        <v>1.9800000000000005E-2</v>
      </c>
      <c r="AA35" s="1">
        <f t="shared" si="1"/>
        <v>8.1700000000000009E-2</v>
      </c>
    </row>
    <row r="36" spans="1:27">
      <c r="A36">
        <v>35</v>
      </c>
      <c r="B36" t="s">
        <v>183</v>
      </c>
      <c r="C36">
        <v>30</v>
      </c>
      <c r="D36">
        <v>0.33200000000000002</v>
      </c>
      <c r="E36">
        <v>7.0000000000000001E-3</v>
      </c>
      <c r="F36">
        <v>0.45100000000000001</v>
      </c>
      <c r="G36">
        <v>8.0000000000000002E-3</v>
      </c>
      <c r="H36">
        <v>8.0000000000000002E-3</v>
      </c>
      <c r="I36">
        <v>8.0000000000000002E-3</v>
      </c>
      <c r="J36">
        <v>4.2000000000000003E-2</v>
      </c>
      <c r="K36">
        <v>0.95899999999999996</v>
      </c>
      <c r="L36">
        <v>0.187</v>
      </c>
      <c r="M36">
        <v>8.0000000000000002E-3</v>
      </c>
      <c r="N36">
        <v>0.14499999999999999</v>
      </c>
      <c r="O36">
        <v>1E-3</v>
      </c>
      <c r="P36">
        <v>0.99399999999999999</v>
      </c>
      <c r="Q36">
        <v>8.9999999999999993E-3</v>
      </c>
      <c r="R36">
        <v>0.01</v>
      </c>
      <c r="S36">
        <v>2E-3</v>
      </c>
      <c r="T36">
        <v>0.248</v>
      </c>
      <c r="U36">
        <v>8.0000000000000002E-3</v>
      </c>
      <c r="V36">
        <v>8.6999999999999994E-2</v>
      </c>
      <c r="W36">
        <v>8.0000000000000002E-3</v>
      </c>
      <c r="Z36" s="1">
        <f t="shared" si="0"/>
        <v>0.20099999999999998</v>
      </c>
      <c r="AA36" s="1">
        <f t="shared" si="1"/>
        <v>0.15119999999999997</v>
      </c>
    </row>
    <row r="37" spans="1:27">
      <c r="A37">
        <v>36</v>
      </c>
      <c r="B37" t="s">
        <v>184</v>
      </c>
      <c r="C37">
        <v>30</v>
      </c>
      <c r="D37">
        <v>0.17499999999999999</v>
      </c>
      <c r="E37">
        <v>0.01</v>
      </c>
      <c r="F37">
        <v>0.501</v>
      </c>
      <c r="G37">
        <v>1.0999999999999999E-2</v>
      </c>
      <c r="H37">
        <v>0.01</v>
      </c>
      <c r="I37">
        <v>1.0999999999999999E-2</v>
      </c>
      <c r="J37">
        <v>8.0000000000000002E-3</v>
      </c>
      <c r="K37">
        <v>0.35499999999999998</v>
      </c>
      <c r="L37">
        <v>0.17399999999999999</v>
      </c>
      <c r="M37">
        <v>1.0999999999999999E-2</v>
      </c>
      <c r="N37">
        <v>0.183</v>
      </c>
      <c r="O37">
        <v>1E-3</v>
      </c>
      <c r="P37">
        <v>0.64600000000000002</v>
      </c>
      <c r="Q37">
        <v>1.2E-2</v>
      </c>
      <c r="R37">
        <v>2.1000000000000001E-2</v>
      </c>
      <c r="S37">
        <v>0.45200000000000001</v>
      </c>
      <c r="T37">
        <v>2.4E-2</v>
      </c>
      <c r="U37">
        <v>1.0999999999999999E-2</v>
      </c>
      <c r="V37">
        <v>2E-3</v>
      </c>
      <c r="W37">
        <v>0.01</v>
      </c>
      <c r="Z37" s="1">
        <f t="shared" si="0"/>
        <v>0.12659999999999999</v>
      </c>
      <c r="AA37" s="1">
        <f t="shared" si="1"/>
        <v>0.13620000000000002</v>
      </c>
    </row>
    <row r="38" spans="1:27">
      <c r="A38">
        <v>37</v>
      </c>
      <c r="B38" t="s">
        <v>185</v>
      </c>
      <c r="C38">
        <v>30</v>
      </c>
      <c r="D38">
        <v>3.0000000000000001E-3</v>
      </c>
      <c r="E38">
        <v>1.0999999999999999E-2</v>
      </c>
      <c r="F38">
        <v>0.95699999999999996</v>
      </c>
      <c r="G38">
        <v>1.2E-2</v>
      </c>
      <c r="H38">
        <v>1.2E-2</v>
      </c>
      <c r="I38">
        <v>1.2999999999999999E-2</v>
      </c>
      <c r="J38">
        <v>2E-3</v>
      </c>
      <c r="K38">
        <v>2.3E-2</v>
      </c>
      <c r="L38">
        <v>0.25800000000000001</v>
      </c>
      <c r="M38">
        <v>1.2999999999999999E-2</v>
      </c>
      <c r="N38">
        <v>0.28699999999999998</v>
      </c>
      <c r="O38">
        <v>1.0999999999999999E-2</v>
      </c>
      <c r="P38">
        <v>0.191</v>
      </c>
      <c r="Q38">
        <v>1.4999999999999999E-2</v>
      </c>
      <c r="R38">
        <v>2.9000000000000001E-2</v>
      </c>
      <c r="S38">
        <v>6.0999999999999999E-2</v>
      </c>
      <c r="T38">
        <v>1.4999999999999999E-2</v>
      </c>
      <c r="U38">
        <v>1.2E-2</v>
      </c>
      <c r="V38">
        <v>0.87</v>
      </c>
      <c r="W38">
        <v>1.2E-2</v>
      </c>
      <c r="Z38" s="1">
        <f t="shared" si="0"/>
        <v>0.13039999999999999</v>
      </c>
      <c r="AA38" s="1">
        <f t="shared" si="1"/>
        <v>0.15030000000000002</v>
      </c>
    </row>
    <row r="39" spans="1:27">
      <c r="A39">
        <v>38</v>
      </c>
      <c r="B39" t="s">
        <v>186</v>
      </c>
      <c r="C39">
        <v>30</v>
      </c>
      <c r="D39">
        <v>0.622</v>
      </c>
      <c r="E39">
        <v>7.0000000000000001E-3</v>
      </c>
      <c r="F39">
        <v>0.65</v>
      </c>
      <c r="G39">
        <v>8.0000000000000002E-3</v>
      </c>
      <c r="H39">
        <v>7.0000000000000001E-3</v>
      </c>
      <c r="I39">
        <v>8.0000000000000002E-3</v>
      </c>
      <c r="J39">
        <v>0.35499999999999998</v>
      </c>
      <c r="K39">
        <v>0.82299999999999995</v>
      </c>
      <c r="L39">
        <v>5.0000000000000001E-3</v>
      </c>
      <c r="M39">
        <v>8.0000000000000002E-3</v>
      </c>
      <c r="N39">
        <v>0.54600000000000004</v>
      </c>
      <c r="O39">
        <v>6.0000000000000001E-3</v>
      </c>
      <c r="P39">
        <v>0.996</v>
      </c>
      <c r="Q39">
        <v>0.01</v>
      </c>
      <c r="R39">
        <v>6.6000000000000003E-2</v>
      </c>
      <c r="S39">
        <v>0.94399999999999995</v>
      </c>
      <c r="T39">
        <v>0.16700000000000001</v>
      </c>
      <c r="U39">
        <v>8.0000000000000002E-3</v>
      </c>
      <c r="V39">
        <v>0.53300000000000003</v>
      </c>
      <c r="W39">
        <v>7.0000000000000001E-3</v>
      </c>
      <c r="Z39" s="1">
        <f t="shared" si="0"/>
        <v>0.24929999999999994</v>
      </c>
      <c r="AA39" s="1">
        <f t="shared" si="1"/>
        <v>0.32829999999999998</v>
      </c>
    </row>
    <row r="40" spans="1:27">
      <c r="A40">
        <v>39</v>
      </c>
      <c r="B40" t="s">
        <v>187</v>
      </c>
      <c r="C40">
        <v>30</v>
      </c>
      <c r="D40">
        <v>0.13600000000000001</v>
      </c>
      <c r="E40">
        <v>8.0000000000000002E-3</v>
      </c>
      <c r="F40">
        <v>0.47</v>
      </c>
      <c r="G40">
        <v>8.9999999999999993E-3</v>
      </c>
      <c r="H40">
        <v>8.9999999999999993E-3</v>
      </c>
      <c r="I40">
        <v>8.9999999999999993E-3</v>
      </c>
      <c r="J40">
        <v>0.70099999999999996</v>
      </c>
      <c r="K40">
        <v>0.92700000000000005</v>
      </c>
      <c r="L40">
        <v>8.9999999999999993E-3</v>
      </c>
      <c r="M40">
        <v>8.9999999999999993E-3</v>
      </c>
      <c r="N40">
        <v>0.152</v>
      </c>
      <c r="O40">
        <v>0.19</v>
      </c>
      <c r="P40">
        <v>0.99199999999999999</v>
      </c>
      <c r="Q40">
        <v>1.0999999999999999E-2</v>
      </c>
      <c r="R40">
        <v>0.03</v>
      </c>
      <c r="S40">
        <v>0.46</v>
      </c>
      <c r="T40">
        <v>1E-3</v>
      </c>
      <c r="U40">
        <v>8.9999999999999993E-3</v>
      </c>
      <c r="V40">
        <v>2.8000000000000001E-2</v>
      </c>
      <c r="W40">
        <v>8.9999999999999993E-3</v>
      </c>
      <c r="Z40" s="1">
        <f t="shared" si="0"/>
        <v>0.22869999999999999</v>
      </c>
      <c r="AA40" s="1">
        <f t="shared" si="1"/>
        <v>0.18819999999999998</v>
      </c>
    </row>
    <row r="41" spans="1:27">
      <c r="A41">
        <v>40</v>
      </c>
      <c r="B41" t="s">
        <v>188</v>
      </c>
      <c r="C41">
        <v>30</v>
      </c>
      <c r="D41">
        <v>5.0000000000000001E-3</v>
      </c>
      <c r="E41">
        <v>1.0999999999999999E-2</v>
      </c>
      <c r="F41">
        <v>0.48899999999999999</v>
      </c>
      <c r="G41">
        <v>1.2E-2</v>
      </c>
      <c r="H41">
        <v>1.0999999999999999E-2</v>
      </c>
      <c r="I41">
        <v>1.2E-2</v>
      </c>
      <c r="J41">
        <v>1E-3</v>
      </c>
      <c r="K41">
        <v>5.7000000000000002E-2</v>
      </c>
      <c r="L41">
        <v>0.47099999999999997</v>
      </c>
      <c r="M41">
        <v>1.2E-2</v>
      </c>
      <c r="N41">
        <v>0.1</v>
      </c>
      <c r="O41">
        <v>4.1000000000000002E-2</v>
      </c>
      <c r="P41">
        <v>3.0000000000000001E-3</v>
      </c>
      <c r="Q41">
        <v>1.4E-2</v>
      </c>
      <c r="R41">
        <v>2.1000000000000001E-2</v>
      </c>
      <c r="S41">
        <v>0.751</v>
      </c>
      <c r="T41">
        <v>0.121</v>
      </c>
      <c r="U41">
        <v>1.2E-2</v>
      </c>
      <c r="V41">
        <v>0.109</v>
      </c>
      <c r="W41">
        <v>1.0999999999999999E-2</v>
      </c>
      <c r="Z41" s="1">
        <f t="shared" si="0"/>
        <v>0.1081</v>
      </c>
      <c r="AA41" s="1">
        <f t="shared" si="1"/>
        <v>0.1183</v>
      </c>
    </row>
    <row r="42" spans="1:27">
      <c r="A42">
        <v>41</v>
      </c>
      <c r="B42" t="s">
        <v>189</v>
      </c>
      <c r="C42">
        <v>30</v>
      </c>
      <c r="D42">
        <v>3.0000000000000001E-3</v>
      </c>
      <c r="E42">
        <v>8.9999999999999993E-3</v>
      </c>
      <c r="F42">
        <v>0.99299999999999999</v>
      </c>
      <c r="G42">
        <v>0.01</v>
      </c>
      <c r="H42">
        <v>8.9999999999999993E-3</v>
      </c>
      <c r="I42">
        <v>0.01</v>
      </c>
      <c r="J42">
        <v>5.0000000000000001E-3</v>
      </c>
      <c r="K42">
        <v>6.0000000000000001E-3</v>
      </c>
      <c r="L42">
        <v>0.59399999999999997</v>
      </c>
      <c r="M42">
        <v>0.01</v>
      </c>
      <c r="N42">
        <v>9.7000000000000003E-2</v>
      </c>
      <c r="O42">
        <v>1.2E-2</v>
      </c>
      <c r="P42">
        <v>0.98499999999999999</v>
      </c>
      <c r="Q42">
        <v>1.0999999999999999E-2</v>
      </c>
      <c r="R42">
        <v>1.7000000000000001E-2</v>
      </c>
      <c r="S42">
        <v>2.5999999999999999E-2</v>
      </c>
      <c r="T42">
        <v>2.5000000000000001E-2</v>
      </c>
      <c r="U42">
        <v>0.01</v>
      </c>
      <c r="V42">
        <v>0.97299999999999998</v>
      </c>
      <c r="W42">
        <v>8.9999999999999993E-3</v>
      </c>
      <c r="Z42" s="1">
        <f t="shared" si="0"/>
        <v>0.16489999999999999</v>
      </c>
      <c r="AA42" s="1">
        <f t="shared" si="1"/>
        <v>0.21649999999999997</v>
      </c>
    </row>
    <row r="43" spans="1:27">
      <c r="A43">
        <v>42</v>
      </c>
      <c r="B43" t="s">
        <v>190</v>
      </c>
      <c r="C43">
        <v>30</v>
      </c>
      <c r="D43">
        <v>1.6E-2</v>
      </c>
      <c r="E43">
        <v>8.9999999999999993E-3</v>
      </c>
      <c r="F43">
        <v>0.46</v>
      </c>
      <c r="G43">
        <v>0.01</v>
      </c>
      <c r="H43">
        <v>0.01</v>
      </c>
      <c r="I43">
        <v>1.0999999999999999E-2</v>
      </c>
      <c r="J43">
        <v>9.1999999999999998E-2</v>
      </c>
      <c r="K43">
        <v>1.6E-2</v>
      </c>
      <c r="L43">
        <v>1.4999999999999999E-2</v>
      </c>
      <c r="M43">
        <v>0.01</v>
      </c>
      <c r="N43">
        <v>0.98099999999999998</v>
      </c>
      <c r="O43">
        <v>0.16700000000000001</v>
      </c>
      <c r="P43">
        <v>0</v>
      </c>
      <c r="Q43">
        <v>1.2E-2</v>
      </c>
      <c r="R43">
        <v>1.4999999999999999E-2</v>
      </c>
      <c r="S43">
        <v>8.6999999999999994E-2</v>
      </c>
      <c r="T43">
        <v>0.17199999999999999</v>
      </c>
      <c r="U43">
        <v>0.01</v>
      </c>
      <c r="V43">
        <v>1E-3</v>
      </c>
      <c r="W43">
        <v>0.01</v>
      </c>
      <c r="Z43" s="1">
        <f t="shared" si="0"/>
        <v>6.4899999999999999E-2</v>
      </c>
      <c r="AA43" s="1">
        <f t="shared" si="1"/>
        <v>0.14549999999999996</v>
      </c>
    </row>
    <row r="44" spans="1:27">
      <c r="A44">
        <v>43</v>
      </c>
      <c r="B44" t="s">
        <v>191</v>
      </c>
      <c r="C44">
        <v>30</v>
      </c>
      <c r="D44">
        <v>0.16800000000000001</v>
      </c>
      <c r="E44">
        <v>8.9999999999999993E-3</v>
      </c>
      <c r="F44">
        <v>2.4E-2</v>
      </c>
      <c r="G44">
        <v>0.01</v>
      </c>
      <c r="H44">
        <v>8.9999999999999993E-3</v>
      </c>
      <c r="I44">
        <v>0.01</v>
      </c>
      <c r="J44">
        <v>0.76100000000000001</v>
      </c>
      <c r="K44">
        <v>0.16500000000000001</v>
      </c>
      <c r="L44">
        <v>6.0000000000000001E-3</v>
      </c>
      <c r="M44">
        <v>0.01</v>
      </c>
      <c r="N44">
        <v>0.48</v>
      </c>
      <c r="O44">
        <v>5.2999999999999999E-2</v>
      </c>
      <c r="P44">
        <v>1E-3</v>
      </c>
      <c r="Q44">
        <v>1.0999999999999999E-2</v>
      </c>
      <c r="R44">
        <v>1.4999999999999999E-2</v>
      </c>
      <c r="S44">
        <v>0.01</v>
      </c>
      <c r="T44">
        <v>6.2E-2</v>
      </c>
      <c r="U44">
        <v>0.01</v>
      </c>
      <c r="V44">
        <v>1E-3</v>
      </c>
      <c r="W44">
        <v>8.9999999999999993E-3</v>
      </c>
      <c r="Z44" s="1">
        <f t="shared" si="0"/>
        <v>0.11720000000000001</v>
      </c>
      <c r="AA44" s="1">
        <f t="shared" si="1"/>
        <v>6.5200000000000008E-2</v>
      </c>
    </row>
    <row r="45" spans="1:27">
      <c r="A45">
        <v>44</v>
      </c>
      <c r="B45" t="s">
        <v>192</v>
      </c>
      <c r="C45">
        <v>30</v>
      </c>
      <c r="D45">
        <v>0.14099999999999999</v>
      </c>
      <c r="E45">
        <v>8.0000000000000002E-3</v>
      </c>
      <c r="F45">
        <v>0.65600000000000003</v>
      </c>
      <c r="G45">
        <v>8.9999999999999993E-3</v>
      </c>
      <c r="H45">
        <v>8.0000000000000002E-3</v>
      </c>
      <c r="I45">
        <v>8.9999999999999993E-3</v>
      </c>
      <c r="J45">
        <v>0.51400000000000001</v>
      </c>
      <c r="K45">
        <v>0.06</v>
      </c>
      <c r="L45">
        <v>2.4E-2</v>
      </c>
      <c r="M45">
        <v>8.9999999999999993E-3</v>
      </c>
      <c r="N45">
        <v>0.95699999999999996</v>
      </c>
      <c r="O45">
        <v>0.55900000000000005</v>
      </c>
      <c r="P45">
        <v>5.8999999999999997E-2</v>
      </c>
      <c r="Q45">
        <v>0.01</v>
      </c>
      <c r="R45">
        <v>1.0999999999999999E-2</v>
      </c>
      <c r="S45">
        <v>3.0000000000000001E-3</v>
      </c>
      <c r="T45">
        <v>5.0000000000000001E-3</v>
      </c>
      <c r="U45">
        <v>8.9999999999999993E-3</v>
      </c>
      <c r="V45">
        <v>0.79100000000000004</v>
      </c>
      <c r="W45">
        <v>8.0000000000000002E-3</v>
      </c>
      <c r="Z45" s="1">
        <f t="shared" si="0"/>
        <v>0.14380000000000001</v>
      </c>
      <c r="AA45" s="1">
        <f t="shared" si="1"/>
        <v>0.24119999999999994</v>
      </c>
    </row>
    <row r="46" spans="1:27">
      <c r="A46">
        <v>45</v>
      </c>
      <c r="B46" t="s">
        <v>193</v>
      </c>
      <c r="C46">
        <v>30</v>
      </c>
      <c r="D46">
        <v>2.9000000000000001E-2</v>
      </c>
      <c r="E46">
        <v>7.0000000000000001E-3</v>
      </c>
      <c r="F46">
        <v>4.2999999999999997E-2</v>
      </c>
      <c r="G46">
        <v>8.0000000000000002E-3</v>
      </c>
      <c r="H46">
        <v>7.0000000000000001E-3</v>
      </c>
      <c r="I46">
        <v>8.0000000000000002E-3</v>
      </c>
      <c r="J46">
        <v>0.80400000000000005</v>
      </c>
      <c r="K46">
        <v>7.0000000000000001E-3</v>
      </c>
      <c r="L46">
        <v>8.9999999999999993E-3</v>
      </c>
      <c r="M46">
        <v>8.0000000000000002E-3</v>
      </c>
      <c r="N46">
        <v>2.1999999999999999E-2</v>
      </c>
      <c r="O46">
        <v>0.14199999999999999</v>
      </c>
      <c r="P46">
        <v>3.1E-2</v>
      </c>
      <c r="Q46">
        <v>8.9999999999999993E-3</v>
      </c>
      <c r="R46">
        <v>8.9999999999999993E-3</v>
      </c>
      <c r="S46">
        <v>1E-3</v>
      </c>
      <c r="T46">
        <v>3.9E-2</v>
      </c>
      <c r="U46">
        <v>8.0000000000000002E-3</v>
      </c>
      <c r="V46">
        <v>0.112</v>
      </c>
      <c r="W46">
        <v>7.0000000000000001E-3</v>
      </c>
      <c r="Z46" s="1">
        <f t="shared" si="0"/>
        <v>9.2999999999999999E-2</v>
      </c>
      <c r="AA46" s="1">
        <f t="shared" si="1"/>
        <v>3.7999999999999999E-2</v>
      </c>
    </row>
    <row r="47" spans="1:27">
      <c r="A47">
        <v>46</v>
      </c>
      <c r="B47" t="s">
        <v>194</v>
      </c>
      <c r="C47">
        <v>30</v>
      </c>
      <c r="D47">
        <v>0.40799999999999997</v>
      </c>
      <c r="E47">
        <v>6.0000000000000001E-3</v>
      </c>
      <c r="F47">
        <v>7.2999999999999995E-2</v>
      </c>
      <c r="G47">
        <v>7.0000000000000001E-3</v>
      </c>
      <c r="H47">
        <v>7.0000000000000001E-3</v>
      </c>
      <c r="I47">
        <v>7.0000000000000001E-3</v>
      </c>
      <c r="J47">
        <v>0.99099999999999999</v>
      </c>
      <c r="K47">
        <v>0.879</v>
      </c>
      <c r="L47">
        <v>3.4000000000000002E-2</v>
      </c>
      <c r="M47">
        <v>7.0000000000000001E-3</v>
      </c>
      <c r="N47">
        <v>5.7000000000000002E-2</v>
      </c>
      <c r="O47">
        <v>0.61399999999999999</v>
      </c>
      <c r="P47">
        <v>0.19700000000000001</v>
      </c>
      <c r="Q47">
        <v>8.0000000000000002E-3</v>
      </c>
      <c r="R47">
        <v>1.2E-2</v>
      </c>
      <c r="S47">
        <v>0.58399999999999996</v>
      </c>
      <c r="T47">
        <v>1.4E-2</v>
      </c>
      <c r="U47">
        <v>7.0000000000000001E-3</v>
      </c>
      <c r="V47">
        <v>3.5000000000000003E-2</v>
      </c>
      <c r="W47">
        <v>7.0000000000000001E-3</v>
      </c>
      <c r="Z47" s="1">
        <f t="shared" si="0"/>
        <v>0.2419</v>
      </c>
      <c r="AA47" s="1">
        <f t="shared" si="1"/>
        <v>0.15349999999999997</v>
      </c>
    </row>
    <row r="48" spans="1:27">
      <c r="A48">
        <v>47</v>
      </c>
      <c r="B48" t="s">
        <v>195</v>
      </c>
      <c r="C48">
        <v>30</v>
      </c>
      <c r="D48">
        <v>8.9999999999999993E-3</v>
      </c>
      <c r="E48">
        <v>0.01</v>
      </c>
      <c r="F48">
        <v>0.32600000000000001</v>
      </c>
      <c r="G48">
        <v>1.0999999999999999E-2</v>
      </c>
      <c r="H48">
        <v>1.0999999999999999E-2</v>
      </c>
      <c r="I48">
        <v>1.2E-2</v>
      </c>
      <c r="J48">
        <v>0.90200000000000002</v>
      </c>
      <c r="K48">
        <v>4.8000000000000001E-2</v>
      </c>
      <c r="L48">
        <v>3.0000000000000001E-3</v>
      </c>
      <c r="M48">
        <v>1.0999999999999999E-2</v>
      </c>
      <c r="N48">
        <v>0.81699999999999995</v>
      </c>
      <c r="O48">
        <v>0.29399999999999998</v>
      </c>
      <c r="P48">
        <v>3.6999999999999998E-2</v>
      </c>
      <c r="Q48">
        <v>1.2999999999999999E-2</v>
      </c>
      <c r="R48">
        <v>1.7000000000000001E-2</v>
      </c>
      <c r="S48">
        <v>3.0000000000000001E-3</v>
      </c>
      <c r="T48">
        <v>4.0000000000000001E-3</v>
      </c>
      <c r="U48">
        <v>1.0999999999999999E-2</v>
      </c>
      <c r="V48">
        <v>0.42599999999999999</v>
      </c>
      <c r="W48">
        <v>1.0999999999999999E-2</v>
      </c>
      <c r="Z48" s="1">
        <f t="shared" si="0"/>
        <v>0.1343</v>
      </c>
      <c r="AA48" s="1">
        <f t="shared" si="1"/>
        <v>0.16329999999999995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1.0041666666666669E-2</v>
      </c>
      <c r="E50" s="2">
        <f t="shared" ref="E50:W50" si="2">AVERAGE(E1:E24)</f>
        <v>1.0833333333333335E-2</v>
      </c>
      <c r="F50" s="2">
        <f t="shared" si="2"/>
        <v>2.3041666666666672E-2</v>
      </c>
      <c r="G50" s="2">
        <f t="shared" si="2"/>
        <v>1.1875000000000004E-2</v>
      </c>
      <c r="H50" s="2">
        <f t="shared" si="2"/>
        <v>1.141666666666667E-2</v>
      </c>
      <c r="I50" s="2">
        <f t="shared" si="2"/>
        <v>1.2250000000000004E-2</v>
      </c>
      <c r="J50" s="2">
        <f t="shared" si="2"/>
        <v>3.2916666666666671E-3</v>
      </c>
      <c r="K50" s="2">
        <f t="shared" si="2"/>
        <v>3.0291666666666672E-2</v>
      </c>
      <c r="L50" s="2">
        <f t="shared" si="2"/>
        <v>0.96291666666666664</v>
      </c>
      <c r="M50" s="2">
        <f t="shared" si="2"/>
        <v>1.2041666666666671E-2</v>
      </c>
      <c r="N50" s="2">
        <f t="shared" si="2"/>
        <v>3.191666666666667E-2</v>
      </c>
      <c r="O50" s="2">
        <f t="shared" si="2"/>
        <v>0.18516666666666662</v>
      </c>
      <c r="P50" s="2">
        <f t="shared" si="2"/>
        <v>1.5125000000000001E-2</v>
      </c>
      <c r="Q50" s="2">
        <f t="shared" si="2"/>
        <v>1.3291666666666669E-2</v>
      </c>
      <c r="R50" s="2">
        <f t="shared" si="2"/>
        <v>1.1916666666666671E-2</v>
      </c>
      <c r="S50" s="2">
        <f t="shared" si="2"/>
        <v>5.541666666666667E-3</v>
      </c>
      <c r="T50" s="2">
        <f t="shared" si="2"/>
        <v>1.8750000000000006E-3</v>
      </c>
      <c r="U50" s="2">
        <f t="shared" si="2"/>
        <v>1.1875000000000004E-2</v>
      </c>
      <c r="V50" s="2">
        <f t="shared" si="2"/>
        <v>0.30549999999999999</v>
      </c>
      <c r="W50" s="2">
        <f t="shared" si="2"/>
        <v>1.141666666666667E-2</v>
      </c>
      <c r="Y50" s="1" t="s">
        <v>0</v>
      </c>
      <c r="Z50" s="2">
        <f>AVERAGE(Z1:Z24)</f>
        <v>0.10879999999999999</v>
      </c>
      <c r="AA50" s="2">
        <f>AVERAGE(AA1:AA24)</f>
        <v>5.9362500000000012E-2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0.26791666666666669</v>
      </c>
      <c r="E51" s="2">
        <f t="shared" ref="E51:W51" si="3">AVERAGE(E25:E48)</f>
        <v>8.3333333333333367E-3</v>
      </c>
      <c r="F51" s="2">
        <f t="shared" si="3"/>
        <v>0.38737500000000002</v>
      </c>
      <c r="G51" s="2">
        <f t="shared" si="3"/>
        <v>9.2916666666666686E-3</v>
      </c>
      <c r="H51" s="2">
        <f t="shared" si="3"/>
        <v>8.6250000000000025E-3</v>
      </c>
      <c r="I51" s="2">
        <f t="shared" si="3"/>
        <v>9.458333333333336E-3</v>
      </c>
      <c r="J51" s="2">
        <f t="shared" si="3"/>
        <v>0.22362499999999999</v>
      </c>
      <c r="K51" s="2">
        <f t="shared" si="3"/>
        <v>0.28099999999999997</v>
      </c>
      <c r="L51" s="2">
        <f t="shared" si="3"/>
        <v>0.22220833333333337</v>
      </c>
      <c r="M51" s="2">
        <f t="shared" si="3"/>
        <v>9.3333333333333358E-3</v>
      </c>
      <c r="N51" s="2">
        <f t="shared" si="3"/>
        <v>0.31333333333333335</v>
      </c>
      <c r="O51" s="2">
        <f t="shared" si="3"/>
        <v>0.15049999999999999</v>
      </c>
      <c r="P51" s="2">
        <f t="shared" si="3"/>
        <v>0.43524999999999991</v>
      </c>
      <c r="Q51" s="2">
        <f t="shared" si="3"/>
        <v>1.0625000000000002E-2</v>
      </c>
      <c r="R51" s="2">
        <f t="shared" si="3"/>
        <v>1.7500000000000005E-2</v>
      </c>
      <c r="S51" s="2">
        <f t="shared" si="3"/>
        <v>0.38437499999999991</v>
      </c>
      <c r="T51" s="2">
        <f t="shared" si="3"/>
        <v>0.18766666666666665</v>
      </c>
      <c r="U51" s="2">
        <f t="shared" si="3"/>
        <v>9.2916666666666686E-3</v>
      </c>
      <c r="V51" s="2">
        <f t="shared" si="3"/>
        <v>0.36279166666666668</v>
      </c>
      <c r="W51" s="2">
        <f t="shared" si="3"/>
        <v>8.5833333333333369E-3</v>
      </c>
      <c r="Y51" s="1" t="s">
        <v>1</v>
      </c>
      <c r="Z51" s="2">
        <f>AVERAGE(Z25:Z48)</f>
        <v>0.14271666666666666</v>
      </c>
      <c r="AA51" s="2">
        <f>AVERAGE(AA25:AA48)</f>
        <v>0.1879916666666667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5.2929213369279566E-4</v>
      </c>
      <c r="E52" s="3">
        <f t="shared" ref="E52:W52" si="4">TTEST(E1:E24,E25:E48,2,2)</f>
        <v>6.2899542588182412E-6</v>
      </c>
      <c r="F52" s="3">
        <f t="shared" si="4"/>
        <v>1.2206282937230284E-6</v>
      </c>
      <c r="G52" s="3">
        <f t="shared" si="4"/>
        <v>8.9060635307447408E-6</v>
      </c>
      <c r="H52" s="3">
        <f t="shared" si="4"/>
        <v>1.7519028280942419E-6</v>
      </c>
      <c r="I52" s="3">
        <f t="shared" si="4"/>
        <v>1.8455683416044468E-5</v>
      </c>
      <c r="J52" s="3">
        <f t="shared" si="4"/>
        <v>2.9978031203786539E-3</v>
      </c>
      <c r="K52" s="3">
        <f t="shared" si="4"/>
        <v>1.3277783445781344E-3</v>
      </c>
      <c r="L52" s="3">
        <f t="shared" si="4"/>
        <v>1.4543647230964607E-17</v>
      </c>
      <c r="M52" s="3">
        <f t="shared" si="4"/>
        <v>1.7579164230530405E-5</v>
      </c>
      <c r="N52" s="3">
        <f t="shared" si="4"/>
        <v>1.218448429356085E-4</v>
      </c>
      <c r="O52" s="3">
        <f t="shared" si="4"/>
        <v>0.57609939281599465</v>
      </c>
      <c r="P52" s="3">
        <f t="shared" si="4"/>
        <v>4.2963356915784351E-5</v>
      </c>
      <c r="Q52" s="3">
        <f t="shared" si="4"/>
        <v>1.1423531413080997E-4</v>
      </c>
      <c r="R52" s="3">
        <f t="shared" si="4"/>
        <v>4.7600733224897947E-2</v>
      </c>
      <c r="S52" s="3">
        <f t="shared" si="4"/>
        <v>2.2397862237810989E-5</v>
      </c>
      <c r="T52" s="3">
        <f t="shared" si="4"/>
        <v>1.3075797336723101E-3</v>
      </c>
      <c r="U52" s="3">
        <f t="shared" si="4"/>
        <v>8.9060635307447408E-6</v>
      </c>
      <c r="V52" s="3">
        <f t="shared" si="4"/>
        <v>0.55475236446275034</v>
      </c>
      <c r="W52" s="3">
        <f t="shared" si="4"/>
        <v>1.1750036142366089E-6</v>
      </c>
      <c r="Y52" s="1" t="s">
        <v>16</v>
      </c>
      <c r="Z52" s="3">
        <f>TTEST(Z1:Z24,Z25:Z48,2,2)</f>
        <v>3.5590807321699426E-2</v>
      </c>
      <c r="AA52" s="3">
        <f>TTEST(AA1:AA24,AA25:AA48,2,2)</f>
        <v>6.4215659489548202E-8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3.2255092658609098E-3</v>
      </c>
      <c r="E53" s="3">
        <f t="shared" ref="E53:W53" si="5">STDEV(E1:E24)/SQRT(COUNT(E1:E24))</f>
        <v>3.9317854974639245E-4</v>
      </c>
      <c r="F53" s="3">
        <f t="shared" si="5"/>
        <v>6.6273694605162598E-3</v>
      </c>
      <c r="G53" s="3">
        <f t="shared" si="5"/>
        <v>4.2695628191498326E-4</v>
      </c>
      <c r="H53" s="3">
        <f t="shared" si="5"/>
        <v>3.9889642451132945E-4</v>
      </c>
      <c r="I53" s="3">
        <f t="shared" si="5"/>
        <v>4.8248301013866169E-4</v>
      </c>
      <c r="J53" s="3">
        <f t="shared" si="5"/>
        <v>1.0758871746425771E-3</v>
      </c>
      <c r="K53" s="3">
        <f t="shared" si="5"/>
        <v>9.1711739577485414E-3</v>
      </c>
      <c r="L53" s="3">
        <f t="shared" si="5"/>
        <v>1.2422063801241915E-2</v>
      </c>
      <c r="M53" s="3">
        <f t="shared" si="5"/>
        <v>4.7196462141217146E-4</v>
      </c>
      <c r="N53" s="3">
        <f t="shared" si="5"/>
        <v>1.7096901646021123E-2</v>
      </c>
      <c r="O53" s="3">
        <f t="shared" si="5"/>
        <v>4.3936204849968075E-2</v>
      </c>
      <c r="P53" s="3">
        <f t="shared" si="5"/>
        <v>8.2044333411440042E-3</v>
      </c>
      <c r="Q53" s="3">
        <f t="shared" si="5"/>
        <v>5.1245065745738152E-4</v>
      </c>
      <c r="R53" s="3">
        <f t="shared" si="5"/>
        <v>1.0698717698232483E-3</v>
      </c>
      <c r="S53" s="3">
        <f t="shared" si="5"/>
        <v>2.810422609065387E-3</v>
      </c>
      <c r="T53" s="3">
        <f t="shared" si="5"/>
        <v>3.2028350213386008E-4</v>
      </c>
      <c r="U53" s="3">
        <f t="shared" si="5"/>
        <v>4.2695628191498326E-4</v>
      </c>
      <c r="V53" s="3">
        <f t="shared" si="5"/>
        <v>5.1951726478125564E-2</v>
      </c>
      <c r="W53" s="3">
        <f t="shared" si="5"/>
        <v>3.9889642451132945E-4</v>
      </c>
      <c r="Z53" s="3">
        <f>STDEV(Z1:Z24)/SQRT(COUNT(Z1:Z24))</f>
        <v>1.9713436159568714E-3</v>
      </c>
      <c r="AA53" s="3">
        <f>STDEV(AA1:AA24)/SQRT(COUNT(AA1:AA24))</f>
        <v>9.3602222902270729E-3</v>
      </c>
      <c r="AC53" s="3"/>
      <c r="AD53" s="3"/>
    </row>
    <row r="54" spans="1:30">
      <c r="C54" s="1" t="s">
        <v>1</v>
      </c>
      <c r="D54" s="3">
        <f>STDEV(D25:D48)/SQRT(COUNT(D25:D48))</f>
        <v>6.9117441449755554E-2</v>
      </c>
      <c r="E54" s="3">
        <f t="shared" ref="E54:W54" si="6">STDEV(E25:E48)/SQRT(COUNT(E25:E48))</f>
        <v>2.9282894711850366E-4</v>
      </c>
      <c r="F54" s="3">
        <f t="shared" si="6"/>
        <v>6.4935135207530678E-2</v>
      </c>
      <c r="G54" s="3">
        <f t="shared" si="6"/>
        <v>2.9166666666666664E-4</v>
      </c>
      <c r="H54" s="3">
        <f t="shared" si="6"/>
        <v>3.1744279411609246E-4</v>
      </c>
      <c r="I54" s="3">
        <f t="shared" si="6"/>
        <v>3.2957574104009179E-4</v>
      </c>
      <c r="J54" s="3">
        <f t="shared" si="6"/>
        <v>7.0290309300228143E-2</v>
      </c>
      <c r="K54" s="3">
        <f t="shared" si="6"/>
        <v>7.2760352119679225E-2</v>
      </c>
      <c r="L54" s="3">
        <f t="shared" si="6"/>
        <v>5.3611119167855006E-2</v>
      </c>
      <c r="M54" s="3">
        <f t="shared" si="6"/>
        <v>3.1083493608010461E-4</v>
      </c>
      <c r="N54" s="3">
        <f t="shared" si="6"/>
        <v>6.4815391876888229E-2</v>
      </c>
      <c r="O54" s="3">
        <f t="shared" si="6"/>
        <v>4.3124146704433562E-2</v>
      </c>
      <c r="P54" s="3">
        <f t="shared" si="6"/>
        <v>9.2560952303357133E-2</v>
      </c>
      <c r="Q54" s="3">
        <f t="shared" si="6"/>
        <v>3.7013755766498882E-4</v>
      </c>
      <c r="R54" s="3">
        <f t="shared" si="6"/>
        <v>2.5259522526383357E-3</v>
      </c>
      <c r="S54" s="3">
        <f t="shared" si="6"/>
        <v>8.0223415672118159E-2</v>
      </c>
      <c r="T54" s="3">
        <f t="shared" si="6"/>
        <v>5.4262802091499626E-2</v>
      </c>
      <c r="U54" s="3">
        <f t="shared" si="6"/>
        <v>2.9166666666666664E-4</v>
      </c>
      <c r="V54" s="3">
        <f t="shared" si="6"/>
        <v>8.1068922617560324E-2</v>
      </c>
      <c r="W54" s="3">
        <f t="shared" si="6"/>
        <v>3.1228857582270281E-4</v>
      </c>
      <c r="Z54" s="3">
        <f>STDEV(Z25:Z48)/SQRT(COUNT(Z25:Z48))</f>
        <v>1.5539556428986695E-2</v>
      </c>
      <c r="AA54" s="3">
        <f>STDEV(AA25:AA48)/SQRT(COUNT(AA25:AA48))</f>
        <v>1.7659995236785426E-2</v>
      </c>
      <c r="AC54" s="3"/>
      <c r="AD54" s="3"/>
    </row>
    <row r="55" spans="1:30">
      <c r="D55" s="2">
        <f>D50-D51</f>
        <v>-0.25787500000000002</v>
      </c>
      <c r="E55" s="2">
        <f t="shared" ref="E55:W55" si="7">E50-E51</f>
        <v>2.4999999999999988E-3</v>
      </c>
      <c r="F55" s="2">
        <f t="shared" si="7"/>
        <v>-0.36433333333333334</v>
      </c>
      <c r="G55" s="2">
        <f t="shared" si="7"/>
        <v>2.583333333333335E-3</v>
      </c>
      <c r="H55" s="2">
        <f t="shared" si="7"/>
        <v>2.791666666666668E-3</v>
      </c>
      <c r="I55" s="2">
        <f t="shared" si="7"/>
        <v>2.791666666666668E-3</v>
      </c>
      <c r="J55" s="2">
        <f t="shared" si="7"/>
        <v>-0.22033333333333333</v>
      </c>
      <c r="K55" s="2">
        <f t="shared" si="7"/>
        <v>-0.25070833333333331</v>
      </c>
      <c r="L55" s="2">
        <f t="shared" si="7"/>
        <v>0.7407083333333333</v>
      </c>
      <c r="M55" s="2">
        <f t="shared" si="7"/>
        <v>2.7083333333333352E-3</v>
      </c>
      <c r="N55" s="2">
        <f t="shared" si="7"/>
        <v>-0.2814166666666667</v>
      </c>
      <c r="O55" s="2">
        <f t="shared" si="7"/>
        <v>3.4666666666666623E-2</v>
      </c>
      <c r="P55" s="2">
        <f t="shared" si="7"/>
        <v>-0.42012499999999992</v>
      </c>
      <c r="Q55" s="2">
        <f t="shared" si="7"/>
        <v>2.6666666666666661E-3</v>
      </c>
      <c r="R55" s="2">
        <f t="shared" si="7"/>
        <v>-5.5833333333333342E-3</v>
      </c>
      <c r="S55" s="2">
        <f t="shared" si="7"/>
        <v>-0.37883333333333324</v>
      </c>
      <c r="T55" s="2">
        <f t="shared" si="7"/>
        <v>-0.18579166666666666</v>
      </c>
      <c r="U55" s="2">
        <f t="shared" si="7"/>
        <v>2.583333333333335E-3</v>
      </c>
      <c r="V55" s="2">
        <f t="shared" si="7"/>
        <v>-5.7291666666666685E-2</v>
      </c>
      <c r="W55" s="2">
        <f t="shared" si="7"/>
        <v>2.8333333333333335E-3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Tools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1.1427380952380954E-2</v>
      </c>
      <c r="E58" s="1">
        <f>(E50+0.6*(F50+D50)+0.15*G50)/(1+2*0.6+0.15)</f>
        <v>1.3814716312056739E-2</v>
      </c>
      <c r="F58" s="1">
        <f t="shared" ref="F58:U59" si="9">(F50+0.6*(G50+E50)+0.15*(D50+H50))/(1+2*0.6+2*0.15)</f>
        <v>1.5954166666666669E-2</v>
      </c>
      <c r="G58" s="1">
        <f t="shared" si="9"/>
        <v>1.4405000000000005E-2</v>
      </c>
      <c r="H58" s="1">
        <f t="shared" si="9"/>
        <v>1.193666666666667E-2</v>
      </c>
      <c r="I58" s="1">
        <f t="shared" si="9"/>
        <v>1.0960000000000001E-2</v>
      </c>
      <c r="J58" s="1">
        <f t="shared" si="9"/>
        <v>6.9986666666666669E-2</v>
      </c>
      <c r="K58" s="1">
        <f t="shared" si="9"/>
        <v>0.24546416666666665</v>
      </c>
      <c r="L58" s="1">
        <f t="shared" si="9"/>
        <v>0.39743916666666668</v>
      </c>
      <c r="M58" s="1">
        <f t="shared" si="9"/>
        <v>0.25650416666666664</v>
      </c>
      <c r="N58" s="1">
        <f t="shared" si="9"/>
        <v>0.11877916666666666</v>
      </c>
      <c r="O58" s="1">
        <f t="shared" si="9"/>
        <v>8.6876666666666644E-2</v>
      </c>
      <c r="P58" s="1">
        <f t="shared" si="9"/>
        <v>5.6309999999999992E-2</v>
      </c>
      <c r="Q58" s="1">
        <f t="shared" si="9"/>
        <v>2.3249166666666665E-2</v>
      </c>
      <c r="R58" s="1">
        <f t="shared" si="9"/>
        <v>1.0306666666666669E-2</v>
      </c>
      <c r="S58" s="1">
        <f t="shared" si="9"/>
        <v>7.0366666666666685E-3</v>
      </c>
      <c r="T58" s="1">
        <f t="shared" si="9"/>
        <v>2.3975000000000003E-2</v>
      </c>
      <c r="U58" s="1">
        <f t="shared" si="9"/>
        <v>7.9537500000000011E-2</v>
      </c>
      <c r="V58" s="1">
        <f>(V50+0.6*(W50+U50)+0.15*T50)/(1+2*0.6+0.15)</f>
        <v>0.13606648936170213</v>
      </c>
      <c r="W58" s="1">
        <f>(W50+0.6*(V50)+0.15*U58)/(1+0.6+0.15)</f>
        <v>0.11808416666666666</v>
      </c>
    </row>
    <row r="59" spans="1:30">
      <c r="C59" s="1" t="s">
        <v>1</v>
      </c>
      <c r="D59" s="1">
        <f>(D51+0.6*(E51)+0.15*F51)/(1+0.6+0.15)</f>
        <v>0.18915595238095242</v>
      </c>
      <c r="E59" s="1">
        <f>(E51+0.6*(F51+D51)+0.15*G51)/(1+2*0.6+0.15)</f>
        <v>0.17144769503546101</v>
      </c>
      <c r="F59" s="1">
        <f t="shared" si="9"/>
        <v>0.17577250000000003</v>
      </c>
      <c r="G59" s="1">
        <f t="shared" si="9"/>
        <v>9.9824166666666672E-2</v>
      </c>
      <c r="H59" s="1">
        <f t="shared" si="9"/>
        <v>4.4609999999999997E-2</v>
      </c>
      <c r="I59" s="1">
        <f t="shared" si="9"/>
        <v>7.6940833333333319E-2</v>
      </c>
      <c r="J59" s="1">
        <f t="shared" si="9"/>
        <v>0.17301</v>
      </c>
      <c r="K59" s="1">
        <f t="shared" si="9"/>
        <v>0.22052749999999999</v>
      </c>
      <c r="L59" s="1">
        <f t="shared" si="9"/>
        <v>0.19078083333333334</v>
      </c>
      <c r="M59" s="1">
        <f t="shared" si="9"/>
        <v>0.15815333333333334</v>
      </c>
      <c r="N59" s="1">
        <f t="shared" si="9"/>
        <v>0.20314083333333333</v>
      </c>
      <c r="O59" s="1">
        <f t="shared" si="9"/>
        <v>0.24105749999999998</v>
      </c>
      <c r="P59" s="1">
        <f t="shared" si="9"/>
        <v>0.23261999999999997</v>
      </c>
      <c r="Q59" s="1">
        <f t="shared" si="9"/>
        <v>0.14500249999999998</v>
      </c>
      <c r="R59" s="1">
        <f t="shared" si="9"/>
        <v>0.13917499999999997</v>
      </c>
      <c r="S59" s="1">
        <f t="shared" si="9"/>
        <v>0.20418499999999998</v>
      </c>
      <c r="T59" s="1">
        <f t="shared" si="9"/>
        <v>0.19236416666666661</v>
      </c>
      <c r="U59" s="1">
        <f t="shared" si="9"/>
        <v>0.15940416666666662</v>
      </c>
      <c r="V59" s="1">
        <f>(V51+0.6*(W51+U51)+0.15*T51)/(1+2*0.6+0.15)</f>
        <v>0.17092198581560283</v>
      </c>
      <c r="W59" s="1">
        <f>(W51+0.6*(V51)+0.15*U59)/(1+0.6+0.15)</f>
        <v>0.1429536904761905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0.1902802298540528</v>
      </c>
      <c r="E61" s="1">
        <f ca="1">E1+NORMINV(RAND(),0,'Total-Smoothed'!$AG$2)</f>
        <v>3.9145421245827461E-3</v>
      </c>
      <c r="F61" s="1">
        <f ca="1">F1+NORMINV(RAND(),0,'Total-Smoothed'!$AG$2)</f>
        <v>5.3316998368444918E-2</v>
      </c>
      <c r="G61" s="1">
        <f ca="1">G1+NORMINV(RAND(),0,'Total-Smoothed'!$AG$2)</f>
        <v>-0.15191908664259365</v>
      </c>
      <c r="H61" s="1">
        <f ca="1">H1+NORMINV(RAND(),0,'Total-Smoothed'!$AG$2)</f>
        <v>-5.9667922127662747E-2</v>
      </c>
      <c r="I61" s="1">
        <f ca="1">I1+NORMINV(RAND(),0,'Total-Smoothed'!$AG$2)</f>
        <v>0.14133941819178558</v>
      </c>
      <c r="J61" s="1">
        <f ca="1">J1+NORMINV(RAND(),0,'Total-Smoothed'!$AG$2)</f>
        <v>9.372751924476716E-2</v>
      </c>
      <c r="K61" s="1">
        <f ca="1">K1+NORMINV(RAND(),0,'Total-Smoothed'!$AG$2)</f>
        <v>6.1102155431842345E-2</v>
      </c>
      <c r="L61" s="1">
        <f ca="1">L1+NORMINV(RAND(),0,'Total-Smoothed'!$AG$2)</f>
        <v>0.93497430206197751</v>
      </c>
      <c r="M61" s="1">
        <f ca="1">M1+NORMINV(RAND(),0,'Total-Smoothed'!$AG$2)</f>
        <v>-8.0338058899565561E-3</v>
      </c>
      <c r="N61" s="1">
        <f ca="1">N1+NORMINV(RAND(),0,'Total-Smoothed'!$AG$2)</f>
        <v>0.3974551757860918</v>
      </c>
      <c r="O61" s="1">
        <f ca="1">O1+NORMINV(RAND(),0,'Total-Smoothed'!$AG$2)</f>
        <v>0.26290833491612836</v>
      </c>
      <c r="P61" s="1">
        <f ca="1">P1+NORMINV(RAND(),0,'Total-Smoothed'!$AG$2)</f>
        <v>0.18811882932830434</v>
      </c>
      <c r="Q61" s="1">
        <f ca="1">Q1+NORMINV(RAND(),0,'Total-Smoothed'!$AG$2)</f>
        <v>0.15442520165453985</v>
      </c>
      <c r="R61" s="1">
        <f ca="1">R1+NORMINV(RAND(),0,'Total-Smoothed'!$AG$2)</f>
        <v>1.1881759662040194E-2</v>
      </c>
      <c r="S61" s="1">
        <f ca="1">S1+NORMINV(RAND(),0,'Total-Smoothed'!$AG$2)</f>
        <v>-4.0761123547619852E-3</v>
      </c>
      <c r="T61" s="1">
        <f ca="1">T1+NORMINV(RAND(),0,'Total-Smoothed'!$AG$2)</f>
        <v>-3.7846636070491005E-2</v>
      </c>
      <c r="U61" s="1">
        <f ca="1">U1+NORMINV(RAND(),0,'Total-Smoothed'!$AG$2)</f>
        <v>0.15070903103575692</v>
      </c>
      <c r="V61" s="1">
        <f ca="1">V1+NORMINV(RAND(),0,'Total-Smoothed'!$AG$2)</f>
        <v>0.3768277119551855</v>
      </c>
      <c r="W61" s="1">
        <f ca="1">W1+NORMINV(RAND(),0,'Total-Smoothed'!$AG$2)</f>
        <v>2.1485073282828365E-2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5.9887585732411222E-2</v>
      </c>
      <c r="E62" s="1">
        <f ca="1">E2+NORMINV(RAND(),0,'Total-Smoothed'!$AG$2)</f>
        <v>2.5761110290463102E-2</v>
      </c>
      <c r="F62" s="1">
        <f ca="1">F2+NORMINV(RAND(),0,'Total-Smoothed'!$AG$2)</f>
        <v>4.3258983952658578E-2</v>
      </c>
      <c r="G62" s="1">
        <f ca="1">G2+NORMINV(RAND(),0,'Total-Smoothed'!$AG$2)</f>
        <v>4.9955803984240252E-2</v>
      </c>
      <c r="H62" s="1">
        <f ca="1">H2+NORMINV(RAND(),0,'Total-Smoothed'!$AG$2)</f>
        <v>2.9081656093068876E-2</v>
      </c>
      <c r="I62" s="1">
        <f ca="1">I2+NORMINV(RAND(),0,'Total-Smoothed'!$AG$2)</f>
        <v>2.1006138803105201E-2</v>
      </c>
      <c r="J62" s="1">
        <f ca="1">J2+NORMINV(RAND(),0,'Total-Smoothed'!$AG$2)</f>
        <v>-0.10329455530432521</v>
      </c>
      <c r="K62" s="1">
        <f ca="1">K2+NORMINV(RAND(),0,'Total-Smoothed'!$AG$2)</f>
        <v>-4.3138033213305768E-2</v>
      </c>
      <c r="L62" s="1">
        <f ca="1">L2+NORMINV(RAND(),0,'Total-Smoothed'!$AG$2)</f>
        <v>0.6862559536804127</v>
      </c>
      <c r="M62" s="1">
        <f ca="1">M2+NORMINV(RAND(),0,'Total-Smoothed'!$AG$2)</f>
        <v>0.14171792040482903</v>
      </c>
      <c r="N62" s="1">
        <f ca="1">N2+NORMINV(RAND(),0,'Total-Smoothed'!$AG$2)</f>
        <v>-3.9930404623813059E-2</v>
      </c>
      <c r="O62" s="1">
        <f ca="1">O2+NORMINV(RAND(),0,'Total-Smoothed'!$AG$2)</f>
        <v>-0.20730826086637744</v>
      </c>
      <c r="P62" s="1">
        <f ca="1">P2+NORMINV(RAND(),0,'Total-Smoothed'!$AG$2)</f>
        <v>8.2739842475115705E-2</v>
      </c>
      <c r="Q62" s="1">
        <f ca="1">Q2+NORMINV(RAND(),0,'Total-Smoothed'!$AG$2)</f>
        <v>-8.5528060867689201E-2</v>
      </c>
      <c r="R62" s="1">
        <f ca="1">R2+NORMINV(RAND(),0,'Total-Smoothed'!$AG$2)</f>
        <v>0.12473122297297476</v>
      </c>
      <c r="S62" s="1">
        <f ca="1">S2+NORMINV(RAND(),0,'Total-Smoothed'!$AG$2)</f>
        <v>-0.11362929909216522</v>
      </c>
      <c r="T62" s="1">
        <f ca="1">T2+NORMINV(RAND(),0,'Total-Smoothed'!$AG$2)</f>
        <v>-5.9256547274837625E-2</v>
      </c>
      <c r="U62" s="1">
        <f ca="1">U2+NORMINV(RAND(),0,'Total-Smoothed'!$AG$2)</f>
        <v>9.4204425190042726E-2</v>
      </c>
      <c r="V62" s="1">
        <f ca="1">V2+NORMINV(RAND(),0,'Total-Smoothed'!$AG$2)</f>
        <v>0.22510627950315776</v>
      </c>
      <c r="W62" s="1">
        <f ca="1">W2+NORMINV(RAND(),0,'Total-Smoothed'!$AG$2)</f>
        <v>-0.19344367907292204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2.2671808738151934E-2</v>
      </c>
      <c r="E63" s="1">
        <f ca="1">E3+NORMINV(RAND(),0,'Total-Smoothed'!$AG$2)</f>
        <v>-0.22847931228650628</v>
      </c>
      <c r="F63" s="1">
        <f ca="1">F3+NORMINV(RAND(),0,'Total-Smoothed'!$AG$2)</f>
        <v>7.8749586293593438E-2</v>
      </c>
      <c r="G63" s="1">
        <f ca="1">G3+NORMINV(RAND(),0,'Total-Smoothed'!$AG$2)</f>
        <v>7.7720524802177601E-2</v>
      </c>
      <c r="H63" s="1">
        <f ca="1">H3+NORMINV(RAND(),0,'Total-Smoothed'!$AG$2)</f>
        <v>-0.11410446390642374</v>
      </c>
      <c r="I63" s="1">
        <f ca="1">I3+NORMINV(RAND(),0,'Total-Smoothed'!$AG$2)</f>
        <v>9.6541879632347973E-3</v>
      </c>
      <c r="J63" s="1">
        <f ca="1">J3+NORMINV(RAND(),0,'Total-Smoothed'!$AG$2)</f>
        <v>6.4699367899588106E-2</v>
      </c>
      <c r="K63" s="1">
        <f ca="1">K3+NORMINV(RAND(),0,'Total-Smoothed'!$AG$2)</f>
        <v>-5.6633467956367589E-2</v>
      </c>
      <c r="L63" s="1">
        <f ca="1">L3+NORMINV(RAND(),0,'Total-Smoothed'!$AG$2)</f>
        <v>1.0771015984745385</v>
      </c>
      <c r="M63" s="1">
        <f ca="1">M3+NORMINV(RAND(),0,'Total-Smoothed'!$AG$2)</f>
        <v>-2.5056105757188807E-2</v>
      </c>
      <c r="N63" s="1">
        <f ca="1">N3+NORMINV(RAND(),0,'Total-Smoothed'!$AG$2)</f>
        <v>-2.669447795620979E-2</v>
      </c>
      <c r="O63" s="1">
        <f ca="1">O3+NORMINV(RAND(),0,'Total-Smoothed'!$AG$2)</f>
        <v>7.3630770190123637E-2</v>
      </c>
      <c r="P63" s="1">
        <f ca="1">P3+NORMINV(RAND(),0,'Total-Smoothed'!$AG$2)</f>
        <v>-6.6312628624174016E-2</v>
      </c>
      <c r="Q63" s="1">
        <f ca="1">Q3+NORMINV(RAND(),0,'Total-Smoothed'!$AG$2)</f>
        <v>-0.17950228438384405</v>
      </c>
      <c r="R63" s="1">
        <f ca="1">R3+NORMINV(RAND(),0,'Total-Smoothed'!$AG$2)</f>
        <v>0.11280725025839487</v>
      </c>
      <c r="S63" s="1">
        <f ca="1">S3+NORMINV(RAND(),0,'Total-Smoothed'!$AG$2)</f>
        <v>6.4453893556281991E-2</v>
      </c>
      <c r="T63" s="1">
        <f ca="1">T3+NORMINV(RAND(),0,'Total-Smoothed'!$AG$2)</f>
        <v>-4.1572100180311357E-2</v>
      </c>
      <c r="U63" s="1">
        <f ca="1">U3+NORMINV(RAND(),0,'Total-Smoothed'!$AG$2)</f>
        <v>5.4561280949750622E-2</v>
      </c>
      <c r="V63" s="1">
        <f ca="1">V3+NORMINV(RAND(),0,'Total-Smoothed'!$AG$2)</f>
        <v>0.11273397589529738</v>
      </c>
      <c r="W63" s="1">
        <f ca="1">W3+NORMINV(RAND(),0,'Total-Smoothed'!$AG$2)</f>
        <v>7.3993046520900597E-3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-0.11957987305728873</v>
      </c>
      <c r="E64" s="1">
        <f ca="1">E4+NORMINV(RAND(),0,'Total-Smoothed'!$AG$2)</f>
        <v>0.11258025933213461</v>
      </c>
      <c r="F64" s="1">
        <f ca="1">F4+NORMINV(RAND(),0,'Total-Smoothed'!$AG$2)</f>
        <v>-0.11947074609669305</v>
      </c>
      <c r="G64" s="1">
        <f ca="1">G4+NORMINV(RAND(),0,'Total-Smoothed'!$AG$2)</f>
        <v>1.6263024754019386E-2</v>
      </c>
      <c r="H64" s="1">
        <f ca="1">H4+NORMINV(RAND(),0,'Total-Smoothed'!$AG$2)</f>
        <v>-0.15077666833387102</v>
      </c>
      <c r="I64" s="1">
        <f ca="1">I4+NORMINV(RAND(),0,'Total-Smoothed'!$AG$2)</f>
        <v>-9.2593023445715808E-2</v>
      </c>
      <c r="J64" s="1">
        <f ca="1">J4+NORMINV(RAND(),0,'Total-Smoothed'!$AG$2)</f>
        <v>4.2462689662171899E-2</v>
      </c>
      <c r="K64" s="1">
        <f ca="1">K4+NORMINV(RAND(),0,'Total-Smoothed'!$AG$2)</f>
        <v>2.4116183288102999E-2</v>
      </c>
      <c r="L64" s="1">
        <f ca="1">L4+NORMINV(RAND(),0,'Total-Smoothed'!$AG$2)</f>
        <v>0.60110387366631379</v>
      </c>
      <c r="M64" s="1">
        <f ca="1">M4+NORMINV(RAND(),0,'Total-Smoothed'!$AG$2)</f>
        <v>7.9314392073476098E-2</v>
      </c>
      <c r="N64" s="1">
        <f ca="1">N4+NORMINV(RAND(),0,'Total-Smoothed'!$AG$2)</f>
        <v>7.9391120766884871E-2</v>
      </c>
      <c r="O64" s="1">
        <f ca="1">O4+NORMINV(RAND(),0,'Total-Smoothed'!$AG$2)</f>
        <v>0.34412116443007346</v>
      </c>
      <c r="P64" s="1">
        <f ca="1">P4+NORMINV(RAND(),0,'Total-Smoothed'!$AG$2)</f>
        <v>5.8061416119326449E-2</v>
      </c>
      <c r="Q64" s="1">
        <f ca="1">Q4+NORMINV(RAND(),0,'Total-Smoothed'!$AG$2)</f>
        <v>-6.8990088310625933E-2</v>
      </c>
      <c r="R64" s="1">
        <f ca="1">R4+NORMINV(RAND(),0,'Total-Smoothed'!$AG$2)</f>
        <v>-0.23265402687607162</v>
      </c>
      <c r="S64" s="1">
        <f ca="1">S4+NORMINV(RAND(),0,'Total-Smoothed'!$AG$2)</f>
        <v>-3.545326078704969E-2</v>
      </c>
      <c r="T64" s="1">
        <f ca="1">T4+NORMINV(RAND(),0,'Total-Smoothed'!$AG$2)</f>
        <v>-3.4744161230105167E-2</v>
      </c>
      <c r="U64" s="1">
        <f ca="1">U4+NORMINV(RAND(),0,'Total-Smoothed'!$AG$2)</f>
        <v>-8.5209169048553773E-2</v>
      </c>
      <c r="V64" s="1">
        <f ca="1">V4+NORMINV(RAND(),0,'Total-Smoothed'!$AG$2)</f>
        <v>0.42202964938835408</v>
      </c>
      <c r="W64" s="1">
        <f ca="1">W4+NORMINV(RAND(),0,'Total-Smoothed'!$AG$2)</f>
        <v>9.6761061798372391E-2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0.11921074678014461</v>
      </c>
      <c r="E65" s="1">
        <f ca="1">E5+NORMINV(RAND(),0,'Total-Smoothed'!$AG$2)</f>
        <v>-0.18711785358463165</v>
      </c>
      <c r="F65" s="1">
        <f ca="1">F5+NORMINV(RAND(),0,'Total-Smoothed'!$AG$2)</f>
        <v>9.1945417453889997E-2</v>
      </c>
      <c r="G65" s="1">
        <f ca="1">G5+NORMINV(RAND(),0,'Total-Smoothed'!$AG$2)</f>
        <v>-7.0067735455680472E-2</v>
      </c>
      <c r="H65" s="1">
        <f ca="1">H5+NORMINV(RAND(),0,'Total-Smoothed'!$AG$2)</f>
        <v>6.7687841119714529E-2</v>
      </c>
      <c r="I65" s="1">
        <f ca="1">I5+NORMINV(RAND(),0,'Total-Smoothed'!$AG$2)</f>
        <v>0.10401499257150354</v>
      </c>
      <c r="J65" s="1">
        <f ca="1">J5+NORMINV(RAND(),0,'Total-Smoothed'!$AG$2)</f>
        <v>0.18508467191419059</v>
      </c>
      <c r="K65" s="1">
        <f ca="1">K5+NORMINV(RAND(),0,'Total-Smoothed'!$AG$2)</f>
        <v>3.3059209328480096E-2</v>
      </c>
      <c r="L65" s="1">
        <f ca="1">L5+NORMINV(RAND(),0,'Total-Smoothed'!$AG$2)</f>
        <v>0.85224159154897938</v>
      </c>
      <c r="M65" s="1">
        <f ca="1">M5+NORMINV(RAND(),0,'Total-Smoothed'!$AG$2)</f>
        <v>-5.4766738301850804E-2</v>
      </c>
      <c r="N65" s="1">
        <f ca="1">N5+NORMINV(RAND(),0,'Total-Smoothed'!$AG$2)</f>
        <v>-3.8156968960682207E-2</v>
      </c>
      <c r="O65" s="1">
        <f ca="1">O5+NORMINV(RAND(),0,'Total-Smoothed'!$AG$2)</f>
        <v>0.49792711467545325</v>
      </c>
      <c r="P65" s="1">
        <f ca="1">P5+NORMINV(RAND(),0,'Total-Smoothed'!$AG$2)</f>
        <v>6.3624471900542739E-2</v>
      </c>
      <c r="Q65" s="1">
        <f ca="1">Q5+NORMINV(RAND(),0,'Total-Smoothed'!$AG$2)</f>
        <v>-3.4181044258201169E-3</v>
      </c>
      <c r="R65" s="1">
        <f ca="1">R5+NORMINV(RAND(),0,'Total-Smoothed'!$AG$2)</f>
        <v>-0.12042846216776007</v>
      </c>
      <c r="S65" s="1">
        <f ca="1">S5+NORMINV(RAND(),0,'Total-Smoothed'!$AG$2)</f>
        <v>5.6106677960112643E-2</v>
      </c>
      <c r="T65" s="1">
        <f ca="1">T5+NORMINV(RAND(),0,'Total-Smoothed'!$AG$2)</f>
        <v>-4.9670470423404028E-2</v>
      </c>
      <c r="U65" s="1">
        <f ca="1">U5+NORMINV(RAND(),0,'Total-Smoothed'!$AG$2)</f>
        <v>0.14729874891563782</v>
      </c>
      <c r="V65" s="1">
        <f ca="1">V5+NORMINV(RAND(),0,'Total-Smoothed'!$AG$2)</f>
        <v>0.67010686887959514</v>
      </c>
      <c r="W65" s="1">
        <f ca="1">W5+NORMINV(RAND(),0,'Total-Smoothed'!$AG$2)</f>
        <v>-0.20544164726151959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0.15607220360524859</v>
      </c>
      <c r="E66" s="1">
        <f ca="1">E6+NORMINV(RAND(),0,'Total-Smoothed'!$AG$2)</f>
        <v>0.26083875949698798</v>
      </c>
      <c r="F66" s="1">
        <f ca="1">F6+NORMINV(RAND(),0,'Total-Smoothed'!$AG$2)</f>
        <v>-0.12173805203517518</v>
      </c>
      <c r="G66" s="1">
        <f ca="1">G6+NORMINV(RAND(),0,'Total-Smoothed'!$AG$2)</f>
        <v>0.12822893421199155</v>
      </c>
      <c r="H66" s="1">
        <f ca="1">H6+NORMINV(RAND(),0,'Total-Smoothed'!$AG$2)</f>
        <v>-6.7171002797391119E-2</v>
      </c>
      <c r="I66" s="1">
        <f ca="1">I6+NORMINV(RAND(),0,'Total-Smoothed'!$AG$2)</f>
        <v>9.0429638358523634E-2</v>
      </c>
      <c r="J66" s="1">
        <f ca="1">J6+NORMINV(RAND(),0,'Total-Smoothed'!$AG$2)</f>
        <v>0.11455764988276303</v>
      </c>
      <c r="K66" s="1">
        <f ca="1">K6+NORMINV(RAND(),0,'Total-Smoothed'!$AG$2)</f>
        <v>-0.10579095864813556</v>
      </c>
      <c r="L66" s="1">
        <f ca="1">L6+NORMINV(RAND(),0,'Total-Smoothed'!$AG$2)</f>
        <v>1.1100091273708264</v>
      </c>
      <c r="M66" s="1">
        <f ca="1">M6+NORMINV(RAND(),0,'Total-Smoothed'!$AG$2)</f>
        <v>0.19915917226635316</v>
      </c>
      <c r="N66" s="1">
        <f ca="1">N6+NORMINV(RAND(),0,'Total-Smoothed'!$AG$2)</f>
        <v>0.34705210036113809</v>
      </c>
      <c r="O66" s="1">
        <f ca="1">O6+NORMINV(RAND(),0,'Total-Smoothed'!$AG$2)</f>
        <v>-8.9310985560565187E-4</v>
      </c>
      <c r="P66" s="1">
        <f ca="1">P6+NORMINV(RAND(),0,'Total-Smoothed'!$AG$2)</f>
        <v>4.9055685895000513E-2</v>
      </c>
      <c r="Q66" s="1">
        <f ca="1">Q6+NORMINV(RAND(),0,'Total-Smoothed'!$AG$2)</f>
        <v>-1.2207273495787199E-2</v>
      </c>
      <c r="R66" s="1">
        <f ca="1">R6+NORMINV(RAND(),0,'Total-Smoothed'!$AG$2)</f>
        <v>9.027262339130103E-2</v>
      </c>
      <c r="S66" s="1">
        <f ca="1">S6+NORMINV(RAND(),0,'Total-Smoothed'!$AG$2)</f>
        <v>-0.10671201269141924</v>
      </c>
      <c r="T66" s="1">
        <f ca="1">T6+NORMINV(RAND(),0,'Total-Smoothed'!$AG$2)</f>
        <v>-5.9493934520041952E-2</v>
      </c>
      <c r="U66" s="1">
        <f ca="1">U6+NORMINV(RAND(),0,'Total-Smoothed'!$AG$2)</f>
        <v>5.890010405042985E-2</v>
      </c>
      <c r="V66" s="1">
        <f ca="1">V6+NORMINV(RAND(),0,'Total-Smoothed'!$AG$2)</f>
        <v>8.6400361574045806E-2</v>
      </c>
      <c r="W66" s="1">
        <f ca="1">W6+NORMINV(RAND(),0,'Total-Smoothed'!$AG$2)</f>
        <v>0.1416419473309006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0.20441834560566288</v>
      </c>
      <c r="E67" s="1">
        <f ca="1">E7+NORMINV(RAND(),0,'Total-Smoothed'!$AG$2)</f>
        <v>-4.6735737980447091E-2</v>
      </c>
      <c r="F67" s="1">
        <f ca="1">F7+NORMINV(RAND(),0,'Total-Smoothed'!$AG$2)</f>
        <v>-3.6088018570399935E-2</v>
      </c>
      <c r="G67" s="1">
        <f ca="1">G7+NORMINV(RAND(),0,'Total-Smoothed'!$AG$2)</f>
        <v>0.16687383893641064</v>
      </c>
      <c r="H67" s="1">
        <f ca="1">H7+NORMINV(RAND(),0,'Total-Smoothed'!$AG$2)</f>
        <v>-9.6881546571394736E-2</v>
      </c>
      <c r="I67" s="1">
        <f ca="1">I7+NORMINV(RAND(),0,'Total-Smoothed'!$AG$2)</f>
        <v>-3.0692863968199483E-2</v>
      </c>
      <c r="J67" s="1">
        <f ca="1">J7+NORMINV(RAND(),0,'Total-Smoothed'!$AG$2)</f>
        <v>-3.148029345109439E-2</v>
      </c>
      <c r="K67" s="1">
        <f ca="1">K7+NORMINV(RAND(),0,'Total-Smoothed'!$AG$2)</f>
        <v>9.6280256684385793E-2</v>
      </c>
      <c r="L67" s="1">
        <f ca="1">L7+NORMINV(RAND(),0,'Total-Smoothed'!$AG$2)</f>
        <v>1.0147471961031755</v>
      </c>
      <c r="M67" s="1">
        <f ca="1">M7+NORMINV(RAND(),0,'Total-Smoothed'!$AG$2)</f>
        <v>6.97100352572044E-2</v>
      </c>
      <c r="N67" s="1">
        <f ca="1">N7+NORMINV(RAND(),0,'Total-Smoothed'!$AG$2)</f>
        <v>-1.4996405871765435E-2</v>
      </c>
      <c r="O67" s="1">
        <f ca="1">O7+NORMINV(RAND(),0,'Total-Smoothed'!$AG$2)</f>
        <v>-3.4779488013054497E-3</v>
      </c>
      <c r="P67" s="1">
        <f ca="1">P7+NORMINV(RAND(),0,'Total-Smoothed'!$AG$2)</f>
        <v>0.15549215702068364</v>
      </c>
      <c r="Q67" s="1">
        <f ca="1">Q7+NORMINV(RAND(),0,'Total-Smoothed'!$AG$2)</f>
        <v>0.13389429260429311</v>
      </c>
      <c r="R67" s="1">
        <f ca="1">R7+NORMINV(RAND(),0,'Total-Smoothed'!$AG$2)</f>
        <v>-2.8150321587746441E-2</v>
      </c>
      <c r="S67" s="1">
        <f ca="1">S7+NORMINV(RAND(),0,'Total-Smoothed'!$AG$2)</f>
        <v>-0.11856702665981714</v>
      </c>
      <c r="T67" s="1">
        <f ca="1">T7+NORMINV(RAND(),0,'Total-Smoothed'!$AG$2)</f>
        <v>-1.1854456543927219E-2</v>
      </c>
      <c r="U67" s="1">
        <f ca="1">U7+NORMINV(RAND(),0,'Total-Smoothed'!$AG$2)</f>
        <v>0.17445443267578237</v>
      </c>
      <c r="V67" s="1">
        <f ca="1">V7+NORMINV(RAND(),0,'Total-Smoothed'!$AG$2)</f>
        <v>0.46007760862407704</v>
      </c>
      <c r="W67" s="1">
        <f ca="1">W7+NORMINV(RAND(),0,'Total-Smoothed'!$AG$2)</f>
        <v>-6.9877157507969564E-2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-6.0666062920403149E-2</v>
      </c>
      <c r="E68" s="1">
        <f ca="1">E8+NORMINV(RAND(),0,'Total-Smoothed'!$AG$2)</f>
        <v>0.10033134768079917</v>
      </c>
      <c r="F68" s="1">
        <f ca="1">F8+NORMINV(RAND(),0,'Total-Smoothed'!$AG$2)</f>
        <v>0.10948697465202678</v>
      </c>
      <c r="G68" s="1">
        <f ca="1">G8+NORMINV(RAND(),0,'Total-Smoothed'!$AG$2)</f>
        <v>8.7414359106465389E-2</v>
      </c>
      <c r="H68" s="1">
        <f ca="1">H8+NORMINV(RAND(),0,'Total-Smoothed'!$AG$2)</f>
        <v>-0.11895650332236371</v>
      </c>
      <c r="I68" s="1">
        <f ca="1">I8+NORMINV(RAND(),0,'Total-Smoothed'!$AG$2)</f>
        <v>-8.9560517939411666E-2</v>
      </c>
      <c r="J68" s="1">
        <f ca="1">J8+NORMINV(RAND(),0,'Total-Smoothed'!$AG$2)</f>
        <v>-1.2588665361161801E-2</v>
      </c>
      <c r="K68" s="1">
        <f ca="1">K8+NORMINV(RAND(),0,'Total-Smoothed'!$AG$2)</f>
        <v>8.5331525933684191E-3</v>
      </c>
      <c r="L68" s="1">
        <f ca="1">L8+NORMINV(RAND(),0,'Total-Smoothed'!$AG$2)</f>
        <v>0.8774845233109867</v>
      </c>
      <c r="M68" s="1">
        <f ca="1">M8+NORMINV(RAND(),0,'Total-Smoothed'!$AG$2)</f>
        <v>-6.8583912399776154E-2</v>
      </c>
      <c r="N68" s="1">
        <f ca="1">N8+NORMINV(RAND(),0,'Total-Smoothed'!$AG$2)</f>
        <v>0.17930654399580936</v>
      </c>
      <c r="O68" s="1">
        <f ca="1">O8+NORMINV(RAND(),0,'Total-Smoothed'!$AG$2)</f>
        <v>0.40296940113706642</v>
      </c>
      <c r="P68" s="1">
        <f ca="1">P8+NORMINV(RAND(),0,'Total-Smoothed'!$AG$2)</f>
        <v>2.1536820695840189E-2</v>
      </c>
      <c r="Q68" s="1">
        <f ca="1">Q8+NORMINV(RAND(),0,'Total-Smoothed'!$AG$2)</f>
        <v>-7.6263837183723274E-2</v>
      </c>
      <c r="R68" s="1">
        <f ca="1">R8+NORMINV(RAND(),0,'Total-Smoothed'!$AG$2)</f>
        <v>5.6477236353531815E-2</v>
      </c>
      <c r="S68" s="1">
        <f ca="1">S8+NORMINV(RAND(),0,'Total-Smoothed'!$AG$2)</f>
        <v>-9.0966330394854231E-2</v>
      </c>
      <c r="T68" s="1">
        <f ca="1">T8+NORMINV(RAND(),0,'Total-Smoothed'!$AG$2)</f>
        <v>-2.0039729204769652E-2</v>
      </c>
      <c r="U68" s="1">
        <f ca="1">U8+NORMINV(RAND(),0,'Total-Smoothed'!$AG$2)</f>
        <v>0.10009240011738202</v>
      </c>
      <c r="V68" s="1">
        <f ca="1">V8+NORMINV(RAND(),0,'Total-Smoothed'!$AG$2)</f>
        <v>7.8878998719178264E-2</v>
      </c>
      <c r="W68" s="1">
        <f ca="1">W8+NORMINV(RAND(),0,'Total-Smoothed'!$AG$2)</f>
        <v>4.7052044725106351E-2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4.7874871536776747E-2</v>
      </c>
      <c r="E69" s="1">
        <f ca="1">E9+NORMINV(RAND(),0,'Total-Smoothed'!$AG$2)</f>
        <v>7.4952122522694578E-2</v>
      </c>
      <c r="F69" s="1">
        <f ca="1">F9+NORMINV(RAND(),0,'Total-Smoothed'!$AG$2)</f>
        <v>0.17733253547432215</v>
      </c>
      <c r="G69" s="1">
        <f ca="1">G9+NORMINV(RAND(),0,'Total-Smoothed'!$AG$2)</f>
        <v>9.788278849197235E-2</v>
      </c>
      <c r="H69" s="1">
        <f ca="1">H9+NORMINV(RAND(),0,'Total-Smoothed'!$AG$2)</f>
        <v>9.2871593330768644E-3</v>
      </c>
      <c r="I69" s="1">
        <f ca="1">I9+NORMINV(RAND(),0,'Total-Smoothed'!$AG$2)</f>
        <v>-9.0066938540764876E-2</v>
      </c>
      <c r="J69" s="1">
        <f ca="1">J9+NORMINV(RAND(),0,'Total-Smoothed'!$AG$2)</f>
        <v>1.3596939211447397E-2</v>
      </c>
      <c r="K69" s="1">
        <f ca="1">K9+NORMINV(RAND(),0,'Total-Smoothed'!$AG$2)</f>
        <v>-7.9760396271579756E-2</v>
      </c>
      <c r="L69" s="1">
        <f ca="1">L9+NORMINV(RAND(),0,'Total-Smoothed'!$AG$2)</f>
        <v>0.94984161754620677</v>
      </c>
      <c r="M69" s="1">
        <f ca="1">M9+NORMINV(RAND(),0,'Total-Smoothed'!$AG$2)</f>
        <v>-6.1405086968881195E-2</v>
      </c>
      <c r="N69" s="1">
        <f ca="1">N9+NORMINV(RAND(),0,'Total-Smoothed'!$AG$2)</f>
        <v>-4.7111275816406076E-2</v>
      </c>
      <c r="O69" s="1">
        <f ca="1">O9+NORMINV(RAND(),0,'Total-Smoothed'!$AG$2)</f>
        <v>-0.14514700449680504</v>
      </c>
      <c r="P69" s="1">
        <f ca="1">P9+NORMINV(RAND(),0,'Total-Smoothed'!$AG$2)</f>
        <v>-0.10315653966319019</v>
      </c>
      <c r="Q69" s="1">
        <f ca="1">Q9+NORMINV(RAND(),0,'Total-Smoothed'!$AG$2)</f>
        <v>9.8529449446989145E-2</v>
      </c>
      <c r="R69" s="1">
        <f ca="1">R9+NORMINV(RAND(),0,'Total-Smoothed'!$AG$2)</f>
        <v>0.19151734580476001</v>
      </c>
      <c r="S69" s="1">
        <f ca="1">S9+NORMINV(RAND(),0,'Total-Smoothed'!$AG$2)</f>
        <v>0.11220820127809994</v>
      </c>
      <c r="T69" s="1">
        <f ca="1">T9+NORMINV(RAND(),0,'Total-Smoothed'!$AG$2)</f>
        <v>3.054625760933646E-2</v>
      </c>
      <c r="U69" s="1">
        <f ca="1">U9+NORMINV(RAND(),0,'Total-Smoothed'!$AG$2)</f>
        <v>3.7381710223117072E-2</v>
      </c>
      <c r="V69" s="1">
        <f ca="1">V9+NORMINV(RAND(),0,'Total-Smoothed'!$AG$2)</f>
        <v>0.2039768182365842</v>
      </c>
      <c r="W69" s="1">
        <f ca="1">W9+NORMINV(RAND(),0,'Total-Smoothed'!$AG$2)</f>
        <v>8.9191125401182611E-2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0.11818658966119377</v>
      </c>
      <c r="E70" s="1">
        <f ca="1">E10+NORMINV(RAND(),0,'Total-Smoothed'!$AG$2)</f>
        <v>-3.8372879664509155E-2</v>
      </c>
      <c r="F70" s="1">
        <f ca="1">F10+NORMINV(RAND(),0,'Total-Smoothed'!$AG$2)</f>
        <v>-2.3347991804070212E-2</v>
      </c>
      <c r="G70" s="1">
        <f ca="1">G10+NORMINV(RAND(),0,'Total-Smoothed'!$AG$2)</f>
        <v>0.11853176454557772</v>
      </c>
      <c r="H70" s="1">
        <f ca="1">H10+NORMINV(RAND(),0,'Total-Smoothed'!$AG$2)</f>
        <v>0.10994298821282845</v>
      </c>
      <c r="I70" s="1">
        <f ca="1">I10+NORMINV(RAND(),0,'Total-Smoothed'!$AG$2)</f>
        <v>8.3809977324950075E-2</v>
      </c>
      <c r="J70" s="1">
        <f ca="1">J10+NORMINV(RAND(),0,'Total-Smoothed'!$AG$2)</f>
        <v>-3.2049386663792881E-2</v>
      </c>
      <c r="K70" s="1">
        <f ca="1">K10+NORMINV(RAND(),0,'Total-Smoothed'!$AG$2)</f>
        <v>0.106542826273544</v>
      </c>
      <c r="L70" s="1">
        <f ca="1">L10+NORMINV(RAND(),0,'Total-Smoothed'!$AG$2)</f>
        <v>1.0262351122807232</v>
      </c>
      <c r="M70" s="1">
        <f ca="1">M10+NORMINV(RAND(),0,'Total-Smoothed'!$AG$2)</f>
        <v>0.1340233015955381</v>
      </c>
      <c r="N70" s="1">
        <f ca="1">N10+NORMINV(RAND(),0,'Total-Smoothed'!$AG$2)</f>
        <v>-6.2743744557666736E-2</v>
      </c>
      <c r="O70" s="1">
        <f ca="1">O10+NORMINV(RAND(),0,'Total-Smoothed'!$AG$2)</f>
        <v>0.13638006379783246</v>
      </c>
      <c r="P70" s="1">
        <f ca="1">P10+NORMINV(RAND(),0,'Total-Smoothed'!$AG$2)</f>
        <v>-9.3879768186375155E-4</v>
      </c>
      <c r="Q70" s="1">
        <f ca="1">Q10+NORMINV(RAND(),0,'Total-Smoothed'!$AG$2)</f>
        <v>5.7747544399201191E-2</v>
      </c>
      <c r="R70" s="1">
        <f ca="1">R10+NORMINV(RAND(),0,'Total-Smoothed'!$AG$2)</f>
        <v>-5.804825268005364E-3</v>
      </c>
      <c r="S70" s="1">
        <f ca="1">S10+NORMINV(RAND(),0,'Total-Smoothed'!$AG$2)</f>
        <v>4.8607290761617433E-2</v>
      </c>
      <c r="T70" s="1">
        <f ca="1">T10+NORMINV(RAND(),0,'Total-Smoothed'!$AG$2)</f>
        <v>-5.1220484844301396E-2</v>
      </c>
      <c r="U70" s="1">
        <f ca="1">U10+NORMINV(RAND(),0,'Total-Smoothed'!$AG$2)</f>
        <v>-7.4349765901530432E-2</v>
      </c>
      <c r="V70" s="1">
        <f ca="1">V10+NORMINV(RAND(),0,'Total-Smoothed'!$AG$2)</f>
        <v>0.48418403552238698</v>
      </c>
      <c r="W70" s="1">
        <f ca="1">W10+NORMINV(RAND(),0,'Total-Smoothed'!$AG$2)</f>
        <v>6.7045268845742897E-2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0.10423958328009159</v>
      </c>
      <c r="E71" s="1">
        <f ca="1">E11+NORMINV(RAND(),0,'Total-Smoothed'!$AG$2)</f>
        <v>5.0827697042399964E-2</v>
      </c>
      <c r="F71" s="1">
        <f ca="1">F11+NORMINV(RAND(),0,'Total-Smoothed'!$AG$2)</f>
        <v>-8.1000593903688925E-2</v>
      </c>
      <c r="G71" s="1">
        <f ca="1">G11+NORMINV(RAND(),0,'Total-Smoothed'!$AG$2)</f>
        <v>0.1839789399133098</v>
      </c>
      <c r="H71" s="1">
        <f ca="1">H11+NORMINV(RAND(),0,'Total-Smoothed'!$AG$2)</f>
        <v>0.13723444007816299</v>
      </c>
      <c r="I71" s="1">
        <f ca="1">I11+NORMINV(RAND(),0,'Total-Smoothed'!$AG$2)</f>
        <v>-7.9150317381958837E-2</v>
      </c>
      <c r="J71" s="1">
        <f ca="1">J11+NORMINV(RAND(),0,'Total-Smoothed'!$AG$2)</f>
        <v>6.830238837366967E-2</v>
      </c>
      <c r="K71" s="1">
        <f ca="1">K11+NORMINV(RAND(),0,'Total-Smoothed'!$AG$2)</f>
        <v>-3.9338387575254805E-2</v>
      </c>
      <c r="L71" s="1">
        <f ca="1">L11+NORMINV(RAND(),0,'Total-Smoothed'!$AG$2)</f>
        <v>1.0533694371490661</v>
      </c>
      <c r="M71" s="1">
        <f ca="1">M11+NORMINV(RAND(),0,'Total-Smoothed'!$AG$2)</f>
        <v>8.9525966454830505E-2</v>
      </c>
      <c r="N71" s="1">
        <f ca="1">N11+NORMINV(RAND(),0,'Total-Smoothed'!$AG$2)</f>
        <v>-2.9019336626344983E-2</v>
      </c>
      <c r="O71" s="1">
        <f ca="1">O11+NORMINV(RAND(),0,'Total-Smoothed'!$AG$2)</f>
        <v>-0.11735246486164004</v>
      </c>
      <c r="P71" s="1">
        <f ca="1">P11+NORMINV(RAND(),0,'Total-Smoothed'!$AG$2)</f>
        <v>8.3125908781833666E-2</v>
      </c>
      <c r="Q71" s="1">
        <f ca="1">Q11+NORMINV(RAND(),0,'Total-Smoothed'!$AG$2)</f>
        <v>-0.2055940121771187</v>
      </c>
      <c r="R71" s="1">
        <f ca="1">R11+NORMINV(RAND(),0,'Total-Smoothed'!$AG$2)</f>
        <v>1.2674058010013213E-2</v>
      </c>
      <c r="S71" s="1">
        <f ca="1">S11+NORMINV(RAND(),0,'Total-Smoothed'!$AG$2)</f>
        <v>-0.11500273895035107</v>
      </c>
      <c r="T71" s="1">
        <f ca="1">T11+NORMINV(RAND(),0,'Total-Smoothed'!$AG$2)</f>
        <v>-4.9753192919887425E-2</v>
      </c>
      <c r="U71" s="1">
        <f ca="1">U11+NORMINV(RAND(),0,'Total-Smoothed'!$AG$2)</f>
        <v>3.9213456103785717E-2</v>
      </c>
      <c r="V71" s="1">
        <f ca="1">V11+NORMINV(RAND(),0,'Total-Smoothed'!$AG$2)</f>
        <v>5.2351167321176811E-2</v>
      </c>
      <c r="W71" s="1">
        <f ca="1">W11+NORMINV(RAND(),0,'Total-Smoothed'!$AG$2)</f>
        <v>-2.6161502275825775E-2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-2.2359130922735435E-2</v>
      </c>
      <c r="E72" s="1">
        <f ca="1">E12+NORMINV(RAND(),0,'Total-Smoothed'!$AG$2)</f>
        <v>-5.7657690757681623E-2</v>
      </c>
      <c r="F72" s="1">
        <f ca="1">F12+NORMINV(RAND(),0,'Total-Smoothed'!$AG$2)</f>
        <v>0.13607929574200456</v>
      </c>
      <c r="G72" s="1">
        <f ca="1">G12+NORMINV(RAND(),0,'Total-Smoothed'!$AG$2)</f>
        <v>8.160966468742549E-2</v>
      </c>
      <c r="H72" s="1">
        <f ca="1">H12+NORMINV(RAND(),0,'Total-Smoothed'!$AG$2)</f>
        <v>7.2811122604082193E-2</v>
      </c>
      <c r="I72" s="1">
        <f ca="1">I12+NORMINV(RAND(),0,'Total-Smoothed'!$AG$2)</f>
        <v>0.16516097613017164</v>
      </c>
      <c r="J72" s="1">
        <f ca="1">J12+NORMINV(RAND(),0,'Total-Smoothed'!$AG$2)</f>
        <v>-0.124150971161679</v>
      </c>
      <c r="K72" s="1">
        <f ca="1">K12+NORMINV(RAND(),0,'Total-Smoothed'!$AG$2)</f>
        <v>-9.7542172005656985E-2</v>
      </c>
      <c r="L72" s="1">
        <f ca="1">L12+NORMINV(RAND(),0,'Total-Smoothed'!$AG$2)</f>
        <v>0.90577816650008791</v>
      </c>
      <c r="M72" s="1">
        <f ca="1">M12+NORMINV(RAND(),0,'Total-Smoothed'!$AG$2)</f>
        <v>0.16081548841860063</v>
      </c>
      <c r="N72" s="1">
        <f ca="1">N12+NORMINV(RAND(),0,'Total-Smoothed'!$AG$2)</f>
        <v>-0.13681506694790274</v>
      </c>
      <c r="O72" s="1">
        <f ca="1">O12+NORMINV(RAND(),0,'Total-Smoothed'!$AG$2)</f>
        <v>9.2768641792059445E-2</v>
      </c>
      <c r="P72" s="1">
        <f ca="1">P12+NORMINV(RAND(),0,'Total-Smoothed'!$AG$2)</f>
        <v>-5.1443230834335663E-2</v>
      </c>
      <c r="Q72" s="1">
        <f ca="1">Q12+NORMINV(RAND(),0,'Total-Smoothed'!$AG$2)</f>
        <v>-1.3585196081395081E-2</v>
      </c>
      <c r="R72" s="1">
        <f ca="1">R12+NORMINV(RAND(),0,'Total-Smoothed'!$AG$2)</f>
        <v>-0.14872193566539116</v>
      </c>
      <c r="S72" s="1">
        <f ca="1">S12+NORMINV(RAND(),0,'Total-Smoothed'!$AG$2)</f>
        <v>5.8099856794368403E-2</v>
      </c>
      <c r="T72" s="1">
        <f ca="1">T12+NORMINV(RAND(),0,'Total-Smoothed'!$AG$2)</f>
        <v>5.4385610968623738E-2</v>
      </c>
      <c r="U72" s="1">
        <f ca="1">U12+NORMINV(RAND(),0,'Total-Smoothed'!$AG$2)</f>
        <v>8.7279117522161935E-3</v>
      </c>
      <c r="V72" s="1">
        <f ca="1">V12+NORMINV(RAND(),0,'Total-Smoothed'!$AG$2)</f>
        <v>-3.4587173846320068E-2</v>
      </c>
      <c r="W72" s="1">
        <f ca="1">W12+NORMINV(RAND(),0,'Total-Smoothed'!$AG$2)</f>
        <v>-0.1039007748858214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2.5857029981975848E-2</v>
      </c>
      <c r="E73" s="1">
        <f ca="1">E13+NORMINV(RAND(),0,'Total-Smoothed'!$AG$2)</f>
        <v>6.8821767631074476E-2</v>
      </c>
      <c r="F73" s="1">
        <f ca="1">F13+NORMINV(RAND(),0,'Total-Smoothed'!$AG$2)</f>
        <v>8.594405248803319E-2</v>
      </c>
      <c r="G73" s="1">
        <f ca="1">G13+NORMINV(RAND(),0,'Total-Smoothed'!$AG$2)</f>
        <v>-0.10485811170390515</v>
      </c>
      <c r="H73" s="1">
        <f ca="1">H13+NORMINV(RAND(),0,'Total-Smoothed'!$AG$2)</f>
        <v>6.0490398495589959E-2</v>
      </c>
      <c r="I73" s="1">
        <f ca="1">I13+NORMINV(RAND(),0,'Total-Smoothed'!$AG$2)</f>
        <v>0.16144021531401573</v>
      </c>
      <c r="J73" s="1">
        <f ca="1">J13+NORMINV(RAND(),0,'Total-Smoothed'!$AG$2)</f>
        <v>5.7954377809440863E-2</v>
      </c>
      <c r="K73" s="1">
        <f ca="1">K13+NORMINV(RAND(),0,'Total-Smoothed'!$AG$2)</f>
        <v>-4.4568458114547779E-2</v>
      </c>
      <c r="L73" s="1">
        <f ca="1">L13+NORMINV(RAND(),0,'Total-Smoothed'!$AG$2)</f>
        <v>1.0506855384263967</v>
      </c>
      <c r="M73" s="1">
        <f ca="1">M13+NORMINV(RAND(),0,'Total-Smoothed'!$AG$2)</f>
        <v>7.1056165217136966E-2</v>
      </c>
      <c r="N73" s="1">
        <f ca="1">N13+NORMINV(RAND(),0,'Total-Smoothed'!$AG$2)</f>
        <v>-0.10302036766563577</v>
      </c>
      <c r="O73" s="1">
        <f ca="1">O13+NORMINV(RAND(),0,'Total-Smoothed'!$AG$2)</f>
        <v>-1.8673879112571935E-2</v>
      </c>
      <c r="P73" s="1">
        <f ca="1">P13+NORMINV(RAND(),0,'Total-Smoothed'!$AG$2)</f>
        <v>-5.4134911668411766E-3</v>
      </c>
      <c r="Q73" s="1">
        <f ca="1">Q13+NORMINV(RAND(),0,'Total-Smoothed'!$AG$2)</f>
        <v>-2.6983060781127347E-2</v>
      </c>
      <c r="R73" s="1">
        <f ca="1">R13+NORMINV(RAND(),0,'Total-Smoothed'!$AG$2)</f>
        <v>2.1160941824558226E-2</v>
      </c>
      <c r="S73" s="1">
        <f ca="1">S13+NORMINV(RAND(),0,'Total-Smoothed'!$AG$2)</f>
        <v>-9.2447939796245063E-2</v>
      </c>
      <c r="T73" s="1">
        <f ca="1">T13+NORMINV(RAND(),0,'Total-Smoothed'!$AG$2)</f>
        <v>8.582118878280727E-2</v>
      </c>
      <c r="U73" s="1">
        <f ca="1">U13+NORMINV(RAND(),0,'Total-Smoothed'!$AG$2)</f>
        <v>0.20885321240662985</v>
      </c>
      <c r="V73" s="1">
        <f ca="1">V13+NORMINV(RAND(),0,'Total-Smoothed'!$AG$2)</f>
        <v>0.24243398307757036</v>
      </c>
      <c r="W73" s="1">
        <f ca="1">W13+NORMINV(RAND(),0,'Total-Smoothed'!$AG$2)</f>
        <v>-9.4419853691554232E-3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2.467324319576733E-2</v>
      </c>
      <c r="E74" s="1">
        <f ca="1">E14+NORMINV(RAND(),0,'Total-Smoothed'!$AG$2)</f>
        <v>0.13268198375121493</v>
      </c>
      <c r="F74" s="1">
        <f ca="1">F14+NORMINV(RAND(),0,'Total-Smoothed'!$AG$2)</f>
        <v>-0.15177384317421488</v>
      </c>
      <c r="G74" s="1">
        <f ca="1">G14+NORMINV(RAND(),0,'Total-Smoothed'!$AG$2)</f>
        <v>-7.887331712037178E-2</v>
      </c>
      <c r="H74" s="1">
        <f ca="1">H14+NORMINV(RAND(),0,'Total-Smoothed'!$AG$2)</f>
        <v>-0.10589844735461451</v>
      </c>
      <c r="I74" s="1">
        <f ca="1">I14+NORMINV(RAND(),0,'Total-Smoothed'!$AG$2)</f>
        <v>0.12149815236219157</v>
      </c>
      <c r="J74" s="1">
        <f ca="1">J14+NORMINV(RAND(),0,'Total-Smoothed'!$AG$2)</f>
        <v>0.17363814373620992</v>
      </c>
      <c r="K74" s="1">
        <f ca="1">K14+NORMINV(RAND(),0,'Total-Smoothed'!$AG$2)</f>
        <v>0.36320293664089998</v>
      </c>
      <c r="L74" s="1">
        <f ca="1">L14+NORMINV(RAND(),0,'Total-Smoothed'!$AG$2)</f>
        <v>1.0238578575514254</v>
      </c>
      <c r="M74" s="1">
        <f ca="1">M14+NORMINV(RAND(),0,'Total-Smoothed'!$AG$2)</f>
        <v>8.7528954031270825E-2</v>
      </c>
      <c r="N74" s="1">
        <f ca="1">N14+NORMINV(RAND(),0,'Total-Smoothed'!$AG$2)</f>
        <v>1.8143502763678994E-2</v>
      </c>
      <c r="O74" s="1">
        <f ca="1">O14+NORMINV(RAND(),0,'Total-Smoothed'!$AG$2)</f>
        <v>-5.1033147892320205E-2</v>
      </c>
      <c r="P74" s="1">
        <f ca="1">P14+NORMINV(RAND(),0,'Total-Smoothed'!$AG$2)</f>
        <v>0.27340137755510868</v>
      </c>
      <c r="Q74" s="1">
        <f ca="1">Q14+NORMINV(RAND(),0,'Total-Smoothed'!$AG$2)</f>
        <v>-6.8523644689035823E-2</v>
      </c>
      <c r="R74" s="1">
        <f ca="1">R14+NORMINV(RAND(),0,'Total-Smoothed'!$AG$2)</f>
        <v>0.10469373282968944</v>
      </c>
      <c r="S74" s="1">
        <f ca="1">S14+NORMINV(RAND(),0,'Total-Smoothed'!$AG$2)</f>
        <v>-0.16142077645067437</v>
      </c>
      <c r="T74" s="1">
        <f ca="1">T14+NORMINV(RAND(),0,'Total-Smoothed'!$AG$2)</f>
        <v>0.12412645876869353</v>
      </c>
      <c r="U74" s="1">
        <f ca="1">U14+NORMINV(RAND(),0,'Total-Smoothed'!$AG$2)</f>
        <v>0.12662264929774655</v>
      </c>
      <c r="V74" s="1">
        <f ca="1">V14+NORMINV(RAND(),0,'Total-Smoothed'!$AG$2)</f>
        <v>0.41846766855560735</v>
      </c>
      <c r="W74" s="1">
        <f ca="1">W14+NORMINV(RAND(),0,'Total-Smoothed'!$AG$2)</f>
        <v>7.8211267844846541E-2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-0.16077434730395024</v>
      </c>
      <c r="E75" s="1">
        <f ca="1">E15+NORMINV(RAND(),0,'Total-Smoothed'!$AG$2)</f>
        <v>0.22226594472187552</v>
      </c>
      <c r="F75" s="1">
        <f ca="1">F15+NORMINV(RAND(),0,'Total-Smoothed'!$AG$2)</f>
        <v>-0.13651518243121458</v>
      </c>
      <c r="G75" s="1">
        <f ca="1">G15+NORMINV(RAND(),0,'Total-Smoothed'!$AG$2)</f>
        <v>-7.104326937416288E-3</v>
      </c>
      <c r="H75" s="1">
        <f ca="1">H15+NORMINV(RAND(),0,'Total-Smoothed'!$AG$2)</f>
        <v>-0.19509742438093627</v>
      </c>
      <c r="I75" s="1">
        <f ca="1">I15+NORMINV(RAND(),0,'Total-Smoothed'!$AG$2)</f>
        <v>5.7151318747422283E-2</v>
      </c>
      <c r="J75" s="1">
        <f ca="1">J15+NORMINV(RAND(),0,'Total-Smoothed'!$AG$2)</f>
        <v>-1.3149431926764762E-3</v>
      </c>
      <c r="K75" s="1">
        <f ca="1">K15+NORMINV(RAND(),0,'Total-Smoothed'!$AG$2)</f>
        <v>8.5741124104183719E-2</v>
      </c>
      <c r="L75" s="1">
        <f ca="1">L15+NORMINV(RAND(),0,'Total-Smoothed'!$AG$2)</f>
        <v>1.1061239382275514</v>
      </c>
      <c r="M75" s="1">
        <f ca="1">M15+NORMINV(RAND(),0,'Total-Smoothed'!$AG$2)</f>
        <v>-0.11397188780484555</v>
      </c>
      <c r="N75" s="1">
        <f ca="1">N15+NORMINV(RAND(),0,'Total-Smoothed'!$AG$2)</f>
        <v>-2.4903150480143743E-2</v>
      </c>
      <c r="O75" s="1">
        <f ca="1">O15+NORMINV(RAND(),0,'Total-Smoothed'!$AG$2)</f>
        <v>0.20985548919408514</v>
      </c>
      <c r="P75" s="1">
        <f ca="1">P15+NORMINV(RAND(),0,'Total-Smoothed'!$AG$2)</f>
        <v>0.10594314440544091</v>
      </c>
      <c r="Q75" s="1">
        <f ca="1">Q15+NORMINV(RAND(),0,'Total-Smoothed'!$AG$2)</f>
        <v>3.7287167538840531E-2</v>
      </c>
      <c r="R75" s="1">
        <f ca="1">R15+NORMINV(RAND(),0,'Total-Smoothed'!$AG$2)</f>
        <v>-6.6768576916611151E-3</v>
      </c>
      <c r="S75" s="1">
        <f ca="1">S15+NORMINV(RAND(),0,'Total-Smoothed'!$AG$2)</f>
        <v>-5.8651767460582656E-2</v>
      </c>
      <c r="T75" s="1">
        <f ca="1">T15+NORMINV(RAND(),0,'Total-Smoothed'!$AG$2)</f>
        <v>-5.6309521901480135E-2</v>
      </c>
      <c r="U75" s="1">
        <f ca="1">U15+NORMINV(RAND(),0,'Total-Smoothed'!$AG$2)</f>
        <v>0.22011027372609326</v>
      </c>
      <c r="V75" s="1">
        <f ca="1">V15+NORMINV(RAND(),0,'Total-Smoothed'!$AG$2)</f>
        <v>0.34358929578995123</v>
      </c>
      <c r="W75" s="1">
        <f ca="1">W15+NORMINV(RAND(),0,'Total-Smoothed'!$AG$2)</f>
        <v>5.0758584213496591E-2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0.11539836029114256</v>
      </c>
      <c r="E76" s="1">
        <f ca="1">E16+NORMINV(RAND(),0,'Total-Smoothed'!$AG$2)</f>
        <v>-2.2375662206863104E-2</v>
      </c>
      <c r="F76" s="1">
        <f ca="1">F16+NORMINV(RAND(),0,'Total-Smoothed'!$AG$2)</f>
        <v>-3.6055664407856146E-2</v>
      </c>
      <c r="G76" s="1">
        <f ca="1">G16+NORMINV(RAND(),0,'Total-Smoothed'!$AG$2)</f>
        <v>-9.4533167784554187E-2</v>
      </c>
      <c r="H76" s="1">
        <f ca="1">H16+NORMINV(RAND(),0,'Total-Smoothed'!$AG$2)</f>
        <v>-9.4428464668387543E-2</v>
      </c>
      <c r="I76" s="1">
        <f ca="1">I16+NORMINV(RAND(),0,'Total-Smoothed'!$AG$2)</f>
        <v>0.11107665257925953</v>
      </c>
      <c r="J76" s="1">
        <f ca="1">J16+NORMINV(RAND(),0,'Total-Smoothed'!$AG$2)</f>
        <v>-0.11040806402290944</v>
      </c>
      <c r="K76" s="1">
        <f ca="1">K16+NORMINV(RAND(),0,'Total-Smoothed'!$AG$2)</f>
        <v>2.5089149731935007E-2</v>
      </c>
      <c r="L76" s="1">
        <f ca="1">L16+NORMINV(RAND(),0,'Total-Smoothed'!$AG$2)</f>
        <v>1.0931781441070993</v>
      </c>
      <c r="M76" s="1">
        <f ca="1">M16+NORMINV(RAND(),0,'Total-Smoothed'!$AG$2)</f>
        <v>3.6255244382211813E-3</v>
      </c>
      <c r="N76" s="1">
        <f ca="1">N16+NORMINV(RAND(),0,'Total-Smoothed'!$AG$2)</f>
        <v>0.10040902606584293</v>
      </c>
      <c r="O76" s="1">
        <f ca="1">O16+NORMINV(RAND(),0,'Total-Smoothed'!$AG$2)</f>
        <v>0.19902196060355912</v>
      </c>
      <c r="P76" s="1">
        <f ca="1">P16+NORMINV(RAND(),0,'Total-Smoothed'!$AG$2)</f>
        <v>-2.8853139884091453E-2</v>
      </c>
      <c r="Q76" s="1">
        <f ca="1">Q16+NORMINV(RAND(),0,'Total-Smoothed'!$AG$2)</f>
        <v>5.3152039319723919E-2</v>
      </c>
      <c r="R76" s="1">
        <f ca="1">R16+NORMINV(RAND(),0,'Total-Smoothed'!$AG$2)</f>
        <v>4.8329341287003946E-2</v>
      </c>
      <c r="S76" s="1">
        <f ca="1">S16+NORMINV(RAND(),0,'Total-Smoothed'!$AG$2)</f>
        <v>5.2371629509155061E-2</v>
      </c>
      <c r="T76" s="1">
        <f ca="1">T16+NORMINV(RAND(),0,'Total-Smoothed'!$AG$2)</f>
        <v>6.5516090929751691E-3</v>
      </c>
      <c r="U76" s="1">
        <f ca="1">U16+NORMINV(RAND(),0,'Total-Smoothed'!$AG$2)</f>
        <v>-1.3969294250468759E-2</v>
      </c>
      <c r="V76" s="1">
        <f ca="1">V16+NORMINV(RAND(),0,'Total-Smoothed'!$AG$2)</f>
        <v>0.67773391635324687</v>
      </c>
      <c r="W76" s="1">
        <f ca="1">W16+NORMINV(RAND(),0,'Total-Smoothed'!$AG$2)</f>
        <v>0.16384640537671563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6.8900557841997626E-2</v>
      </c>
      <c r="E77" s="1">
        <f ca="1">E17+NORMINV(RAND(),0,'Total-Smoothed'!$AG$2)</f>
        <v>-4.7017609102309552E-2</v>
      </c>
      <c r="F77" s="1">
        <f ca="1">F17+NORMINV(RAND(),0,'Total-Smoothed'!$AG$2)</f>
        <v>3.2426265780414631E-2</v>
      </c>
      <c r="G77" s="1">
        <f ca="1">G17+NORMINV(RAND(),0,'Total-Smoothed'!$AG$2)</f>
        <v>-0.16575530649935355</v>
      </c>
      <c r="H77" s="1">
        <f ca="1">H17+NORMINV(RAND(),0,'Total-Smoothed'!$AG$2)</f>
        <v>-7.2726357460318899E-2</v>
      </c>
      <c r="I77" s="1">
        <f ca="1">I17+NORMINV(RAND(),0,'Total-Smoothed'!$AG$2)</f>
        <v>-7.9895635725273136E-3</v>
      </c>
      <c r="J77" s="1">
        <f ca="1">J17+NORMINV(RAND(),0,'Total-Smoothed'!$AG$2)</f>
        <v>-8.6018251555757472E-2</v>
      </c>
      <c r="K77" s="1">
        <f ca="1">K17+NORMINV(RAND(),0,'Total-Smoothed'!$AG$2)</f>
        <v>-1.0754546570031012E-3</v>
      </c>
      <c r="L77" s="1">
        <f ca="1">L17+NORMINV(RAND(),0,'Total-Smoothed'!$AG$2)</f>
        <v>1.0672385938780735</v>
      </c>
      <c r="M77" s="1">
        <f ca="1">M17+NORMINV(RAND(),0,'Total-Smoothed'!$AG$2)</f>
        <v>2.1697780597234678E-2</v>
      </c>
      <c r="N77" s="1">
        <f ca="1">N17+NORMINV(RAND(),0,'Total-Smoothed'!$AG$2)</f>
        <v>-0.12330464706225928</v>
      </c>
      <c r="O77" s="1">
        <f ca="1">O17+NORMINV(RAND(),0,'Total-Smoothed'!$AG$2)</f>
        <v>0.13079571033676168</v>
      </c>
      <c r="P77" s="1">
        <f ca="1">P17+NORMINV(RAND(),0,'Total-Smoothed'!$AG$2)</f>
        <v>9.5922525410231163E-2</v>
      </c>
      <c r="Q77" s="1">
        <f ca="1">Q17+NORMINV(RAND(),0,'Total-Smoothed'!$AG$2)</f>
        <v>-0.12217288188631188</v>
      </c>
      <c r="R77" s="1">
        <f ca="1">R17+NORMINV(RAND(),0,'Total-Smoothed'!$AG$2)</f>
        <v>-0.17353053606764976</v>
      </c>
      <c r="S77" s="1">
        <f ca="1">S17+NORMINV(RAND(),0,'Total-Smoothed'!$AG$2)</f>
        <v>5.349627280012681E-2</v>
      </c>
      <c r="T77" s="1">
        <f ca="1">T17+NORMINV(RAND(),0,'Total-Smoothed'!$AG$2)</f>
        <v>5.8406047536446341E-2</v>
      </c>
      <c r="U77" s="1">
        <f ca="1">U17+NORMINV(RAND(),0,'Total-Smoothed'!$AG$2)</f>
        <v>-0.1892964613805658</v>
      </c>
      <c r="V77" s="1">
        <f ca="1">V17+NORMINV(RAND(),0,'Total-Smoothed'!$AG$2)</f>
        <v>0.28351803937151038</v>
      </c>
      <c r="W77" s="1">
        <f ca="1">W17+NORMINV(RAND(),0,'Total-Smoothed'!$AG$2)</f>
        <v>-0.13314334625317895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-7.8794584324131361E-2</v>
      </c>
      <c r="E78" s="1">
        <f ca="1">E18+NORMINV(RAND(),0,'Total-Smoothed'!$AG$2)</f>
        <v>-0.18301175433990569</v>
      </c>
      <c r="F78" s="1">
        <f ca="1">F18+NORMINV(RAND(),0,'Total-Smoothed'!$AG$2)</f>
        <v>0.22469191822975332</v>
      </c>
      <c r="G78" s="1">
        <f ca="1">G18+NORMINV(RAND(),0,'Total-Smoothed'!$AG$2)</f>
        <v>-9.4323077425687418E-3</v>
      </c>
      <c r="H78" s="1">
        <f ca="1">H18+NORMINV(RAND(),0,'Total-Smoothed'!$AG$2)</f>
        <v>-9.1628893019914837E-2</v>
      </c>
      <c r="I78" s="1">
        <f ca="1">I18+NORMINV(RAND(),0,'Total-Smoothed'!$AG$2)</f>
        <v>0.14338467640590086</v>
      </c>
      <c r="J78" s="1">
        <f ca="1">J18+NORMINV(RAND(),0,'Total-Smoothed'!$AG$2)</f>
        <v>-0.1239984547079723</v>
      </c>
      <c r="K78" s="1">
        <f ca="1">K18+NORMINV(RAND(),0,'Total-Smoothed'!$AG$2)</f>
        <v>0.19026557312504405</v>
      </c>
      <c r="L78" s="1">
        <f ca="1">L18+NORMINV(RAND(),0,'Total-Smoothed'!$AG$2)</f>
        <v>1.1823449074498209</v>
      </c>
      <c r="M78" s="1">
        <f ca="1">M18+NORMINV(RAND(),0,'Total-Smoothed'!$AG$2)</f>
        <v>0.19547266755506787</v>
      </c>
      <c r="N78" s="1">
        <f ca="1">N18+NORMINV(RAND(),0,'Total-Smoothed'!$AG$2)</f>
        <v>8.8704877252230294E-2</v>
      </c>
      <c r="O78" s="1">
        <f ca="1">O18+NORMINV(RAND(),0,'Total-Smoothed'!$AG$2)</f>
        <v>0.61702428166891587</v>
      </c>
      <c r="P78" s="1">
        <f ca="1">P18+NORMINV(RAND(),0,'Total-Smoothed'!$AG$2)</f>
        <v>0.12389954441045466</v>
      </c>
      <c r="Q78" s="1">
        <f ca="1">Q18+NORMINV(RAND(),0,'Total-Smoothed'!$AG$2)</f>
        <v>9.7776311220977574E-2</v>
      </c>
      <c r="R78" s="1">
        <f ca="1">R18+NORMINV(RAND(),0,'Total-Smoothed'!$AG$2)</f>
        <v>1.8676256914598868E-2</v>
      </c>
      <c r="S78" s="1">
        <f ca="1">S18+NORMINV(RAND(),0,'Total-Smoothed'!$AG$2)</f>
        <v>2.9441561586682698E-3</v>
      </c>
      <c r="T78" s="1">
        <f ca="1">T18+NORMINV(RAND(),0,'Total-Smoothed'!$AG$2)</f>
        <v>-5.7701189690555148E-2</v>
      </c>
      <c r="U78" s="1">
        <f ca="1">U18+NORMINV(RAND(),0,'Total-Smoothed'!$AG$2)</f>
        <v>-1.6512199271840958E-2</v>
      </c>
      <c r="V78" s="1">
        <f ca="1">V18+NORMINV(RAND(),0,'Total-Smoothed'!$AG$2)</f>
        <v>0.72967326843678337</v>
      </c>
      <c r="W78" s="1">
        <f ca="1">W18+NORMINV(RAND(),0,'Total-Smoothed'!$AG$2)</f>
        <v>4.9638184496745954E-3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1.0818040405615553E-2</v>
      </c>
      <c r="E79" s="1">
        <f ca="1">E19+NORMINV(RAND(),0,'Total-Smoothed'!$AG$2)</f>
        <v>-0.18338536522017815</v>
      </c>
      <c r="F79" s="1">
        <f ca="1">F19+NORMINV(RAND(),0,'Total-Smoothed'!$AG$2)</f>
        <v>0.12089225023762094</v>
      </c>
      <c r="G79" s="1">
        <f ca="1">G19+NORMINV(RAND(),0,'Total-Smoothed'!$AG$2)</f>
        <v>4.5083693070630135E-2</v>
      </c>
      <c r="H79" s="1">
        <f ca="1">H19+NORMINV(RAND(),0,'Total-Smoothed'!$AG$2)</f>
        <v>0.12000062485634204</v>
      </c>
      <c r="I79" s="1">
        <f ca="1">I19+NORMINV(RAND(),0,'Total-Smoothed'!$AG$2)</f>
        <v>-9.5799284676709701E-2</v>
      </c>
      <c r="J79" s="1">
        <f ca="1">J19+NORMINV(RAND(),0,'Total-Smoothed'!$AG$2)</f>
        <v>-9.6069512273467775E-3</v>
      </c>
      <c r="K79" s="1">
        <f ca="1">K19+NORMINV(RAND(),0,'Total-Smoothed'!$AG$2)</f>
        <v>-7.5033576353775097E-3</v>
      </c>
      <c r="L79" s="1">
        <f ca="1">L19+NORMINV(RAND(),0,'Total-Smoothed'!$AG$2)</f>
        <v>0.9944116957355239</v>
      </c>
      <c r="M79" s="1">
        <f ca="1">M19+NORMINV(RAND(),0,'Total-Smoothed'!$AG$2)</f>
        <v>5.1293588145593115E-2</v>
      </c>
      <c r="N79" s="1">
        <f ca="1">N19+NORMINV(RAND(),0,'Total-Smoothed'!$AG$2)</f>
        <v>-0.15664574528846784</v>
      </c>
      <c r="O79" s="1">
        <f ca="1">O19+NORMINV(RAND(),0,'Total-Smoothed'!$AG$2)</f>
        <v>9.2143674032265324E-2</v>
      </c>
      <c r="P79" s="1">
        <f ca="1">P19+NORMINV(RAND(),0,'Total-Smoothed'!$AG$2)</f>
        <v>0.15557785497575061</v>
      </c>
      <c r="Q79" s="1">
        <f ca="1">Q19+NORMINV(RAND(),0,'Total-Smoothed'!$AG$2)</f>
        <v>1.4747066602666468E-2</v>
      </c>
      <c r="R79" s="1">
        <f ca="1">R19+NORMINV(RAND(),0,'Total-Smoothed'!$AG$2)</f>
        <v>-0.10303077524866623</v>
      </c>
      <c r="S79" s="1">
        <f ca="1">S19+NORMINV(RAND(),0,'Total-Smoothed'!$AG$2)</f>
        <v>2.0242008295805809E-2</v>
      </c>
      <c r="T79" s="1">
        <f ca="1">T19+NORMINV(RAND(),0,'Total-Smoothed'!$AG$2)</f>
        <v>9.7459931703151627E-3</v>
      </c>
      <c r="U79" s="1">
        <f ca="1">U19+NORMINV(RAND(),0,'Total-Smoothed'!$AG$2)</f>
        <v>-0.10344335751159751</v>
      </c>
      <c r="V79" s="1">
        <f ca="1">V19+NORMINV(RAND(),0,'Total-Smoothed'!$AG$2)</f>
        <v>4.5359292291729199E-2</v>
      </c>
      <c r="W79" s="1">
        <f ca="1">W19+NORMINV(RAND(),0,'Total-Smoothed'!$AG$2)</f>
        <v>2.4311366557206893E-2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3.8800167484317243E-2</v>
      </c>
      <c r="E80" s="1">
        <f ca="1">E20+NORMINV(RAND(),0,'Total-Smoothed'!$AG$2)</f>
        <v>-2.41263504516765E-2</v>
      </c>
      <c r="F80" s="1">
        <f ca="1">F20+NORMINV(RAND(),0,'Total-Smoothed'!$AG$2)</f>
        <v>4.8814377793201622E-2</v>
      </c>
      <c r="G80" s="1">
        <f ca="1">G20+NORMINV(RAND(),0,'Total-Smoothed'!$AG$2)</f>
        <v>-0.13495711432506308</v>
      </c>
      <c r="H80" s="1">
        <f ca="1">H20+NORMINV(RAND(),0,'Total-Smoothed'!$AG$2)</f>
        <v>6.9834134499369274E-2</v>
      </c>
      <c r="I80" s="1">
        <f ca="1">I20+NORMINV(RAND(),0,'Total-Smoothed'!$AG$2)</f>
        <v>-0.23150975891319692</v>
      </c>
      <c r="J80" s="1">
        <f ca="1">J20+NORMINV(RAND(),0,'Total-Smoothed'!$AG$2)</f>
        <v>-8.2747534135066803E-2</v>
      </c>
      <c r="K80" s="1">
        <f ca="1">K20+NORMINV(RAND(),0,'Total-Smoothed'!$AG$2)</f>
        <v>2.8624686986307376E-2</v>
      </c>
      <c r="L80" s="1">
        <f ca="1">L20+NORMINV(RAND(),0,'Total-Smoothed'!$AG$2)</f>
        <v>0.82624172575209909</v>
      </c>
      <c r="M80" s="1">
        <f ca="1">M20+NORMINV(RAND(),0,'Total-Smoothed'!$AG$2)</f>
        <v>-4.1699361693602062E-2</v>
      </c>
      <c r="N80" s="1">
        <f ca="1">N20+NORMINV(RAND(),0,'Total-Smoothed'!$AG$2)</f>
        <v>7.5504606582283987E-2</v>
      </c>
      <c r="O80" s="1">
        <f ca="1">O20+NORMINV(RAND(),0,'Total-Smoothed'!$AG$2)</f>
        <v>0.20282746015624845</v>
      </c>
      <c r="P80" s="1">
        <f ca="1">P20+NORMINV(RAND(),0,'Total-Smoothed'!$AG$2)</f>
        <v>-6.5888959518242253E-3</v>
      </c>
      <c r="Q80" s="1">
        <f ca="1">Q20+NORMINV(RAND(),0,'Total-Smoothed'!$AG$2)</f>
        <v>-0.10888780678600261</v>
      </c>
      <c r="R80" s="1">
        <f ca="1">R20+NORMINV(RAND(),0,'Total-Smoothed'!$AG$2)</f>
        <v>0.10791880695855169</v>
      </c>
      <c r="S80" s="1">
        <f ca="1">S20+NORMINV(RAND(),0,'Total-Smoothed'!$AG$2)</f>
        <v>-1.5445249835784831E-2</v>
      </c>
      <c r="T80" s="1">
        <f ca="1">T20+NORMINV(RAND(),0,'Total-Smoothed'!$AG$2)</f>
        <v>-0.12730054835740331</v>
      </c>
      <c r="U80" s="1">
        <f ca="1">U20+NORMINV(RAND(),0,'Total-Smoothed'!$AG$2)</f>
        <v>0.19171850944372759</v>
      </c>
      <c r="V80" s="1">
        <f ca="1">V20+NORMINV(RAND(),0,'Total-Smoothed'!$AG$2)</f>
        <v>-5.8089493675721735E-2</v>
      </c>
      <c r="W80" s="1">
        <f ca="1">W20+NORMINV(RAND(),0,'Total-Smoothed'!$AG$2)</f>
        <v>0.10168708957198012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2.4789675264129873E-4</v>
      </c>
      <c r="E81" s="1">
        <f ca="1">E21+NORMINV(RAND(),0,'Total-Smoothed'!$AG$2)</f>
        <v>-9.0884534095873507E-2</v>
      </c>
      <c r="F81" s="1">
        <f ca="1">F21+NORMINV(RAND(),0,'Total-Smoothed'!$AG$2)</f>
        <v>3.5177253305744061E-2</v>
      </c>
      <c r="G81" s="1">
        <f ca="1">G21+NORMINV(RAND(),0,'Total-Smoothed'!$AG$2)</f>
        <v>-3.9540076792986628E-2</v>
      </c>
      <c r="H81" s="1">
        <f ca="1">H21+NORMINV(RAND(),0,'Total-Smoothed'!$AG$2)</f>
        <v>0.13682828921102808</v>
      </c>
      <c r="I81" s="1">
        <f ca="1">I21+NORMINV(RAND(),0,'Total-Smoothed'!$AG$2)</f>
        <v>0.18613057756475193</v>
      </c>
      <c r="J81" s="1">
        <f ca="1">J21+NORMINV(RAND(),0,'Total-Smoothed'!$AG$2)</f>
        <v>-7.3836490790304035E-2</v>
      </c>
      <c r="K81" s="1">
        <f ca="1">K21+NORMINV(RAND(),0,'Total-Smoothed'!$AG$2)</f>
        <v>8.9453880967680741E-2</v>
      </c>
      <c r="L81" s="1">
        <f ca="1">L21+NORMINV(RAND(),0,'Total-Smoothed'!$AG$2)</f>
        <v>1.0074638663999074</v>
      </c>
      <c r="M81" s="1">
        <f ca="1">M21+NORMINV(RAND(),0,'Total-Smoothed'!$AG$2)</f>
        <v>0.20143812832225175</v>
      </c>
      <c r="N81" s="1">
        <f ca="1">N21+NORMINV(RAND(),0,'Total-Smoothed'!$AG$2)</f>
        <v>1.6433610033562342E-2</v>
      </c>
      <c r="O81" s="1">
        <f ca="1">O21+NORMINV(RAND(),0,'Total-Smoothed'!$AG$2)</f>
        <v>0.41682595669932421</v>
      </c>
      <c r="P81" s="1">
        <f ca="1">P21+NORMINV(RAND(),0,'Total-Smoothed'!$AG$2)</f>
        <v>0.10619543256551851</v>
      </c>
      <c r="Q81" s="1">
        <f ca="1">Q21+NORMINV(RAND(),0,'Total-Smoothed'!$AG$2)</f>
        <v>7.5098218700903885E-2</v>
      </c>
      <c r="R81" s="1">
        <f ca="1">R21+NORMINV(RAND(),0,'Total-Smoothed'!$AG$2)</f>
        <v>-0.11183984509867685</v>
      </c>
      <c r="S81" s="1">
        <f ca="1">S21+NORMINV(RAND(),0,'Total-Smoothed'!$AG$2)</f>
        <v>-1.9066667365531887E-3</v>
      </c>
      <c r="T81" s="1">
        <f ca="1">T21+NORMINV(RAND(),0,'Total-Smoothed'!$AG$2)</f>
        <v>-3.3813968476000288E-2</v>
      </c>
      <c r="U81" s="1">
        <f ca="1">U21+NORMINV(RAND(),0,'Total-Smoothed'!$AG$2)</f>
        <v>-4.77866036929986E-2</v>
      </c>
      <c r="V81" s="1">
        <f ca="1">V21+NORMINV(RAND(),0,'Total-Smoothed'!$AG$2)</f>
        <v>0.51542046247898798</v>
      </c>
      <c r="W81" s="1">
        <f ca="1">W21+NORMINV(RAND(),0,'Total-Smoothed'!$AG$2)</f>
        <v>0.15010435719134882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5.813870143865766E-2</v>
      </c>
      <c r="E82" s="1">
        <f ca="1">E22+NORMINV(RAND(),0,'Total-Smoothed'!$AG$2)</f>
        <v>-4.8859920799795717E-2</v>
      </c>
      <c r="F82" s="1">
        <f ca="1">F22+NORMINV(RAND(),0,'Total-Smoothed'!$AG$2)</f>
        <v>0.10040610593218799</v>
      </c>
      <c r="G82" s="1">
        <f ca="1">G22+NORMINV(RAND(),0,'Total-Smoothed'!$AG$2)</f>
        <v>2.1601492709203932E-2</v>
      </c>
      <c r="H82" s="1">
        <f ca="1">H22+NORMINV(RAND(),0,'Total-Smoothed'!$AG$2)</f>
        <v>3.6225607488371864E-2</v>
      </c>
      <c r="I82" s="1">
        <f ca="1">I22+NORMINV(RAND(),0,'Total-Smoothed'!$AG$2)</f>
        <v>5.6146220000423228E-2</v>
      </c>
      <c r="J82" s="1">
        <f ca="1">J22+NORMINV(RAND(),0,'Total-Smoothed'!$AG$2)</f>
        <v>5.7113296410042702E-2</v>
      </c>
      <c r="K82" s="1">
        <f ca="1">K22+NORMINV(RAND(),0,'Total-Smoothed'!$AG$2)</f>
        <v>0.10876665529443873</v>
      </c>
      <c r="L82" s="1">
        <f ca="1">L22+NORMINV(RAND(),0,'Total-Smoothed'!$AG$2)</f>
        <v>0.92930987175024282</v>
      </c>
      <c r="M82" s="1">
        <f ca="1">M22+NORMINV(RAND(),0,'Total-Smoothed'!$AG$2)</f>
        <v>-0.18771384855612466</v>
      </c>
      <c r="N82" s="1">
        <f ca="1">N22+NORMINV(RAND(),0,'Total-Smoothed'!$AG$2)</f>
        <v>9.0536537596538666E-2</v>
      </c>
      <c r="O82" s="1">
        <f ca="1">O22+NORMINV(RAND(),0,'Total-Smoothed'!$AG$2)</f>
        <v>0.41372947876014365</v>
      </c>
      <c r="P82" s="1">
        <f ca="1">P22+NORMINV(RAND(),0,'Total-Smoothed'!$AG$2)</f>
        <v>9.6488052900721516E-2</v>
      </c>
      <c r="Q82" s="1">
        <f ca="1">Q22+NORMINV(RAND(),0,'Total-Smoothed'!$AG$2)</f>
        <v>4.3842536764898257E-2</v>
      </c>
      <c r="R82" s="1">
        <f ca="1">R22+NORMINV(RAND(),0,'Total-Smoothed'!$AG$2)</f>
        <v>-9.0524312401834825E-2</v>
      </c>
      <c r="S82" s="1">
        <f ca="1">S22+NORMINV(RAND(),0,'Total-Smoothed'!$AG$2)</f>
        <v>7.6226793486382461E-3</v>
      </c>
      <c r="T82" s="1">
        <f ca="1">T22+NORMINV(RAND(),0,'Total-Smoothed'!$AG$2)</f>
        <v>5.7110401720544379E-2</v>
      </c>
      <c r="U82" s="1">
        <f ca="1">U22+NORMINV(RAND(),0,'Total-Smoothed'!$AG$2)</f>
        <v>-4.2357891617135386E-3</v>
      </c>
      <c r="V82" s="1">
        <f ca="1">V22+NORMINV(RAND(),0,'Total-Smoothed'!$AG$2)</f>
        <v>0.31126161635346833</v>
      </c>
      <c r="W82" s="1">
        <f ca="1">W22+NORMINV(RAND(),0,'Total-Smoothed'!$AG$2)</f>
        <v>-0.11189906091214893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-3.0871944866418366E-2</v>
      </c>
      <c r="E83" s="1">
        <f ca="1">E23+NORMINV(RAND(),0,'Total-Smoothed'!$AG$2)</f>
        <v>8.4982710168042871E-3</v>
      </c>
      <c r="F83" s="1">
        <f ca="1">F23+NORMINV(RAND(),0,'Total-Smoothed'!$AG$2)</f>
        <v>-0.17510443607709414</v>
      </c>
      <c r="G83" s="1">
        <f ca="1">G23+NORMINV(RAND(),0,'Total-Smoothed'!$AG$2)</f>
        <v>3.1991631266887262E-2</v>
      </c>
      <c r="H83" s="1">
        <f ca="1">H23+NORMINV(RAND(),0,'Total-Smoothed'!$AG$2)</f>
        <v>-6.9149322572905778E-2</v>
      </c>
      <c r="I83" s="1">
        <f ca="1">I23+NORMINV(RAND(),0,'Total-Smoothed'!$AG$2)</f>
        <v>-9.5768142371530418E-2</v>
      </c>
      <c r="J83" s="1">
        <f ca="1">J23+NORMINV(RAND(),0,'Total-Smoothed'!$AG$2)</f>
        <v>-0.16287594192002389</v>
      </c>
      <c r="K83" s="1">
        <f ca="1">K23+NORMINV(RAND(),0,'Total-Smoothed'!$AG$2)</f>
        <v>2.9135053819333991E-2</v>
      </c>
      <c r="L83" s="1">
        <f ca="1">L23+NORMINV(RAND(),0,'Total-Smoothed'!$AG$2)</f>
        <v>0.96329069913234722</v>
      </c>
      <c r="M83" s="1">
        <f ca="1">M23+NORMINV(RAND(),0,'Total-Smoothed'!$AG$2)</f>
        <v>-8.9720032034427438E-2</v>
      </c>
      <c r="N83" s="1">
        <f ca="1">N23+NORMINV(RAND(),0,'Total-Smoothed'!$AG$2)</f>
        <v>-0.10580852475763032</v>
      </c>
      <c r="O83" s="1">
        <f ca="1">O23+NORMINV(RAND(),0,'Total-Smoothed'!$AG$2)</f>
        <v>2.4404790099769889E-2</v>
      </c>
      <c r="P83" s="1">
        <f ca="1">P23+NORMINV(RAND(),0,'Total-Smoothed'!$AG$2)</f>
        <v>-0.12104174818651266</v>
      </c>
      <c r="Q83" s="1">
        <f ca="1">Q23+NORMINV(RAND(),0,'Total-Smoothed'!$AG$2)</f>
        <v>6.0289003320448287E-2</v>
      </c>
      <c r="R83" s="1">
        <f ca="1">R23+NORMINV(RAND(),0,'Total-Smoothed'!$AG$2)</f>
        <v>-7.1015745659567517E-2</v>
      </c>
      <c r="S83" s="1">
        <f ca="1">S23+NORMINV(RAND(),0,'Total-Smoothed'!$AG$2)</f>
        <v>-0.21202717392011006</v>
      </c>
      <c r="T83" s="1">
        <f ca="1">T23+NORMINV(RAND(),0,'Total-Smoothed'!$AG$2)</f>
        <v>-3.9543984073173777E-2</v>
      </c>
      <c r="U83" s="1">
        <f ca="1">U23+NORMINV(RAND(),0,'Total-Smoothed'!$AG$2)</f>
        <v>-1.9188427466714154E-2</v>
      </c>
      <c r="V83" s="1">
        <f ca="1">V23+NORMINV(RAND(),0,'Total-Smoothed'!$AG$2)</f>
        <v>0.12302266058847942</v>
      </c>
      <c r="W83" s="1">
        <f ca="1">W23+NORMINV(RAND(),0,'Total-Smoothed'!$AG$2)</f>
        <v>1.4209195449521053E-2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-0.1516709392214281</v>
      </c>
      <c r="E84" s="1">
        <f ca="1">E24+NORMINV(RAND(),0,'Total-Smoothed'!$AG$2)</f>
        <v>-0.1244174833554003</v>
      </c>
      <c r="F84" s="1">
        <f ca="1">F24+NORMINV(RAND(),0,'Total-Smoothed'!$AG$2)</f>
        <v>-4.6822222103594172E-2</v>
      </c>
      <c r="G84" s="1">
        <f ca="1">G24+NORMINV(RAND(),0,'Total-Smoothed'!$AG$2)</f>
        <v>6.3822972745607408E-3</v>
      </c>
      <c r="H84" s="1">
        <f ca="1">H24+NORMINV(RAND(),0,'Total-Smoothed'!$AG$2)</f>
        <v>0.24398153733902114</v>
      </c>
      <c r="I84" s="1">
        <f ca="1">I24+NORMINV(RAND(),0,'Total-Smoothed'!$AG$2)</f>
        <v>-4.6488420968862201E-2</v>
      </c>
      <c r="J84" s="1">
        <f ca="1">J24+NORMINV(RAND(),0,'Total-Smoothed'!$AG$2)</f>
        <v>7.8178102040530717E-2</v>
      </c>
      <c r="K84" s="1">
        <f ca="1">K24+NORMINV(RAND(),0,'Total-Smoothed'!$AG$2)</f>
        <v>1.754353737449358E-2</v>
      </c>
      <c r="L84" s="1">
        <f ca="1">L24+NORMINV(RAND(),0,'Total-Smoothed'!$AG$2)</f>
        <v>1.0023263408685374</v>
      </c>
      <c r="M84" s="1">
        <f ca="1">M24+NORMINV(RAND(),0,'Total-Smoothed'!$AG$2)</f>
        <v>-8.2187625565768876E-2</v>
      </c>
      <c r="N84" s="1">
        <f ca="1">N24+NORMINV(RAND(),0,'Total-Smoothed'!$AG$2)</f>
        <v>0.11617304345566498</v>
      </c>
      <c r="O84" s="1">
        <f ca="1">O24+NORMINV(RAND(),0,'Total-Smoothed'!$AG$2)</f>
        <v>0.7845924117633658</v>
      </c>
      <c r="P84" s="1">
        <f ca="1">P24+NORMINV(RAND(),0,'Total-Smoothed'!$AG$2)</f>
        <v>9.2234184051616749E-2</v>
      </c>
      <c r="Q84" s="1">
        <f ca="1">Q24+NORMINV(RAND(),0,'Total-Smoothed'!$AG$2)</f>
        <v>8.8435859194655547E-2</v>
      </c>
      <c r="R84" s="1">
        <f ca="1">R24+NORMINV(RAND(),0,'Total-Smoothed'!$AG$2)</f>
        <v>4.8571267383384298E-2</v>
      </c>
      <c r="S84" s="1">
        <f ca="1">S24+NORMINV(RAND(),0,'Total-Smoothed'!$AG$2)</f>
        <v>-5.2444270668213916E-3</v>
      </c>
      <c r="T84" s="1">
        <f ca="1">T24+NORMINV(RAND(),0,'Total-Smoothed'!$AG$2)</f>
        <v>2.8640735328780018E-2</v>
      </c>
      <c r="U84" s="1">
        <f ca="1">U24+NORMINV(RAND(),0,'Total-Smoothed'!$AG$2)</f>
        <v>0.20929820857499884</v>
      </c>
      <c r="V84" s="1">
        <f ca="1">V24+NORMINV(RAND(),0,'Total-Smoothed'!$AG$2)</f>
        <v>0.70580780467540305</v>
      </c>
      <c r="W84" s="1">
        <f ca="1">W24+NORMINV(RAND(),0,'Total-Smoothed'!$AG$2)</f>
        <v>8.5800842222859233E-2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0.16677124694582263</v>
      </c>
      <c r="E85" s="1">
        <f ca="1">E25+NORMINV(RAND(),0,'Total-Smoothed'!$AG$2)</f>
        <v>-9.8470219658060326E-2</v>
      </c>
      <c r="F85" s="1">
        <f ca="1">F25+NORMINV(RAND(),0,'Total-Smoothed'!$AG$2)</f>
        <v>0.85590162668165359</v>
      </c>
      <c r="G85" s="1">
        <f ca="1">G25+NORMINV(RAND(),0,'Total-Smoothed'!$AG$2)</f>
        <v>-0.22949503509629643</v>
      </c>
      <c r="H85" s="1">
        <f ca="1">H25+NORMINV(RAND(),0,'Total-Smoothed'!$AG$2)</f>
        <v>-2.8554446942678668E-2</v>
      </c>
      <c r="I85" s="1">
        <f ca="1">I25+NORMINV(RAND(),0,'Total-Smoothed'!$AG$2)</f>
        <v>0.40304482240140738</v>
      </c>
      <c r="J85" s="1">
        <f ca="1">J25+NORMINV(RAND(),0,'Total-Smoothed'!$AG$2)</f>
        <v>-1.7811745527432685E-2</v>
      </c>
      <c r="K85" s="1">
        <f ca="1">K25+NORMINV(RAND(),0,'Total-Smoothed'!$AG$2)</f>
        <v>0.51471922563290373</v>
      </c>
      <c r="L85" s="1">
        <f ca="1">L25+NORMINV(RAND(),0,'Total-Smoothed'!$AG$2)</f>
        <v>-1.1837433501591166E-2</v>
      </c>
      <c r="M85" s="1">
        <f ca="1">M25+NORMINV(RAND(),0,'Total-Smoothed'!$AG$2)</f>
        <v>-5.2945257242164916E-2</v>
      </c>
      <c r="N85" s="1">
        <f ca="1">N25+NORMINV(RAND(),0,'Total-Smoothed'!$AG$2)</f>
        <v>1.054225023225527</v>
      </c>
      <c r="O85" s="1">
        <f ca="1">O25+NORMINV(RAND(),0,'Total-Smoothed'!$AG$2)</f>
        <v>0.10479529567694429</v>
      </c>
      <c r="P85" s="1">
        <f ca="1">P25+NORMINV(RAND(),0,'Total-Smoothed'!$AG$2)</f>
        <v>0.82472975616157673</v>
      </c>
      <c r="Q85" s="1">
        <f ca="1">Q25+NORMINV(RAND(),0,'Total-Smoothed'!$AG$2)</f>
        <v>9.2831127047259834E-2</v>
      </c>
      <c r="R85" s="1">
        <f ca="1">R25+NORMINV(RAND(),0,'Total-Smoothed'!$AG$2)</f>
        <v>-8.5346390852557269E-2</v>
      </c>
      <c r="S85" s="1">
        <f ca="1">S25+NORMINV(RAND(),0,'Total-Smoothed'!$AG$2)</f>
        <v>0.8258568290904913</v>
      </c>
      <c r="T85" s="1">
        <f ca="1">T25+NORMINV(RAND(),0,'Total-Smoothed'!$AG$2)</f>
        <v>0.15005115773847888</v>
      </c>
      <c r="U85" s="1">
        <f ca="1">U25+NORMINV(RAND(),0,'Total-Smoothed'!$AG$2)</f>
        <v>5.4090599667325587E-2</v>
      </c>
      <c r="V85" s="1">
        <f ca="1">V25+NORMINV(RAND(),0,'Total-Smoothed'!$AG$2)</f>
        <v>-6.8482848503510149E-2</v>
      </c>
      <c r="W85" s="1">
        <f ca="1">W25+NORMINV(RAND(),0,'Total-Smoothed'!$AG$2)</f>
        <v>6.8582130839160926E-2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0.23836496876886759</v>
      </c>
      <c r="E86" s="1">
        <f ca="1">E26+NORMINV(RAND(),0,'Total-Smoothed'!$AG$2)</f>
        <v>-0.11327531653773333</v>
      </c>
      <c r="F86" s="1">
        <f ca="1">F26+NORMINV(RAND(),0,'Total-Smoothed'!$AG$2)</f>
        <v>-5.0071028280916127E-2</v>
      </c>
      <c r="G86" s="1">
        <f ca="1">G26+NORMINV(RAND(),0,'Total-Smoothed'!$AG$2)</f>
        <v>-8.6516960744820515E-2</v>
      </c>
      <c r="H86" s="1">
        <f ca="1">H26+NORMINV(RAND(),0,'Total-Smoothed'!$AG$2)</f>
        <v>0.20951411301196032</v>
      </c>
      <c r="I86" s="1">
        <f ca="1">I26+NORMINV(RAND(),0,'Total-Smoothed'!$AG$2)</f>
        <v>5.28799075312592E-2</v>
      </c>
      <c r="J86" s="1">
        <f ca="1">J26+NORMINV(RAND(),0,'Total-Smoothed'!$AG$2)</f>
        <v>-3.8701353568296182E-3</v>
      </c>
      <c r="K86" s="1">
        <f ca="1">K26+NORMINV(RAND(),0,'Total-Smoothed'!$AG$2)</f>
        <v>-7.2827046802066853E-3</v>
      </c>
      <c r="L86" s="1">
        <f ca="1">L26+NORMINV(RAND(),0,'Total-Smoothed'!$AG$2)</f>
        <v>0.12266232927648277</v>
      </c>
      <c r="M86" s="1">
        <f ca="1">M26+NORMINV(RAND(),0,'Total-Smoothed'!$AG$2)</f>
        <v>0.30855963142127119</v>
      </c>
      <c r="N86" s="1">
        <f ca="1">N26+NORMINV(RAND(),0,'Total-Smoothed'!$AG$2)</f>
        <v>0.15085449317764585</v>
      </c>
      <c r="O86" s="1">
        <f ca="1">O26+NORMINV(RAND(),0,'Total-Smoothed'!$AG$2)</f>
        <v>0.14091498065743421</v>
      </c>
      <c r="P86" s="1">
        <f ca="1">P26+NORMINV(RAND(),0,'Total-Smoothed'!$AG$2)</f>
        <v>1.0064607635015639</v>
      </c>
      <c r="Q86" s="1">
        <f ca="1">Q26+NORMINV(RAND(),0,'Total-Smoothed'!$AG$2)</f>
        <v>5.584955848411189E-2</v>
      </c>
      <c r="R86" s="1">
        <f ca="1">R26+NORMINV(RAND(),0,'Total-Smoothed'!$AG$2)</f>
        <v>2.7476171455616628E-2</v>
      </c>
      <c r="S86" s="1">
        <f ca="1">S26+NORMINV(RAND(),0,'Total-Smoothed'!$AG$2)</f>
        <v>0.4298820490714948</v>
      </c>
      <c r="T86" s="1">
        <f ca="1">T26+NORMINV(RAND(),0,'Total-Smoothed'!$AG$2)</f>
        <v>6.5612226135277535E-2</v>
      </c>
      <c r="U86" s="1">
        <f ca="1">U26+NORMINV(RAND(),0,'Total-Smoothed'!$AG$2)</f>
        <v>1.5730797436959217E-2</v>
      </c>
      <c r="V86" s="1">
        <f ca="1">V26+NORMINV(RAND(),0,'Total-Smoothed'!$AG$2)</f>
        <v>0.89553365061717083</v>
      </c>
      <c r="W86" s="1">
        <f ca="1">W26+NORMINV(RAND(),0,'Total-Smoothed'!$AG$2)</f>
        <v>2.7173570415392562E-2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0.95023630175911489</v>
      </c>
      <c r="E87" s="1">
        <f ca="1">E27+NORMINV(RAND(),0,'Total-Smoothed'!$AG$2)</f>
        <v>1.6548987252375028E-2</v>
      </c>
      <c r="F87" s="1">
        <f ca="1">F27+NORMINV(RAND(),0,'Total-Smoothed'!$AG$2)</f>
        <v>6.7883061254159022E-2</v>
      </c>
      <c r="G87" s="1">
        <f ca="1">G27+NORMINV(RAND(),0,'Total-Smoothed'!$AG$2)</f>
        <v>8.6935265370977788E-2</v>
      </c>
      <c r="H87" s="1">
        <f ca="1">H27+NORMINV(RAND(),0,'Total-Smoothed'!$AG$2)</f>
        <v>3.3826388622997368E-2</v>
      </c>
      <c r="I87" s="1">
        <f ca="1">I27+NORMINV(RAND(),0,'Total-Smoothed'!$AG$2)</f>
        <v>6.9426362833644312E-2</v>
      </c>
      <c r="J87" s="1">
        <f ca="1">J27+NORMINV(RAND(),0,'Total-Smoothed'!$AG$2)</f>
        <v>-8.7104145962397184E-2</v>
      </c>
      <c r="K87" s="1">
        <f ca="1">K27+NORMINV(RAND(),0,'Total-Smoothed'!$AG$2)</f>
        <v>-0.11079846978683673</v>
      </c>
      <c r="L87" s="1">
        <f ca="1">L27+NORMINV(RAND(),0,'Total-Smoothed'!$AG$2)</f>
        <v>0.81359200813825683</v>
      </c>
      <c r="M87" s="1">
        <f ca="1">M27+NORMINV(RAND(),0,'Total-Smoothed'!$AG$2)</f>
        <v>-4.9099689745397933E-3</v>
      </c>
      <c r="N87" s="1">
        <f ca="1">N27+NORMINV(RAND(),0,'Total-Smoothed'!$AG$2)</f>
        <v>7.3980592288355254E-3</v>
      </c>
      <c r="O87" s="1">
        <f ca="1">O27+NORMINV(RAND(),0,'Total-Smoothed'!$AG$2)</f>
        <v>0.11713353907374088</v>
      </c>
      <c r="P87" s="1">
        <f ca="1">P27+NORMINV(RAND(),0,'Total-Smoothed'!$AG$2)</f>
        <v>8.4177975721149864E-2</v>
      </c>
      <c r="Q87" s="1">
        <f ca="1">Q27+NORMINV(RAND(),0,'Total-Smoothed'!$AG$2)</f>
        <v>5.9215627944601952E-2</v>
      </c>
      <c r="R87" s="1">
        <f ca="1">R27+NORMINV(RAND(),0,'Total-Smoothed'!$AG$2)</f>
        <v>-1.4175014636908565E-2</v>
      </c>
      <c r="S87" s="1">
        <f ca="1">S27+NORMINV(RAND(),0,'Total-Smoothed'!$AG$2)</f>
        <v>0.96424858966864058</v>
      </c>
      <c r="T87" s="1">
        <f ca="1">T27+NORMINV(RAND(),0,'Total-Smoothed'!$AG$2)</f>
        <v>0.23407335252926284</v>
      </c>
      <c r="U87" s="1">
        <f ca="1">U27+NORMINV(RAND(),0,'Total-Smoothed'!$AG$2)</f>
        <v>-0.11915657119550996</v>
      </c>
      <c r="V87" s="1">
        <f ca="1">V27+NORMINV(RAND(),0,'Total-Smoothed'!$AG$2)</f>
        <v>0.19823053979277433</v>
      </c>
      <c r="W87" s="1">
        <f ca="1">W27+NORMINV(RAND(),0,'Total-Smoothed'!$AG$2)</f>
        <v>-2.2559364525694577E-2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0.98152842477653857</v>
      </c>
      <c r="E88" s="1">
        <f ca="1">E28+NORMINV(RAND(),0,'Total-Smoothed'!$AG$2)</f>
        <v>9.3954898777006274E-2</v>
      </c>
      <c r="F88" s="1">
        <f ca="1">F28+NORMINV(RAND(),0,'Total-Smoothed'!$AG$2)</f>
        <v>0.45461970359167914</v>
      </c>
      <c r="G88" s="1">
        <f ca="1">G28+NORMINV(RAND(),0,'Total-Smoothed'!$AG$2)</f>
        <v>2.9536548810213122E-2</v>
      </c>
      <c r="H88" s="1">
        <f ca="1">H28+NORMINV(RAND(),0,'Total-Smoothed'!$AG$2)</f>
        <v>-2.5604212884565623E-2</v>
      </c>
      <c r="I88" s="1">
        <f ca="1">I28+NORMINV(RAND(),0,'Total-Smoothed'!$AG$2)</f>
        <v>-1.9033192176230847E-2</v>
      </c>
      <c r="J88" s="1">
        <f ca="1">J28+NORMINV(RAND(),0,'Total-Smoothed'!$AG$2)</f>
        <v>0.12665757036771924</v>
      </c>
      <c r="K88" s="1">
        <f ca="1">K28+NORMINV(RAND(),0,'Total-Smoothed'!$AG$2)</f>
        <v>0.80158213162983449</v>
      </c>
      <c r="L88" s="1">
        <f ca="1">L28+NORMINV(RAND(),0,'Total-Smoothed'!$AG$2)</f>
        <v>9.6929849284078773E-2</v>
      </c>
      <c r="M88" s="1">
        <f ca="1">M28+NORMINV(RAND(),0,'Total-Smoothed'!$AG$2)</f>
        <v>-8.6735504567662117E-2</v>
      </c>
      <c r="N88" s="1">
        <f ca="1">N28+NORMINV(RAND(),0,'Total-Smoothed'!$AG$2)</f>
        <v>0.14949785558549014</v>
      </c>
      <c r="O88" s="1">
        <f ca="1">O28+NORMINV(RAND(),0,'Total-Smoothed'!$AG$2)</f>
        <v>-5.4552716023802704E-2</v>
      </c>
      <c r="P88" s="1">
        <f ca="1">P28+NORMINV(RAND(),0,'Total-Smoothed'!$AG$2)</f>
        <v>1.0876526568951421</v>
      </c>
      <c r="Q88" s="1">
        <f ca="1">Q28+NORMINV(RAND(),0,'Total-Smoothed'!$AG$2)</f>
        <v>1.3972569907344754E-2</v>
      </c>
      <c r="R88" s="1">
        <f ca="1">R28+NORMINV(RAND(),0,'Total-Smoothed'!$AG$2)</f>
        <v>1.338395937334835E-2</v>
      </c>
      <c r="S88" s="1">
        <f ca="1">S28+NORMINV(RAND(),0,'Total-Smoothed'!$AG$2)</f>
        <v>0.96058932083064064</v>
      </c>
      <c r="T88" s="1">
        <f ca="1">T28+NORMINV(RAND(),0,'Total-Smoothed'!$AG$2)</f>
        <v>0.26101614725321792</v>
      </c>
      <c r="U88" s="1">
        <f ca="1">U28+NORMINV(RAND(),0,'Total-Smoothed'!$AG$2)</f>
        <v>-6.6907409785881125E-2</v>
      </c>
      <c r="V88" s="1">
        <f ca="1">V28+NORMINV(RAND(),0,'Total-Smoothed'!$AG$2)</f>
        <v>0.43613822771935634</v>
      </c>
      <c r="W88" s="1">
        <f ca="1">W28+NORMINV(RAND(),0,'Total-Smoothed'!$AG$2)</f>
        <v>0.30472497613838873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-1.430594944221251E-2</v>
      </c>
      <c r="E89" s="1">
        <f ca="1">E29+NORMINV(RAND(),0,'Total-Smoothed'!$AG$2)</f>
        <v>0.15628663685124763</v>
      </c>
      <c r="F89" s="1">
        <f ca="1">F29+NORMINV(RAND(),0,'Total-Smoothed'!$AG$2)</f>
        <v>-5.9971217161844358E-2</v>
      </c>
      <c r="G89" s="1">
        <f ca="1">G29+NORMINV(RAND(),0,'Total-Smoothed'!$AG$2)</f>
        <v>6.9608851955018661E-2</v>
      </c>
      <c r="H89" s="1">
        <f ca="1">H29+NORMINV(RAND(),0,'Total-Smoothed'!$AG$2)</f>
        <v>2.8321110425341439E-2</v>
      </c>
      <c r="I89" s="1">
        <f ca="1">I29+NORMINV(RAND(),0,'Total-Smoothed'!$AG$2)</f>
        <v>5.2434960042949758E-2</v>
      </c>
      <c r="J89" s="1">
        <f ca="1">J29+NORMINV(RAND(),0,'Total-Smoothed'!$AG$2)</f>
        <v>-0.10433167417098968</v>
      </c>
      <c r="K89" s="1">
        <f ca="1">K29+NORMINV(RAND(),0,'Total-Smoothed'!$AG$2)</f>
        <v>0.10636170634344851</v>
      </c>
      <c r="L89" s="1">
        <f ca="1">L29+NORMINV(RAND(),0,'Total-Smoothed'!$AG$2)</f>
        <v>0.14907872631138785</v>
      </c>
      <c r="M89" s="1">
        <f ca="1">M29+NORMINV(RAND(),0,'Total-Smoothed'!$AG$2)</f>
        <v>3.7135986349337929E-2</v>
      </c>
      <c r="N89" s="1">
        <f ca="1">N29+NORMINV(RAND(),0,'Total-Smoothed'!$AG$2)</f>
        <v>0.60137725435929912</v>
      </c>
      <c r="O89" s="1">
        <f ca="1">O29+NORMINV(RAND(),0,'Total-Smoothed'!$AG$2)</f>
        <v>2.3972019680093756E-3</v>
      </c>
      <c r="P89" s="1">
        <f ca="1">P29+NORMINV(RAND(),0,'Total-Smoothed'!$AG$2)</f>
        <v>-1.7500101986783187E-2</v>
      </c>
      <c r="Q89" s="1">
        <f ca="1">Q29+NORMINV(RAND(),0,'Total-Smoothed'!$AG$2)</f>
        <v>9.3972295640010833E-2</v>
      </c>
      <c r="R89" s="1">
        <f ca="1">R29+NORMINV(RAND(),0,'Total-Smoothed'!$AG$2)</f>
        <v>1.0643212017584631E-2</v>
      </c>
      <c r="S89" s="1">
        <f ca="1">S29+NORMINV(RAND(),0,'Total-Smoothed'!$AG$2)</f>
        <v>0.74287272213464461</v>
      </c>
      <c r="T89" s="1">
        <f ca="1">T29+NORMINV(RAND(),0,'Total-Smoothed'!$AG$2)</f>
        <v>2.4026703874936599E-2</v>
      </c>
      <c r="U89" s="1">
        <f ca="1">U29+NORMINV(RAND(),0,'Total-Smoothed'!$AG$2)</f>
        <v>0.10546401371908939</v>
      </c>
      <c r="V89" s="1">
        <f ca="1">V29+NORMINV(RAND(),0,'Total-Smoothed'!$AG$2)</f>
        <v>5.1201776237087437E-2</v>
      </c>
      <c r="W89" s="1">
        <f ca="1">W29+NORMINV(RAND(),0,'Total-Smoothed'!$AG$2)</f>
        <v>-4.8534297852442954E-2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8.411374010530942E-2</v>
      </c>
      <c r="E90" s="1">
        <f ca="1">E30+NORMINV(RAND(),0,'Total-Smoothed'!$AG$2)</f>
        <v>4.2073856147622483E-2</v>
      </c>
      <c r="F90" s="1">
        <f ca="1">F30+NORMINV(RAND(),0,'Total-Smoothed'!$AG$2)</f>
        <v>0.15725218108937919</v>
      </c>
      <c r="G90" s="1">
        <f ca="1">G30+NORMINV(RAND(),0,'Total-Smoothed'!$AG$2)</f>
        <v>-3.4490137217102909E-2</v>
      </c>
      <c r="H90" s="1">
        <f ca="1">H30+NORMINV(RAND(),0,'Total-Smoothed'!$AG$2)</f>
        <v>-0.16825349833972392</v>
      </c>
      <c r="I90" s="1">
        <f ca="1">I30+NORMINV(RAND(),0,'Total-Smoothed'!$AG$2)</f>
        <v>-9.0371355535098674E-2</v>
      </c>
      <c r="J90" s="1">
        <f ca="1">J30+NORMINV(RAND(),0,'Total-Smoothed'!$AG$2)</f>
        <v>0.23978644996336354</v>
      </c>
      <c r="K90" s="1">
        <f ca="1">K30+NORMINV(RAND(),0,'Total-Smoothed'!$AG$2)</f>
        <v>-1.9799919321740571E-2</v>
      </c>
      <c r="L90" s="1">
        <f ca="1">L30+NORMINV(RAND(),0,'Total-Smoothed'!$AG$2)</f>
        <v>0.42954420448569358</v>
      </c>
      <c r="M90" s="1">
        <f ca="1">M30+NORMINV(RAND(),0,'Total-Smoothed'!$AG$2)</f>
        <v>1.8110580958386073E-2</v>
      </c>
      <c r="N90" s="1">
        <f ca="1">N30+NORMINV(RAND(),0,'Total-Smoothed'!$AG$2)</f>
        <v>0.26449303330142482</v>
      </c>
      <c r="O90" s="1">
        <f ca="1">O30+NORMINV(RAND(),0,'Total-Smoothed'!$AG$2)</f>
        <v>0.19326971743801405</v>
      </c>
      <c r="P90" s="1">
        <f ca="1">P30+NORMINV(RAND(),0,'Total-Smoothed'!$AG$2)</f>
        <v>0.14452996007209615</v>
      </c>
      <c r="Q90" s="1">
        <f ca="1">Q30+NORMINV(RAND(),0,'Total-Smoothed'!$AG$2)</f>
        <v>3.8461260977567968E-2</v>
      </c>
      <c r="R90" s="1">
        <f ca="1">R30+NORMINV(RAND(),0,'Total-Smoothed'!$AG$2)</f>
        <v>-3.8867024868809788E-2</v>
      </c>
      <c r="S90" s="1">
        <f ca="1">S30+NORMINV(RAND(),0,'Total-Smoothed'!$AG$2)</f>
        <v>0.92625718034609095</v>
      </c>
      <c r="T90" s="1">
        <f ca="1">T30+NORMINV(RAND(),0,'Total-Smoothed'!$AG$2)</f>
        <v>0.15315531799281962</v>
      </c>
      <c r="U90" s="1">
        <f ca="1">U30+NORMINV(RAND(),0,'Total-Smoothed'!$AG$2)</f>
        <v>8.052146200871077E-2</v>
      </c>
      <c r="V90" s="1">
        <f ca="1">V30+NORMINV(RAND(),0,'Total-Smoothed'!$AG$2)</f>
        <v>-5.9297411257264517E-2</v>
      </c>
      <c r="W90" s="1">
        <f ca="1">W30+NORMINV(RAND(),0,'Total-Smoothed'!$AG$2)</f>
        <v>0.11271451114745273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0.62222358583872206</v>
      </c>
      <c r="E91" s="1">
        <f ca="1">E31+NORMINV(RAND(),0,'Total-Smoothed'!$AG$2)</f>
        <v>9.5208934026686752E-3</v>
      </c>
      <c r="F91" s="1">
        <f ca="1">F31+NORMINV(RAND(),0,'Total-Smoothed'!$AG$2)</f>
        <v>0.71103918692262591</v>
      </c>
      <c r="G91" s="1">
        <f ca="1">G31+NORMINV(RAND(),0,'Total-Smoothed'!$AG$2)</f>
        <v>-3.3145435286998162E-3</v>
      </c>
      <c r="H91" s="1">
        <f ca="1">H31+NORMINV(RAND(),0,'Total-Smoothed'!$AG$2)</f>
        <v>4.7865443210423228E-2</v>
      </c>
      <c r="I91" s="1">
        <f ca="1">I31+NORMINV(RAND(),0,'Total-Smoothed'!$AG$2)</f>
        <v>2.0112117449419833E-2</v>
      </c>
      <c r="J91" s="1">
        <f ca="1">J31+NORMINV(RAND(),0,'Total-Smoothed'!$AG$2)</f>
        <v>-0.10754776263182642</v>
      </c>
      <c r="K91" s="1">
        <f ca="1">K31+NORMINV(RAND(),0,'Total-Smoothed'!$AG$2)</f>
        <v>-0.15489544862138729</v>
      </c>
      <c r="L91" s="1">
        <f ca="1">L31+NORMINV(RAND(),0,'Total-Smoothed'!$AG$2)</f>
        <v>0.29767458019618154</v>
      </c>
      <c r="M91" s="1">
        <f ca="1">M31+NORMINV(RAND(),0,'Total-Smoothed'!$AG$2)</f>
        <v>5.3165976502414863E-2</v>
      </c>
      <c r="N91" s="1">
        <f ca="1">N31+NORMINV(RAND(),0,'Total-Smoothed'!$AG$2)</f>
        <v>0.15954672186920532</v>
      </c>
      <c r="O91" s="1">
        <f ca="1">O31+NORMINV(RAND(),0,'Total-Smoothed'!$AG$2)</f>
        <v>0.53532541359110564</v>
      </c>
      <c r="P91" s="1">
        <f ca="1">P31+NORMINV(RAND(),0,'Total-Smoothed'!$AG$2)</f>
        <v>0.83354836659452658</v>
      </c>
      <c r="Q91" s="1">
        <f ca="1">Q31+NORMINV(RAND(),0,'Total-Smoothed'!$AG$2)</f>
        <v>-0.13860556412224562</v>
      </c>
      <c r="R91" s="1">
        <f ca="1">R31+NORMINV(RAND(),0,'Total-Smoothed'!$AG$2)</f>
        <v>-1.248913526834681E-2</v>
      </c>
      <c r="S91" s="1">
        <f ca="1">S31+NORMINV(RAND(),0,'Total-Smoothed'!$AG$2)</f>
        <v>-6.3352182920056732E-5</v>
      </c>
      <c r="T91" s="1">
        <f ca="1">T31+NORMINV(RAND(),0,'Total-Smoothed'!$AG$2)</f>
        <v>0.81031664737290554</v>
      </c>
      <c r="U91" s="1">
        <f ca="1">U31+NORMINV(RAND(),0,'Total-Smoothed'!$AG$2)</f>
        <v>5.188372419444328E-2</v>
      </c>
      <c r="V91" s="1">
        <f ca="1">V31+NORMINV(RAND(),0,'Total-Smoothed'!$AG$2)</f>
        <v>0.85517075655409958</v>
      </c>
      <c r="W91" s="1">
        <f ca="1">W31+NORMINV(RAND(),0,'Total-Smoothed'!$AG$2)</f>
        <v>2.610030626008202E-3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0.76569200676339677</v>
      </c>
      <c r="E92" s="1">
        <f ca="1">E32+NORMINV(RAND(),0,'Total-Smoothed'!$AG$2)</f>
        <v>7.9854665589935148E-2</v>
      </c>
      <c r="F92" s="1">
        <f ca="1">F32+NORMINV(RAND(),0,'Total-Smoothed'!$AG$2)</f>
        <v>0.40483988331106691</v>
      </c>
      <c r="G92" s="1">
        <f ca="1">G32+NORMINV(RAND(),0,'Total-Smoothed'!$AG$2)</f>
        <v>1.7617226854761227E-2</v>
      </c>
      <c r="H92" s="1">
        <f ca="1">H32+NORMINV(RAND(),0,'Total-Smoothed'!$AG$2)</f>
        <v>-0.10404404876116305</v>
      </c>
      <c r="I92" s="1">
        <f ca="1">I32+NORMINV(RAND(),0,'Total-Smoothed'!$AG$2)</f>
        <v>4.962932599410029E-2</v>
      </c>
      <c r="J92" s="1">
        <f ca="1">J32+NORMINV(RAND(),0,'Total-Smoothed'!$AG$2)</f>
        <v>1.0094012925647544E-2</v>
      </c>
      <c r="K92" s="1">
        <f ca="1">K32+NORMINV(RAND(),0,'Total-Smoothed'!$AG$2)</f>
        <v>0.30583708804908605</v>
      </c>
      <c r="L92" s="1">
        <f ca="1">L32+NORMINV(RAND(),0,'Total-Smoothed'!$AG$2)</f>
        <v>0.49672357200456957</v>
      </c>
      <c r="M92" s="1">
        <f ca="1">M32+NORMINV(RAND(),0,'Total-Smoothed'!$AG$2)</f>
        <v>-3.7186810756097706E-2</v>
      </c>
      <c r="N92" s="1">
        <f ca="1">N32+NORMINV(RAND(),0,'Total-Smoothed'!$AG$2)</f>
        <v>4.8403600875923221E-2</v>
      </c>
      <c r="O92" s="1">
        <f ca="1">O32+NORMINV(RAND(),0,'Total-Smoothed'!$AG$2)</f>
        <v>0.60198862764392258</v>
      </c>
      <c r="P92" s="1">
        <f ca="1">P32+NORMINV(RAND(),0,'Total-Smoothed'!$AG$2)</f>
        <v>0.11062751759397244</v>
      </c>
      <c r="Q92" s="1">
        <f ca="1">Q32+NORMINV(RAND(),0,'Total-Smoothed'!$AG$2)</f>
        <v>0.14934732089362332</v>
      </c>
      <c r="R92" s="1">
        <f ca="1">R32+NORMINV(RAND(),0,'Total-Smoothed'!$AG$2)</f>
        <v>-0.17726943573893628</v>
      </c>
      <c r="S92" s="1">
        <f ca="1">S32+NORMINV(RAND(),0,'Total-Smoothed'!$AG$2)</f>
        <v>0.838202462798875</v>
      </c>
      <c r="T92" s="1">
        <f ca="1">T32+NORMINV(RAND(),0,'Total-Smoothed'!$AG$2)</f>
        <v>0.82328367556714144</v>
      </c>
      <c r="U92" s="1">
        <f ca="1">U32+NORMINV(RAND(),0,'Total-Smoothed'!$AG$2)</f>
        <v>6.224360032413076E-2</v>
      </c>
      <c r="V92" s="1">
        <f ca="1">V32+NORMINV(RAND(),0,'Total-Smoothed'!$AG$2)</f>
        <v>0.15168326775932106</v>
      </c>
      <c r="W92" s="1">
        <f ca="1">W32+NORMINV(RAND(),0,'Total-Smoothed'!$AG$2)</f>
        <v>2.492048367829796E-2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-0.14103031064540053</v>
      </c>
      <c r="E93" s="1">
        <f ca="1">E33+NORMINV(RAND(),0,'Total-Smoothed'!$AG$2)</f>
        <v>2.865869740986992E-2</v>
      </c>
      <c r="F93" s="1">
        <f ca="1">F33+NORMINV(RAND(),0,'Total-Smoothed'!$AG$2)</f>
        <v>0.38431315892843321</v>
      </c>
      <c r="G93" s="1">
        <f ca="1">G33+NORMINV(RAND(),0,'Total-Smoothed'!$AG$2)</f>
        <v>0.13254685467339919</v>
      </c>
      <c r="H93" s="1">
        <f ca="1">H33+NORMINV(RAND(),0,'Total-Smoothed'!$AG$2)</f>
        <v>-8.7304127010878529E-2</v>
      </c>
      <c r="I93" s="1">
        <f ca="1">I33+NORMINV(RAND(),0,'Total-Smoothed'!$AG$2)</f>
        <v>-0.15659318498436703</v>
      </c>
      <c r="J93" s="1">
        <f ca="1">J33+NORMINV(RAND(),0,'Total-Smoothed'!$AG$2)</f>
        <v>8.3273234588444517E-2</v>
      </c>
      <c r="K93" s="1">
        <f ca="1">K33+NORMINV(RAND(),0,'Total-Smoothed'!$AG$2)</f>
        <v>-7.2760332775317682E-2</v>
      </c>
      <c r="L93" s="1">
        <f ca="1">L33+NORMINV(RAND(),0,'Total-Smoothed'!$AG$2)</f>
        <v>0.41676943557079271</v>
      </c>
      <c r="M93" s="1">
        <f ca="1">M33+NORMINV(RAND(),0,'Total-Smoothed'!$AG$2)</f>
        <v>-0.12103953114486386</v>
      </c>
      <c r="N93" s="1">
        <f ca="1">N33+NORMINV(RAND(),0,'Total-Smoothed'!$AG$2)</f>
        <v>0.11633308795417557</v>
      </c>
      <c r="O93" s="1">
        <f ca="1">O33+NORMINV(RAND(),0,'Total-Smoothed'!$AG$2)</f>
        <v>0.1716607910151372</v>
      </c>
      <c r="P93" s="1">
        <f ca="1">P33+NORMINV(RAND(),0,'Total-Smoothed'!$AG$2)</f>
        <v>0.2120264248097633</v>
      </c>
      <c r="Q93" s="1">
        <f ca="1">Q33+NORMINV(RAND(),0,'Total-Smoothed'!$AG$2)</f>
        <v>-8.9175546431877098E-2</v>
      </c>
      <c r="R93" s="1">
        <f ca="1">R33+NORMINV(RAND(),0,'Total-Smoothed'!$AG$2)</f>
        <v>2.2413804483055372E-2</v>
      </c>
      <c r="S93" s="1">
        <f ca="1">S33+NORMINV(RAND(),0,'Total-Smoothed'!$AG$2)</f>
        <v>-5.0941435460045925E-2</v>
      </c>
      <c r="T93" s="1">
        <f ca="1">T33+NORMINV(RAND(),0,'Total-Smoothed'!$AG$2)</f>
        <v>0.18257675409759291</v>
      </c>
      <c r="U93" s="1">
        <f ca="1">U33+NORMINV(RAND(),0,'Total-Smoothed'!$AG$2)</f>
        <v>8.9391672559835239E-3</v>
      </c>
      <c r="V93" s="1">
        <f ca="1">V33+NORMINV(RAND(),0,'Total-Smoothed'!$AG$2)</f>
        <v>0.91228297607079845</v>
      </c>
      <c r="W93" s="1">
        <f ca="1">W33+NORMINV(RAND(),0,'Total-Smoothed'!$AG$2)</f>
        <v>0.10987674840067418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1.0023102568942335</v>
      </c>
      <c r="E94" s="1">
        <f ca="1">E34+NORMINV(RAND(),0,'Total-Smoothed'!$AG$2)</f>
        <v>0.12417507717262606</v>
      </c>
      <c r="F94" s="1">
        <f ca="1">F34+NORMINV(RAND(),0,'Total-Smoothed'!$AG$2)</f>
        <v>0.18536957643426025</v>
      </c>
      <c r="G94" s="1">
        <f ca="1">G34+NORMINV(RAND(),0,'Total-Smoothed'!$AG$2)</f>
        <v>6.8857603024875674E-2</v>
      </c>
      <c r="H94" s="1">
        <f ca="1">H34+NORMINV(RAND(),0,'Total-Smoothed'!$AG$2)</f>
        <v>0.11710817944141716</v>
      </c>
      <c r="I94" s="1">
        <f ca="1">I34+NORMINV(RAND(),0,'Total-Smoothed'!$AG$2)</f>
        <v>0.30873814466397226</v>
      </c>
      <c r="J94" s="1">
        <f ca="1">J34+NORMINV(RAND(),0,'Total-Smoothed'!$AG$2)</f>
        <v>6.7146798065807034E-2</v>
      </c>
      <c r="K94" s="1">
        <f ca="1">K34+NORMINV(RAND(),0,'Total-Smoothed'!$AG$2)</f>
        <v>0.82592078075106434</v>
      </c>
      <c r="L94" s="1">
        <f ca="1">L34+NORMINV(RAND(),0,'Total-Smoothed'!$AG$2)</f>
        <v>0.65508821325758348</v>
      </c>
      <c r="M94" s="1">
        <f ca="1">M34+NORMINV(RAND(),0,'Total-Smoothed'!$AG$2)</f>
        <v>8.3798310198947845E-2</v>
      </c>
      <c r="N94" s="1">
        <f ca="1">N34+NORMINV(RAND(),0,'Total-Smoothed'!$AG$2)</f>
        <v>-0.17620137249557882</v>
      </c>
      <c r="O94" s="1">
        <f ca="1">O34+NORMINV(RAND(),0,'Total-Smoothed'!$AG$2)</f>
        <v>2.1651648264443119E-2</v>
      </c>
      <c r="P94" s="1">
        <f ca="1">P34+NORMINV(RAND(),0,'Total-Smoothed'!$AG$2)</f>
        <v>0.86728863766874764</v>
      </c>
      <c r="Q94" s="1">
        <f ca="1">Q34+NORMINV(RAND(),0,'Total-Smoothed'!$AG$2)</f>
        <v>-2.2208434589518475E-2</v>
      </c>
      <c r="R94" s="1">
        <f ca="1">R34+NORMINV(RAND(),0,'Total-Smoothed'!$AG$2)</f>
        <v>-3.8374080606700459E-2</v>
      </c>
      <c r="S94" s="1">
        <f ca="1">S34+NORMINV(RAND(),0,'Total-Smoothed'!$AG$2)</f>
        <v>0.1169053746319493</v>
      </c>
      <c r="T94" s="1">
        <f ca="1">T34+NORMINV(RAND(),0,'Total-Smoothed'!$AG$2)</f>
        <v>0.54844726473387151</v>
      </c>
      <c r="U94" s="1">
        <f ca="1">U34+NORMINV(RAND(),0,'Total-Smoothed'!$AG$2)</f>
        <v>-4.2653926071807811E-2</v>
      </c>
      <c r="V94" s="1">
        <f ca="1">V34+NORMINV(RAND(),0,'Total-Smoothed'!$AG$2)</f>
        <v>1.0708559296086158</v>
      </c>
      <c r="W94" s="1">
        <f ca="1">W34+NORMINV(RAND(),0,'Total-Smoothed'!$AG$2)</f>
        <v>0.10916120231613646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0.17205333848086818</v>
      </c>
      <c r="E95" s="1">
        <f ca="1">E35+NORMINV(RAND(),0,'Total-Smoothed'!$AG$2)</f>
        <v>-0.11597383695232492</v>
      </c>
      <c r="F95" s="1">
        <f ca="1">F35+NORMINV(RAND(),0,'Total-Smoothed'!$AG$2)</f>
        <v>-0.10738090904352408</v>
      </c>
      <c r="G95" s="1">
        <f ca="1">G35+NORMINV(RAND(),0,'Total-Smoothed'!$AG$2)</f>
        <v>0.12605585064791444</v>
      </c>
      <c r="H95" s="1">
        <f ca="1">H35+NORMINV(RAND(),0,'Total-Smoothed'!$AG$2)</f>
        <v>-4.9366851960306421E-2</v>
      </c>
      <c r="I95" s="1">
        <f ca="1">I35+NORMINV(RAND(),0,'Total-Smoothed'!$AG$2)</f>
        <v>0.16445032431663892</v>
      </c>
      <c r="J95" s="1">
        <f ca="1">J35+NORMINV(RAND(),0,'Total-Smoothed'!$AG$2)</f>
        <v>0.11626390711206716</v>
      </c>
      <c r="K95" s="1">
        <f ca="1">K35+NORMINV(RAND(),0,'Total-Smoothed'!$AG$2)</f>
        <v>9.9516814033655865E-2</v>
      </c>
      <c r="L95" s="1">
        <f ca="1">L35+NORMINV(RAND(),0,'Total-Smoothed'!$AG$2)</f>
        <v>0.12704429409020937</v>
      </c>
      <c r="M95" s="1">
        <f ca="1">M35+NORMINV(RAND(),0,'Total-Smoothed'!$AG$2)</f>
        <v>1.5197761008249707E-2</v>
      </c>
      <c r="N95" s="1">
        <f ca="1">N35+NORMINV(RAND(),0,'Total-Smoothed'!$AG$2)</f>
        <v>0.55096752794051163</v>
      </c>
      <c r="O95" s="1">
        <f ca="1">O35+NORMINV(RAND(),0,'Total-Smoothed'!$AG$2)</f>
        <v>-1.6882244439713725E-2</v>
      </c>
      <c r="P95" s="1">
        <f ca="1">P35+NORMINV(RAND(),0,'Total-Smoothed'!$AG$2)</f>
        <v>-4.1238985089432779E-2</v>
      </c>
      <c r="Q95" s="1">
        <f ca="1">Q35+NORMINV(RAND(),0,'Total-Smoothed'!$AG$2)</f>
        <v>-0.10761929807052821</v>
      </c>
      <c r="R95" s="1">
        <f ca="1">R35+NORMINV(RAND(),0,'Total-Smoothed'!$AG$2)</f>
        <v>7.8871013740592438E-2</v>
      </c>
      <c r="S95" s="1">
        <f ca="1">S35+NORMINV(RAND(),0,'Total-Smoothed'!$AG$2)</f>
        <v>5.7900203103485245E-2</v>
      </c>
      <c r="T95" s="1">
        <f ca="1">T35+NORMINV(RAND(),0,'Total-Smoothed'!$AG$2)</f>
        <v>0.13215953909554026</v>
      </c>
      <c r="U95" s="1">
        <f ca="1">U35+NORMINV(RAND(),0,'Total-Smoothed'!$AG$2)</f>
        <v>-7.0033256896768883E-2</v>
      </c>
      <c r="V95" s="1">
        <f ca="1">V35+NORMINV(RAND(),0,'Total-Smoothed'!$AG$2)</f>
        <v>0.21754588749410469</v>
      </c>
      <c r="W95" s="1">
        <f ca="1">W35+NORMINV(RAND(),0,'Total-Smoothed'!$AG$2)</f>
        <v>-7.8869541635700549E-2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0.24514216130925504</v>
      </c>
      <c r="E96" s="1">
        <f ca="1">E36+NORMINV(RAND(),0,'Total-Smoothed'!$AG$2)</f>
        <v>-0.142647688880989</v>
      </c>
      <c r="F96" s="1">
        <f ca="1">F36+NORMINV(RAND(),0,'Total-Smoothed'!$AG$2)</f>
        <v>0.34059534518387297</v>
      </c>
      <c r="G96" s="1">
        <f ca="1">G36+NORMINV(RAND(),0,'Total-Smoothed'!$AG$2)</f>
        <v>-6.3844643659465045E-2</v>
      </c>
      <c r="H96" s="1">
        <f ca="1">H36+NORMINV(RAND(),0,'Total-Smoothed'!$AG$2)</f>
        <v>4.9950070816841396E-3</v>
      </c>
      <c r="I96" s="1">
        <f ca="1">I36+NORMINV(RAND(),0,'Total-Smoothed'!$AG$2)</f>
        <v>7.8171576832327255E-2</v>
      </c>
      <c r="J96" s="1">
        <f ca="1">J36+NORMINV(RAND(),0,'Total-Smoothed'!$AG$2)</f>
        <v>5.3857426812659384E-2</v>
      </c>
      <c r="K96" s="1">
        <f ca="1">K36+NORMINV(RAND(),0,'Total-Smoothed'!$AG$2)</f>
        <v>0.8468625899259189</v>
      </c>
      <c r="L96" s="1">
        <f ca="1">L36+NORMINV(RAND(),0,'Total-Smoothed'!$AG$2)</f>
        <v>0.22110571284457503</v>
      </c>
      <c r="M96" s="1">
        <f ca="1">M36+NORMINV(RAND(),0,'Total-Smoothed'!$AG$2)</f>
        <v>-5.146615293662872E-3</v>
      </c>
      <c r="N96" s="1">
        <f ca="1">N36+NORMINV(RAND(),0,'Total-Smoothed'!$AG$2)</f>
        <v>6.9702070104046582E-2</v>
      </c>
      <c r="O96" s="1">
        <f ca="1">O36+NORMINV(RAND(),0,'Total-Smoothed'!$AG$2)</f>
        <v>0.14381645156782355</v>
      </c>
      <c r="P96" s="1">
        <f ca="1">P36+NORMINV(RAND(),0,'Total-Smoothed'!$AG$2)</f>
        <v>1.1064595404231983</v>
      </c>
      <c r="Q96" s="1">
        <f ca="1">Q36+NORMINV(RAND(),0,'Total-Smoothed'!$AG$2)</f>
        <v>3.2482632835635655E-2</v>
      </c>
      <c r="R96" s="1">
        <f ca="1">R36+NORMINV(RAND(),0,'Total-Smoothed'!$AG$2)</f>
        <v>0.31290131198779836</v>
      </c>
      <c r="S96" s="1">
        <f ca="1">S36+NORMINV(RAND(),0,'Total-Smoothed'!$AG$2)</f>
        <v>-5.5507758647381999E-2</v>
      </c>
      <c r="T96" s="1">
        <f ca="1">T36+NORMINV(RAND(),0,'Total-Smoothed'!$AG$2)</f>
        <v>0.51165491727759738</v>
      </c>
      <c r="U96" s="1">
        <f ca="1">U36+NORMINV(RAND(),0,'Total-Smoothed'!$AG$2)</f>
        <v>-0.17000681254810873</v>
      </c>
      <c r="V96" s="1">
        <f ca="1">V36+NORMINV(RAND(),0,'Total-Smoothed'!$AG$2)</f>
        <v>0.16068315609120604</v>
      </c>
      <c r="W96" s="1">
        <f ca="1">W36+NORMINV(RAND(),0,'Total-Smoothed'!$AG$2)</f>
        <v>7.4590990671258267E-2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0.16904787349327277</v>
      </c>
      <c r="E97" s="1">
        <f ca="1">E37+NORMINV(RAND(),0,'Total-Smoothed'!$AG$2)</f>
        <v>0.13766645070596667</v>
      </c>
      <c r="F97" s="1">
        <f ca="1">F37+NORMINV(RAND(),0,'Total-Smoothed'!$AG$2)</f>
        <v>0.68085802460707012</v>
      </c>
      <c r="G97" s="1">
        <f ca="1">G37+NORMINV(RAND(),0,'Total-Smoothed'!$AG$2)</f>
        <v>-4.7447426314145613E-2</v>
      </c>
      <c r="H97" s="1">
        <f ca="1">H37+NORMINV(RAND(),0,'Total-Smoothed'!$AG$2)</f>
        <v>-6.5942071784409556E-2</v>
      </c>
      <c r="I97" s="1">
        <f ca="1">I37+NORMINV(RAND(),0,'Total-Smoothed'!$AG$2)</f>
        <v>-4.6976665644707358E-2</v>
      </c>
      <c r="J97" s="1">
        <f ca="1">J37+NORMINV(RAND(),0,'Total-Smoothed'!$AG$2)</f>
        <v>-7.7028776385670822E-2</v>
      </c>
      <c r="K97" s="1">
        <f ca="1">K37+NORMINV(RAND(),0,'Total-Smoothed'!$AG$2)</f>
        <v>0.29447905004822017</v>
      </c>
      <c r="L97" s="1">
        <f ca="1">L37+NORMINV(RAND(),0,'Total-Smoothed'!$AG$2)</f>
        <v>0.26055916973171894</v>
      </c>
      <c r="M97" s="1">
        <f ca="1">M37+NORMINV(RAND(),0,'Total-Smoothed'!$AG$2)</f>
        <v>7.6683551506746744E-2</v>
      </c>
      <c r="N97" s="1">
        <f ca="1">N37+NORMINV(RAND(),0,'Total-Smoothed'!$AG$2)</f>
        <v>0.11847188098220192</v>
      </c>
      <c r="O97" s="1">
        <f ca="1">O37+NORMINV(RAND(),0,'Total-Smoothed'!$AG$2)</f>
        <v>1.5980717127478866E-2</v>
      </c>
      <c r="P97" s="1">
        <f ca="1">P37+NORMINV(RAND(),0,'Total-Smoothed'!$AG$2)</f>
        <v>0.53124495551938988</v>
      </c>
      <c r="Q97" s="1">
        <f ca="1">Q37+NORMINV(RAND(),0,'Total-Smoothed'!$AG$2)</f>
        <v>0.1529338476599707</v>
      </c>
      <c r="R97" s="1">
        <f ca="1">R37+NORMINV(RAND(),0,'Total-Smoothed'!$AG$2)</f>
        <v>-3.0731572150551754E-2</v>
      </c>
      <c r="S97" s="1">
        <f ca="1">S37+NORMINV(RAND(),0,'Total-Smoothed'!$AG$2)</f>
        <v>0.50928192931729344</v>
      </c>
      <c r="T97" s="1">
        <f ca="1">T37+NORMINV(RAND(),0,'Total-Smoothed'!$AG$2)</f>
        <v>-5.9637777491611442E-2</v>
      </c>
      <c r="U97" s="1">
        <f ca="1">U37+NORMINV(RAND(),0,'Total-Smoothed'!$AG$2)</f>
        <v>8.3512405015993912E-2</v>
      </c>
      <c r="V97" s="1">
        <f ca="1">V37+NORMINV(RAND(),0,'Total-Smoothed'!$AG$2)</f>
        <v>5.2328360188355849E-2</v>
      </c>
      <c r="W97" s="1">
        <f ca="1">W37+NORMINV(RAND(),0,'Total-Smoothed'!$AG$2)</f>
        <v>-4.9692980367261164E-2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0.14133157118047712</v>
      </c>
      <c r="E98" s="1">
        <f ca="1">E38+NORMINV(RAND(),0,'Total-Smoothed'!$AG$2)</f>
        <v>-8.7571781301669822E-3</v>
      </c>
      <c r="F98" s="1">
        <f ca="1">F38+NORMINV(RAND(),0,'Total-Smoothed'!$AG$2)</f>
        <v>0.92035389053345651</v>
      </c>
      <c r="G98" s="1">
        <f ca="1">G38+NORMINV(RAND(),0,'Total-Smoothed'!$AG$2)</f>
        <v>6.153060171708663E-2</v>
      </c>
      <c r="H98" s="1">
        <f ca="1">H38+NORMINV(RAND(),0,'Total-Smoothed'!$AG$2)</f>
        <v>5.0189872414830083E-2</v>
      </c>
      <c r="I98" s="1">
        <f ca="1">I38+NORMINV(RAND(),0,'Total-Smoothed'!$AG$2)</f>
        <v>5.8311942910106253E-2</v>
      </c>
      <c r="J98" s="1">
        <f ca="1">J38+NORMINV(RAND(),0,'Total-Smoothed'!$AG$2)</f>
        <v>0.16029658915955569</v>
      </c>
      <c r="K98" s="1">
        <f ca="1">K38+NORMINV(RAND(),0,'Total-Smoothed'!$AG$2)</f>
        <v>0.1041497199463863</v>
      </c>
      <c r="L98" s="1">
        <f ca="1">L38+NORMINV(RAND(),0,'Total-Smoothed'!$AG$2)</f>
        <v>0.17553010937470176</v>
      </c>
      <c r="M98" s="1">
        <f ca="1">M38+NORMINV(RAND(),0,'Total-Smoothed'!$AG$2)</f>
        <v>-1.3221206180724835E-2</v>
      </c>
      <c r="N98" s="1">
        <f ca="1">N38+NORMINV(RAND(),0,'Total-Smoothed'!$AG$2)</f>
        <v>0.24045264786208781</v>
      </c>
      <c r="O98" s="1">
        <f ca="1">O38+NORMINV(RAND(),0,'Total-Smoothed'!$AG$2)</f>
        <v>-0.20630709223365307</v>
      </c>
      <c r="P98" s="1">
        <f ca="1">P38+NORMINV(RAND(),0,'Total-Smoothed'!$AG$2)</f>
        <v>0.22506065099268505</v>
      </c>
      <c r="Q98" s="1">
        <f ca="1">Q38+NORMINV(RAND(),0,'Total-Smoothed'!$AG$2)</f>
        <v>3.6053282952909771E-2</v>
      </c>
      <c r="R98" s="1">
        <f ca="1">R38+NORMINV(RAND(),0,'Total-Smoothed'!$AG$2)</f>
        <v>0.1997877330705726</v>
      </c>
      <c r="S98" s="1">
        <f ca="1">S38+NORMINV(RAND(),0,'Total-Smoothed'!$AG$2)</f>
        <v>0.12522269129827313</v>
      </c>
      <c r="T98" s="1">
        <f ca="1">T38+NORMINV(RAND(),0,'Total-Smoothed'!$AG$2)</f>
        <v>0.12718598194987105</v>
      </c>
      <c r="U98" s="1">
        <f ca="1">U38+NORMINV(RAND(),0,'Total-Smoothed'!$AG$2)</f>
        <v>1.7896710372258019E-2</v>
      </c>
      <c r="V98" s="1">
        <f ca="1">V38+NORMINV(RAND(),0,'Total-Smoothed'!$AG$2)</f>
        <v>0.85604676765002097</v>
      </c>
      <c r="W98" s="1">
        <f ca="1">W38+NORMINV(RAND(),0,'Total-Smoothed'!$AG$2)</f>
        <v>-9.8082895155844049E-2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0.62888142329986141</v>
      </c>
      <c r="E99" s="1">
        <f ca="1">E39+NORMINV(RAND(),0,'Total-Smoothed'!$AG$2)</f>
        <v>1.1457961404822716E-2</v>
      </c>
      <c r="F99" s="1">
        <f ca="1">F39+NORMINV(RAND(),0,'Total-Smoothed'!$AG$2)</f>
        <v>0.69304344209278879</v>
      </c>
      <c r="G99" s="1">
        <f ca="1">G39+NORMINV(RAND(),0,'Total-Smoothed'!$AG$2)</f>
        <v>1.4674817236043582E-2</v>
      </c>
      <c r="H99" s="1">
        <f ca="1">H39+NORMINV(RAND(),0,'Total-Smoothed'!$AG$2)</f>
        <v>-0.12493468663471349</v>
      </c>
      <c r="I99" s="1">
        <f ca="1">I39+NORMINV(RAND(),0,'Total-Smoothed'!$AG$2)</f>
        <v>0.18605448493946866</v>
      </c>
      <c r="J99" s="1">
        <f ca="1">J39+NORMINV(RAND(),0,'Total-Smoothed'!$AG$2)</f>
        <v>0.33053676045621211</v>
      </c>
      <c r="K99" s="1">
        <f ca="1">K39+NORMINV(RAND(),0,'Total-Smoothed'!$AG$2)</f>
        <v>0.8718968058466503</v>
      </c>
      <c r="L99" s="1">
        <f ca="1">L39+NORMINV(RAND(),0,'Total-Smoothed'!$AG$2)</f>
        <v>6.5216615471156897E-2</v>
      </c>
      <c r="M99" s="1">
        <f ca="1">M39+NORMINV(RAND(),0,'Total-Smoothed'!$AG$2)</f>
        <v>0.11318520426015971</v>
      </c>
      <c r="N99" s="1">
        <f ca="1">N39+NORMINV(RAND(),0,'Total-Smoothed'!$AG$2)</f>
        <v>0.56398925926788435</v>
      </c>
      <c r="O99" s="1">
        <f ca="1">O39+NORMINV(RAND(),0,'Total-Smoothed'!$AG$2)</f>
        <v>4.6328930084178092E-2</v>
      </c>
      <c r="P99" s="1">
        <f ca="1">P39+NORMINV(RAND(),0,'Total-Smoothed'!$AG$2)</f>
        <v>0.92763898957777668</v>
      </c>
      <c r="Q99" s="1">
        <f ca="1">Q39+NORMINV(RAND(),0,'Total-Smoothed'!$AG$2)</f>
        <v>2.3526663350420172E-2</v>
      </c>
      <c r="R99" s="1">
        <f ca="1">R39+NORMINV(RAND(),0,'Total-Smoothed'!$AG$2)</f>
        <v>9.3707662800492961E-2</v>
      </c>
      <c r="S99" s="1">
        <f ca="1">S39+NORMINV(RAND(),0,'Total-Smoothed'!$AG$2)</f>
        <v>1.2111396073688458</v>
      </c>
      <c r="T99" s="1">
        <f ca="1">T39+NORMINV(RAND(),0,'Total-Smoothed'!$AG$2)</f>
        <v>5.0147448181981968E-2</v>
      </c>
      <c r="U99" s="1">
        <f ca="1">U39+NORMINV(RAND(),0,'Total-Smoothed'!$AG$2)</f>
        <v>4.3061035327683662E-3</v>
      </c>
      <c r="V99" s="1">
        <f ca="1">V39+NORMINV(RAND(),0,'Total-Smoothed'!$AG$2)</f>
        <v>0.39093778443374216</v>
      </c>
      <c r="W99" s="1">
        <f ca="1">W39+NORMINV(RAND(),0,'Total-Smoothed'!$AG$2)</f>
        <v>-9.5550399017530582E-2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2.0550354261149706E-2</v>
      </c>
      <c r="E100" s="1">
        <f ca="1">E40+NORMINV(RAND(),0,'Total-Smoothed'!$AG$2)</f>
        <v>0.12788783381202959</v>
      </c>
      <c r="F100" s="1">
        <f ca="1">F40+NORMINV(RAND(),0,'Total-Smoothed'!$AG$2)</f>
        <v>0.57572714691493954</v>
      </c>
      <c r="G100" s="1">
        <f ca="1">G40+NORMINV(RAND(),0,'Total-Smoothed'!$AG$2)</f>
        <v>8.6057773246243613E-2</v>
      </c>
      <c r="H100" s="1">
        <f ca="1">H40+NORMINV(RAND(),0,'Total-Smoothed'!$AG$2)</f>
        <v>-2.5649835388491013E-2</v>
      </c>
      <c r="I100" s="1">
        <f ca="1">I40+NORMINV(RAND(),0,'Total-Smoothed'!$AG$2)</f>
        <v>-0.20386928627437165</v>
      </c>
      <c r="J100" s="1">
        <f ca="1">J40+NORMINV(RAND(),0,'Total-Smoothed'!$AG$2)</f>
        <v>0.78436799299033022</v>
      </c>
      <c r="K100" s="1">
        <f ca="1">K40+NORMINV(RAND(),0,'Total-Smoothed'!$AG$2)</f>
        <v>0.68829672980024381</v>
      </c>
      <c r="L100" s="1">
        <f ca="1">L40+NORMINV(RAND(),0,'Total-Smoothed'!$AG$2)</f>
        <v>2.9315046541657098E-2</v>
      </c>
      <c r="M100" s="1">
        <f ca="1">M40+NORMINV(RAND(),0,'Total-Smoothed'!$AG$2)</f>
        <v>-2.8981292897707546E-2</v>
      </c>
      <c r="N100" s="1">
        <f ca="1">N40+NORMINV(RAND(),0,'Total-Smoothed'!$AG$2)</f>
        <v>0.12485049377463747</v>
      </c>
      <c r="O100" s="1">
        <f ca="1">O40+NORMINV(RAND(),0,'Total-Smoothed'!$AG$2)</f>
        <v>0.41931493343927184</v>
      </c>
      <c r="P100" s="1">
        <f ca="1">P40+NORMINV(RAND(),0,'Total-Smoothed'!$AG$2)</f>
        <v>1.0627951829960678</v>
      </c>
      <c r="Q100" s="1">
        <f ca="1">Q40+NORMINV(RAND(),0,'Total-Smoothed'!$AG$2)</f>
        <v>0.10492531325782326</v>
      </c>
      <c r="R100" s="1">
        <f ca="1">R40+NORMINV(RAND(),0,'Total-Smoothed'!$AG$2)</f>
        <v>-1.3455130521837243E-2</v>
      </c>
      <c r="S100" s="1">
        <f ca="1">S40+NORMINV(RAND(),0,'Total-Smoothed'!$AG$2)</f>
        <v>0.50216361243266272</v>
      </c>
      <c r="T100" s="1">
        <f ca="1">T40+NORMINV(RAND(),0,'Total-Smoothed'!$AG$2)</f>
        <v>0.11564475838468302</v>
      </c>
      <c r="U100" s="1">
        <f ca="1">U40+NORMINV(RAND(),0,'Total-Smoothed'!$AG$2)</f>
        <v>1.791890089979015E-2</v>
      </c>
      <c r="V100" s="1">
        <f ca="1">V40+NORMINV(RAND(),0,'Total-Smoothed'!$AG$2)</f>
        <v>-8.1791686543308137E-2</v>
      </c>
      <c r="W100" s="1">
        <f ca="1">W40+NORMINV(RAND(),0,'Total-Smoothed'!$AG$2)</f>
        <v>-4.0359666569492643E-2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-0.1321250721240648</v>
      </c>
      <c r="E101" s="1">
        <f ca="1">E41+NORMINV(RAND(),0,'Total-Smoothed'!$AG$2)</f>
        <v>-6.7077084637693282E-3</v>
      </c>
      <c r="F101" s="1">
        <f ca="1">F41+NORMINV(RAND(),0,'Total-Smoothed'!$AG$2)</f>
        <v>0.68490474955502856</v>
      </c>
      <c r="G101" s="1">
        <f ca="1">G41+NORMINV(RAND(),0,'Total-Smoothed'!$AG$2)</f>
        <v>6.9385844085537884E-2</v>
      </c>
      <c r="H101" s="1">
        <f ca="1">H41+NORMINV(RAND(),0,'Total-Smoothed'!$AG$2)</f>
        <v>1.6086263745708165E-2</v>
      </c>
      <c r="I101" s="1">
        <f ca="1">I41+NORMINV(RAND(),0,'Total-Smoothed'!$AG$2)</f>
        <v>0.1067362068530549</v>
      </c>
      <c r="J101" s="1">
        <f ca="1">J41+NORMINV(RAND(),0,'Total-Smoothed'!$AG$2)</f>
        <v>-0.1084042190759041</v>
      </c>
      <c r="K101" s="1">
        <f ca="1">K41+NORMINV(RAND(),0,'Total-Smoothed'!$AG$2)</f>
        <v>9.1035147923672427E-2</v>
      </c>
      <c r="L101" s="1">
        <f ca="1">L41+NORMINV(RAND(),0,'Total-Smoothed'!$AG$2)</f>
        <v>0.42288430876522726</v>
      </c>
      <c r="M101" s="1">
        <f ca="1">M41+NORMINV(RAND(),0,'Total-Smoothed'!$AG$2)</f>
        <v>0.1175330963881584</v>
      </c>
      <c r="N101" s="1">
        <f ca="1">N41+NORMINV(RAND(),0,'Total-Smoothed'!$AG$2)</f>
        <v>9.2293069684245874E-2</v>
      </c>
      <c r="O101" s="1">
        <f ca="1">O41+NORMINV(RAND(),0,'Total-Smoothed'!$AG$2)</f>
        <v>3.34087235098567E-2</v>
      </c>
      <c r="P101" s="1">
        <f ca="1">P41+NORMINV(RAND(),0,'Total-Smoothed'!$AG$2)</f>
        <v>0.22441608430416835</v>
      </c>
      <c r="Q101" s="1">
        <f ca="1">Q41+NORMINV(RAND(),0,'Total-Smoothed'!$AG$2)</f>
        <v>1.6753544488325865E-2</v>
      </c>
      <c r="R101" s="1">
        <f ca="1">R41+NORMINV(RAND(),0,'Total-Smoothed'!$AG$2)</f>
        <v>0.11161893414157519</v>
      </c>
      <c r="S101" s="1">
        <f ca="1">S41+NORMINV(RAND(),0,'Total-Smoothed'!$AG$2)</f>
        <v>0.65326191156412894</v>
      </c>
      <c r="T101" s="1">
        <f ca="1">T41+NORMINV(RAND(),0,'Total-Smoothed'!$AG$2)</f>
        <v>9.8434358088958535E-2</v>
      </c>
      <c r="U101" s="1">
        <f ca="1">U41+NORMINV(RAND(),0,'Total-Smoothed'!$AG$2)</f>
        <v>4.9284602678393241E-2</v>
      </c>
      <c r="V101" s="1">
        <f ca="1">V41+NORMINV(RAND(),0,'Total-Smoothed'!$AG$2)</f>
        <v>0.24926492889062241</v>
      </c>
      <c r="W101" s="1">
        <f ca="1">W41+NORMINV(RAND(),0,'Total-Smoothed'!$AG$2)</f>
        <v>2.5773874131183785E-2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-3.6431055088426865E-3</v>
      </c>
      <c r="E102" s="1">
        <f ca="1">E42+NORMINV(RAND(),0,'Total-Smoothed'!$AG$2)</f>
        <v>0.11712537996820209</v>
      </c>
      <c r="F102" s="1">
        <f ca="1">F42+NORMINV(RAND(),0,'Total-Smoothed'!$AG$2)</f>
        <v>0.93743563607412694</v>
      </c>
      <c r="G102" s="1">
        <f ca="1">G42+NORMINV(RAND(),0,'Total-Smoothed'!$AG$2)</f>
        <v>5.4343267090253784E-2</v>
      </c>
      <c r="H102" s="1">
        <f ca="1">H42+NORMINV(RAND(),0,'Total-Smoothed'!$AG$2)</f>
        <v>8.5108292548905326E-2</v>
      </c>
      <c r="I102" s="1">
        <f ca="1">I42+NORMINV(RAND(),0,'Total-Smoothed'!$AG$2)</f>
        <v>-0.12960669048518519</v>
      </c>
      <c r="J102" s="1">
        <f ca="1">J42+NORMINV(RAND(),0,'Total-Smoothed'!$AG$2)</f>
        <v>-0.14148032793286258</v>
      </c>
      <c r="K102" s="1">
        <f ca="1">K42+NORMINV(RAND(),0,'Total-Smoothed'!$AG$2)</f>
        <v>-4.4046382563358806E-2</v>
      </c>
      <c r="L102" s="1">
        <f ca="1">L42+NORMINV(RAND(),0,'Total-Smoothed'!$AG$2)</f>
        <v>0.69168078427317403</v>
      </c>
      <c r="M102" s="1">
        <f ca="1">M42+NORMINV(RAND(),0,'Total-Smoothed'!$AG$2)</f>
        <v>-1.0048276438948249E-2</v>
      </c>
      <c r="N102" s="1">
        <f ca="1">N42+NORMINV(RAND(),0,'Total-Smoothed'!$AG$2)</f>
        <v>2.6925768447541451E-2</v>
      </c>
      <c r="O102" s="1">
        <f ca="1">O42+NORMINV(RAND(),0,'Total-Smoothed'!$AG$2)</f>
        <v>6.2319023715631264E-2</v>
      </c>
      <c r="P102" s="1">
        <f ca="1">P42+NORMINV(RAND(),0,'Total-Smoothed'!$AG$2)</f>
        <v>1.1580629428036304</v>
      </c>
      <c r="Q102" s="1">
        <f ca="1">Q42+NORMINV(RAND(),0,'Total-Smoothed'!$AG$2)</f>
        <v>-4.1853801343373298E-2</v>
      </c>
      <c r="R102" s="1">
        <f ca="1">R42+NORMINV(RAND(),0,'Total-Smoothed'!$AG$2)</f>
        <v>-1.7099032473476113E-2</v>
      </c>
      <c r="S102" s="1">
        <f ca="1">S42+NORMINV(RAND(),0,'Total-Smoothed'!$AG$2)</f>
        <v>9.3853180976905051E-2</v>
      </c>
      <c r="T102" s="1">
        <f ca="1">T42+NORMINV(RAND(),0,'Total-Smoothed'!$AG$2)</f>
        <v>0.20545681279336248</v>
      </c>
      <c r="U102" s="1">
        <f ca="1">U42+NORMINV(RAND(),0,'Total-Smoothed'!$AG$2)</f>
        <v>1.7154823531341925E-2</v>
      </c>
      <c r="V102" s="1">
        <f ca="1">V42+NORMINV(RAND(),0,'Total-Smoothed'!$AG$2)</f>
        <v>0.97936997333632714</v>
      </c>
      <c r="W102" s="1">
        <f ca="1">W42+NORMINV(RAND(),0,'Total-Smoothed'!$AG$2)</f>
        <v>2.1805116792011529E-2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6.2104572943765569E-2</v>
      </c>
      <c r="E103" s="1">
        <f ca="1">E43+NORMINV(RAND(),0,'Total-Smoothed'!$AG$2)</f>
        <v>-5.8810853345144014E-2</v>
      </c>
      <c r="F103" s="1">
        <f ca="1">F43+NORMINV(RAND(),0,'Total-Smoothed'!$AG$2)</f>
        <v>0.50614431544682981</v>
      </c>
      <c r="G103" s="1">
        <f ca="1">G43+NORMINV(RAND(),0,'Total-Smoothed'!$AG$2)</f>
        <v>0.14249508238138581</v>
      </c>
      <c r="H103" s="1">
        <f ca="1">H43+NORMINV(RAND(),0,'Total-Smoothed'!$AG$2)</f>
        <v>-0.17201910229463691</v>
      </c>
      <c r="I103" s="1">
        <f ca="1">I43+NORMINV(RAND(),0,'Total-Smoothed'!$AG$2)</f>
        <v>0.12224764987846465</v>
      </c>
      <c r="J103" s="1">
        <f ca="1">J43+NORMINV(RAND(),0,'Total-Smoothed'!$AG$2)</f>
        <v>5.2106706679808157E-2</v>
      </c>
      <c r="K103" s="1">
        <f ca="1">K43+NORMINV(RAND(),0,'Total-Smoothed'!$AG$2)</f>
        <v>0.14729629385425896</v>
      </c>
      <c r="L103" s="1">
        <f ca="1">L43+NORMINV(RAND(),0,'Total-Smoothed'!$AG$2)</f>
        <v>9.4032135587387447E-2</v>
      </c>
      <c r="M103" s="1">
        <f ca="1">M43+NORMINV(RAND(),0,'Total-Smoothed'!$AG$2)</f>
        <v>-1.4327855246094921E-2</v>
      </c>
      <c r="N103" s="1">
        <f ca="1">N43+NORMINV(RAND(),0,'Total-Smoothed'!$AG$2)</f>
        <v>0.76188696069950512</v>
      </c>
      <c r="O103" s="1">
        <f ca="1">O43+NORMINV(RAND(),0,'Total-Smoothed'!$AG$2)</f>
        <v>6.5751307094061767E-2</v>
      </c>
      <c r="P103" s="1">
        <f ca="1">P43+NORMINV(RAND(),0,'Total-Smoothed'!$AG$2)</f>
        <v>0.1211647767854096</v>
      </c>
      <c r="Q103" s="1">
        <f ca="1">Q43+NORMINV(RAND(),0,'Total-Smoothed'!$AG$2)</f>
        <v>-2.7973747743340386E-2</v>
      </c>
      <c r="R103" s="1">
        <f ca="1">R43+NORMINV(RAND(),0,'Total-Smoothed'!$AG$2)</f>
        <v>-3.9535758335556594E-3</v>
      </c>
      <c r="S103" s="1">
        <f ca="1">S43+NORMINV(RAND(),0,'Total-Smoothed'!$AG$2)</f>
        <v>-1.2615091853482932E-2</v>
      </c>
      <c r="T103" s="1">
        <f ca="1">T43+NORMINV(RAND(),0,'Total-Smoothed'!$AG$2)</f>
        <v>0.19416787304199948</v>
      </c>
      <c r="U103" s="1">
        <f ca="1">U43+NORMINV(RAND(),0,'Total-Smoothed'!$AG$2)</f>
        <v>-2.5832619278182312E-2</v>
      </c>
      <c r="V103" s="1">
        <f ca="1">V43+NORMINV(RAND(),0,'Total-Smoothed'!$AG$2)</f>
        <v>0.17680365262787567</v>
      </c>
      <c r="W103" s="1">
        <f ca="1">W43+NORMINV(RAND(),0,'Total-Smoothed'!$AG$2)</f>
        <v>1.8567553787857457E-2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6.2217608494857829E-2</v>
      </c>
      <c r="E104" s="1">
        <f ca="1">E44+NORMINV(RAND(),0,'Total-Smoothed'!$AG$2)</f>
        <v>-4.6932989369256106E-2</v>
      </c>
      <c r="F104" s="1">
        <f ca="1">F44+NORMINV(RAND(),0,'Total-Smoothed'!$AG$2)</f>
        <v>-5.2954369207461265E-2</v>
      </c>
      <c r="G104" s="1">
        <f ca="1">G44+NORMINV(RAND(),0,'Total-Smoothed'!$AG$2)</f>
        <v>-8.2742957389944277E-2</v>
      </c>
      <c r="H104" s="1">
        <f ca="1">H44+NORMINV(RAND(),0,'Total-Smoothed'!$AG$2)</f>
        <v>0.182652801654963</v>
      </c>
      <c r="I104" s="1">
        <f ca="1">I44+NORMINV(RAND(),0,'Total-Smoothed'!$AG$2)</f>
        <v>-6.0089646213951776E-2</v>
      </c>
      <c r="J104" s="1">
        <f ca="1">J44+NORMINV(RAND(),0,'Total-Smoothed'!$AG$2)</f>
        <v>0.73581896113200596</v>
      </c>
      <c r="K104" s="1">
        <f ca="1">K44+NORMINV(RAND(),0,'Total-Smoothed'!$AG$2)</f>
        <v>0.16975080370925408</v>
      </c>
      <c r="L104" s="1">
        <f ca="1">L44+NORMINV(RAND(),0,'Total-Smoothed'!$AG$2)</f>
        <v>1.3559539081895253E-2</v>
      </c>
      <c r="M104" s="1">
        <f ca="1">M44+NORMINV(RAND(),0,'Total-Smoothed'!$AG$2)</f>
        <v>-8.4327158214339074E-2</v>
      </c>
      <c r="N104" s="1">
        <f ca="1">N44+NORMINV(RAND(),0,'Total-Smoothed'!$AG$2)</f>
        <v>0.63373962122402494</v>
      </c>
      <c r="O104" s="1">
        <f ca="1">O44+NORMINV(RAND(),0,'Total-Smoothed'!$AG$2)</f>
        <v>0.19712694402415967</v>
      </c>
      <c r="P104" s="1">
        <f ca="1">P44+NORMINV(RAND(),0,'Total-Smoothed'!$AG$2)</f>
        <v>0.14234886592781859</v>
      </c>
      <c r="Q104" s="1">
        <f ca="1">Q44+NORMINV(RAND(),0,'Total-Smoothed'!$AG$2)</f>
        <v>0.13250231715245728</v>
      </c>
      <c r="R104" s="1">
        <f ca="1">R44+NORMINV(RAND(),0,'Total-Smoothed'!$AG$2)</f>
        <v>-5.3983453133088603E-3</v>
      </c>
      <c r="S104" s="1">
        <f ca="1">S44+NORMINV(RAND(),0,'Total-Smoothed'!$AG$2)</f>
        <v>-0.31312025330276927</v>
      </c>
      <c r="T104" s="1">
        <f ca="1">T44+NORMINV(RAND(),0,'Total-Smoothed'!$AG$2)</f>
        <v>0.2018485886621785</v>
      </c>
      <c r="U104" s="1">
        <f ca="1">U44+NORMINV(RAND(),0,'Total-Smoothed'!$AG$2)</f>
        <v>-9.7178087178319106E-2</v>
      </c>
      <c r="V104" s="1">
        <f ca="1">V44+NORMINV(RAND(),0,'Total-Smoothed'!$AG$2)</f>
        <v>-6.9823490500294225E-2</v>
      </c>
      <c r="W104" s="1">
        <f ca="1">W44+NORMINV(RAND(),0,'Total-Smoothed'!$AG$2)</f>
        <v>7.6761741162910263E-2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7.321768600984041E-2</v>
      </c>
      <c r="E105" s="1">
        <f ca="1">E45+NORMINV(RAND(),0,'Total-Smoothed'!$AG$2)</f>
        <v>3.4766809688002318E-2</v>
      </c>
      <c r="F105" s="1">
        <f ca="1">F45+NORMINV(RAND(),0,'Total-Smoothed'!$AG$2)</f>
        <v>0.60974172190276332</v>
      </c>
      <c r="G105" s="1">
        <f ca="1">G45+NORMINV(RAND(),0,'Total-Smoothed'!$AG$2)</f>
        <v>-9.3831027021132482E-2</v>
      </c>
      <c r="H105" s="1">
        <f ca="1">H45+NORMINV(RAND(),0,'Total-Smoothed'!$AG$2)</f>
        <v>2.8145502862064336E-2</v>
      </c>
      <c r="I105" s="1">
        <f ca="1">I45+NORMINV(RAND(),0,'Total-Smoothed'!$AG$2)</f>
        <v>1.9497045479082074E-2</v>
      </c>
      <c r="J105" s="1">
        <f ca="1">J45+NORMINV(RAND(),0,'Total-Smoothed'!$AG$2)</f>
        <v>0.3674743648768547</v>
      </c>
      <c r="K105" s="1">
        <f ca="1">K45+NORMINV(RAND(),0,'Total-Smoothed'!$AG$2)</f>
        <v>-5.8199947266469737E-3</v>
      </c>
      <c r="L105" s="1">
        <f ca="1">L45+NORMINV(RAND(),0,'Total-Smoothed'!$AG$2)</f>
        <v>-2.0350761152624804E-3</v>
      </c>
      <c r="M105" s="1">
        <f ca="1">M45+NORMINV(RAND(),0,'Total-Smoothed'!$AG$2)</f>
        <v>0.10000954628317099</v>
      </c>
      <c r="N105" s="1">
        <f ca="1">N45+NORMINV(RAND(),0,'Total-Smoothed'!$AG$2)</f>
        <v>0.95542686391494935</v>
      </c>
      <c r="O105" s="1">
        <f ca="1">O45+NORMINV(RAND(),0,'Total-Smoothed'!$AG$2)</f>
        <v>0.61251602660916382</v>
      </c>
      <c r="P105" s="1">
        <f ca="1">P45+NORMINV(RAND(),0,'Total-Smoothed'!$AG$2)</f>
        <v>-0.23180342141596427</v>
      </c>
      <c r="Q105" s="1">
        <f ca="1">Q45+NORMINV(RAND(),0,'Total-Smoothed'!$AG$2)</f>
        <v>-5.1654197067262743E-2</v>
      </c>
      <c r="R105" s="1">
        <f ca="1">R45+NORMINV(RAND(),0,'Total-Smoothed'!$AG$2)</f>
        <v>6.8347174865575719E-2</v>
      </c>
      <c r="S105" s="1">
        <f ca="1">S45+NORMINV(RAND(),0,'Total-Smoothed'!$AG$2)</f>
        <v>-6.7455589023137238E-2</v>
      </c>
      <c r="T105" s="1">
        <f ca="1">T45+NORMINV(RAND(),0,'Total-Smoothed'!$AG$2)</f>
        <v>4.9445026261805212E-2</v>
      </c>
      <c r="U105" s="1">
        <f ca="1">U45+NORMINV(RAND(),0,'Total-Smoothed'!$AG$2)</f>
        <v>4.0228048791117891E-3</v>
      </c>
      <c r="V105" s="1">
        <f ca="1">V45+NORMINV(RAND(),0,'Total-Smoothed'!$AG$2)</f>
        <v>0.89837996278636933</v>
      </c>
      <c r="W105" s="1">
        <f ca="1">W45+NORMINV(RAND(),0,'Total-Smoothed'!$AG$2)</f>
        <v>-5.2662457677247296E-2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9.0449340074995915E-2</v>
      </c>
      <c r="E106" s="1">
        <f ca="1">E46+NORMINV(RAND(),0,'Total-Smoothed'!$AG$2)</f>
        <v>-0.16533977209472608</v>
      </c>
      <c r="F106" s="1">
        <f ca="1">F46+NORMINV(RAND(),0,'Total-Smoothed'!$AG$2)</f>
        <v>7.0554231756516497E-2</v>
      </c>
      <c r="G106" s="1">
        <f ca="1">G46+NORMINV(RAND(),0,'Total-Smoothed'!$AG$2)</f>
        <v>3.2420890635729685E-2</v>
      </c>
      <c r="H106" s="1">
        <f ca="1">H46+NORMINV(RAND(),0,'Total-Smoothed'!$AG$2)</f>
        <v>-8.1716374447131826E-2</v>
      </c>
      <c r="I106" s="1">
        <f ca="1">I46+NORMINV(RAND(),0,'Total-Smoothed'!$AG$2)</f>
        <v>0.12155436536901248</v>
      </c>
      <c r="J106" s="1">
        <f ca="1">J46+NORMINV(RAND(),0,'Total-Smoothed'!$AG$2)</f>
        <v>0.87033236999597563</v>
      </c>
      <c r="K106" s="1">
        <f ca="1">K46+NORMINV(RAND(),0,'Total-Smoothed'!$AG$2)</f>
        <v>-0.12180832915476414</v>
      </c>
      <c r="L106" s="1">
        <f ca="1">L46+NORMINV(RAND(),0,'Total-Smoothed'!$AG$2)</f>
        <v>-0.15357396653335756</v>
      </c>
      <c r="M106" s="1">
        <f ca="1">M46+NORMINV(RAND(),0,'Total-Smoothed'!$AG$2)</f>
        <v>4.3237305621325425E-2</v>
      </c>
      <c r="N106" s="1">
        <f ca="1">N46+NORMINV(RAND(),0,'Total-Smoothed'!$AG$2)</f>
        <v>-0.10149304764719205</v>
      </c>
      <c r="O106" s="1">
        <f ca="1">O46+NORMINV(RAND(),0,'Total-Smoothed'!$AG$2)</f>
        <v>0.25837766054215744</v>
      </c>
      <c r="P106" s="1">
        <f ca="1">P46+NORMINV(RAND(),0,'Total-Smoothed'!$AG$2)</f>
        <v>3.6982102312360647E-2</v>
      </c>
      <c r="Q106" s="1">
        <f ca="1">Q46+NORMINV(RAND(),0,'Total-Smoothed'!$AG$2)</f>
        <v>-6.7455277813463693E-2</v>
      </c>
      <c r="R106" s="1">
        <f ca="1">R46+NORMINV(RAND(),0,'Total-Smoothed'!$AG$2)</f>
        <v>-0.23910816235157251</v>
      </c>
      <c r="S106" s="1">
        <f ca="1">S46+NORMINV(RAND(),0,'Total-Smoothed'!$AG$2)</f>
        <v>0.11031354585925424</v>
      </c>
      <c r="T106" s="1">
        <f ca="1">T46+NORMINV(RAND(),0,'Total-Smoothed'!$AG$2)</f>
        <v>9.3708264229146146E-2</v>
      </c>
      <c r="U106" s="1">
        <f ca="1">U46+NORMINV(RAND(),0,'Total-Smoothed'!$AG$2)</f>
        <v>3.3558245392358341E-2</v>
      </c>
      <c r="V106" s="1">
        <f ca="1">V46+NORMINV(RAND(),0,'Total-Smoothed'!$AG$2)</f>
        <v>0.18484105897977632</v>
      </c>
      <c r="W106" s="1">
        <f ca="1">W46+NORMINV(RAND(),0,'Total-Smoothed'!$AG$2)</f>
        <v>7.1544802501411306E-2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0.26241704762205731</v>
      </c>
      <c r="E107" s="1">
        <f ca="1">E47+NORMINV(RAND(),0,'Total-Smoothed'!$AG$2)</f>
        <v>-8.4616468679733436E-2</v>
      </c>
      <c r="F107" s="1">
        <f ca="1">F47+NORMINV(RAND(),0,'Total-Smoothed'!$AG$2)</f>
        <v>0.12738264928964185</v>
      </c>
      <c r="G107" s="1">
        <f ca="1">G47+NORMINV(RAND(),0,'Total-Smoothed'!$AG$2)</f>
        <v>8.0799979806829333E-2</v>
      </c>
      <c r="H107" s="1">
        <f ca="1">H47+NORMINV(RAND(),0,'Total-Smoothed'!$AG$2)</f>
        <v>-4.2436305592670254E-2</v>
      </c>
      <c r="I107" s="1">
        <f ca="1">I47+NORMINV(RAND(),0,'Total-Smoothed'!$AG$2)</f>
        <v>-3.2233685864457649E-2</v>
      </c>
      <c r="J107" s="1">
        <f ca="1">J47+NORMINV(RAND(),0,'Total-Smoothed'!$AG$2)</f>
        <v>0.97357576689140957</v>
      </c>
      <c r="K107" s="1">
        <f ca="1">K47+NORMINV(RAND(),0,'Total-Smoothed'!$AG$2)</f>
        <v>0.86435958660730761</v>
      </c>
      <c r="L107" s="1">
        <f ca="1">L47+NORMINV(RAND(),0,'Total-Smoothed'!$AG$2)</f>
        <v>4.7526516410598782E-2</v>
      </c>
      <c r="M107" s="1">
        <f ca="1">M47+NORMINV(RAND(),0,'Total-Smoothed'!$AG$2)</f>
        <v>3.7336737348820917E-3</v>
      </c>
      <c r="N107" s="1">
        <f ca="1">N47+NORMINV(RAND(),0,'Total-Smoothed'!$AG$2)</f>
        <v>9.0720997182436758E-2</v>
      </c>
      <c r="O107" s="1">
        <f ca="1">O47+NORMINV(RAND(),0,'Total-Smoothed'!$AG$2)</f>
        <v>0.55559105041444989</v>
      </c>
      <c r="P107" s="1">
        <f ca="1">P47+NORMINV(RAND(),0,'Total-Smoothed'!$AG$2)</f>
        <v>0.163258324517433</v>
      </c>
      <c r="Q107" s="1">
        <f ca="1">Q47+NORMINV(RAND(),0,'Total-Smoothed'!$AG$2)</f>
        <v>8.1963518220871223E-2</v>
      </c>
      <c r="R107" s="1">
        <f ca="1">R47+NORMINV(RAND(),0,'Total-Smoothed'!$AG$2)</f>
        <v>5.3994172881850905E-2</v>
      </c>
      <c r="S107" s="1">
        <f ca="1">S47+NORMINV(RAND(),0,'Total-Smoothed'!$AG$2)</f>
        <v>0.49722704056143635</v>
      </c>
      <c r="T107" s="1">
        <f ca="1">T47+NORMINV(RAND(),0,'Total-Smoothed'!$AG$2)</f>
        <v>-7.2893792474180485E-2</v>
      </c>
      <c r="U107" s="1">
        <f ca="1">U47+NORMINV(RAND(),0,'Total-Smoothed'!$AG$2)</f>
        <v>9.0298367841738489E-2</v>
      </c>
      <c r="V107" s="1">
        <f ca="1">V47+NORMINV(RAND(),0,'Total-Smoothed'!$AG$2)</f>
        <v>8.1071990710815653E-2</v>
      </c>
      <c r="W107" s="1">
        <f ca="1">W47+NORMINV(RAND(),0,'Total-Smoothed'!$AG$2)</f>
        <v>0.21401281377713291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-0.12123278665183652</v>
      </c>
      <c r="E108" s="1">
        <f ca="1">E48+NORMINV(RAND(),0,'Total-Smoothed'!$AG$2)</f>
        <v>-1.1651056068091564E-3</v>
      </c>
      <c r="F108" s="1">
        <f ca="1">F48+NORMINV(RAND(),0,'Total-Smoothed'!$AG$2)</f>
        <v>0.31092247788488458</v>
      </c>
      <c r="G108" s="1">
        <f ca="1">G48+NORMINV(RAND(),0,'Total-Smoothed'!$AG$2)</f>
        <v>0.16963639021887669</v>
      </c>
      <c r="H108" s="1">
        <f ca="1">H48+NORMINV(RAND(),0,'Total-Smoothed'!$AG$2)</f>
        <v>-7.284321553378538E-2</v>
      </c>
      <c r="I108" s="1">
        <f ca="1">I48+NORMINV(RAND(),0,'Total-Smoothed'!$AG$2)</f>
        <v>-0.14846031538213858</v>
      </c>
      <c r="J108" s="1">
        <f ca="1">J48+NORMINV(RAND(),0,'Total-Smoothed'!$AG$2)</f>
        <v>0.82257382795874245</v>
      </c>
      <c r="K108" s="1">
        <f ca="1">K48+NORMINV(RAND(),0,'Total-Smoothed'!$AG$2)</f>
        <v>1.9884320153895553E-2</v>
      </c>
      <c r="L108" s="1">
        <f ca="1">L48+NORMINV(RAND(),0,'Total-Smoothed'!$AG$2)</f>
        <v>-0.13694368715389607</v>
      </c>
      <c r="M108" s="1">
        <f ca="1">M48+NORMINV(RAND(),0,'Total-Smoothed'!$AG$2)</f>
        <v>7.6753877523921737E-2</v>
      </c>
      <c r="N108" s="1">
        <f ca="1">N48+NORMINV(RAND(),0,'Total-Smoothed'!$AG$2)</f>
        <v>0.77916871102314356</v>
      </c>
      <c r="O108" s="1">
        <f ca="1">O48+NORMINV(RAND(),0,'Total-Smoothed'!$AG$2)</f>
        <v>0.36668418886071524</v>
      </c>
      <c r="P108" s="1">
        <f ca="1">P48+NORMINV(RAND(),0,'Total-Smoothed'!$AG$2)</f>
        <v>-2.5937619038575783E-2</v>
      </c>
      <c r="Q108" s="1">
        <f ca="1">Q48+NORMINV(RAND(),0,'Total-Smoothed'!$AG$2)</f>
        <v>5.7476565597750062E-3</v>
      </c>
      <c r="R108" s="1">
        <f ca="1">R48+NORMINV(RAND(),0,'Total-Smoothed'!$AG$2)</f>
        <v>7.403830115808982E-2</v>
      </c>
      <c r="S108" s="1">
        <f ca="1">S48+NORMINV(RAND(),0,'Total-Smoothed'!$AG$2)</f>
        <v>3.6214116035061139E-2</v>
      </c>
      <c r="T108" s="1">
        <f ca="1">T48+NORMINV(RAND(),0,'Total-Smoothed'!$AG$2)</f>
        <v>4.817464404673023E-3</v>
      </c>
      <c r="U108" s="1">
        <f ca="1">U48+NORMINV(RAND(),0,'Total-Smoothed'!$AG$2)</f>
        <v>2.8248311161561641E-2</v>
      </c>
      <c r="V108" s="1">
        <f ca="1">V48+NORMINV(RAND(),0,'Total-Smoothed'!$AG$2)</f>
        <v>0.56755504312556626</v>
      </c>
      <c r="W108" s="1">
        <f ca="1">W48+NORMINV(RAND(),0,'Total-Smoothed'!$AG$2)</f>
        <v>-4.6874008299842174E-2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0.11464371707661095</v>
      </c>
      <c r="E111" s="1">
        <f ca="1">(E61+0.6*(F61+D61)+0.15*G1)/(1+2*0.6+0.15)</f>
        <v>6.4499097471523978E-2</v>
      </c>
      <c r="F111" s="1">
        <f ca="1">(F61+0.6*(G61+E61)+0.15*(D61+H61))/(1+2*0.6+2*0.15)</f>
        <v>-6.3575528733612451E-3</v>
      </c>
      <c r="G111" s="1">
        <f t="shared" ref="G111:H126" ca="1" si="10">(G61+0.6*(H61+F61)+0.15*(E61+I61))/(1+2*0.6+2*0.15)</f>
        <v>-5.3576618740267645E-2</v>
      </c>
      <c r="H111" s="1">
        <f ca="1">(H61+0.6*(I61+G61)+0.15*(F61+J61))/(1+2*0.6+2*0.15)</f>
        <v>-1.7583618222466312E-2</v>
      </c>
      <c r="I111" s="1">
        <f t="shared" ref="I111:U126" ca="1" si="11">(I61+0.6*(J61+H61)+0.15*(G61+K61))/(1+2*0.6+2*0.15)</f>
        <v>5.9261054712174209E-2</v>
      </c>
      <c r="J111" s="1">
        <f t="shared" ca="1" si="11"/>
        <v>0.13859536816363643</v>
      </c>
      <c r="K111" s="1">
        <f t="shared" ca="1" si="11"/>
        <v>0.27932763602446542</v>
      </c>
      <c r="L111" s="1">
        <f t="shared" ca="1" si="11"/>
        <v>0.41619708641669517</v>
      </c>
      <c r="M111" s="1">
        <f t="shared" ca="1" si="11"/>
        <v>0.33601018174843233</v>
      </c>
      <c r="N111" s="1">
        <f t="shared" ca="1" si="11"/>
        <v>0.28753754516413488</v>
      </c>
      <c r="O111" s="1">
        <f t="shared" ca="1" si="11"/>
        <v>0.25448457893978138</v>
      </c>
      <c r="P111" s="1">
        <f t="shared" ca="1" si="11"/>
        <v>0.19996779663517003</v>
      </c>
      <c r="Q111" s="1">
        <f t="shared" ca="1" si="11"/>
        <v>0.12530015537318059</v>
      </c>
      <c r="R111" s="1">
        <f t="shared" ca="1" si="11"/>
        <v>4.9852816892231568E-2</v>
      </c>
      <c r="S111" s="1">
        <f t="shared" ca="1" si="11"/>
        <v>1.0446038681484818E-2</v>
      </c>
      <c r="T111" s="1">
        <f t="shared" ca="1" si="11"/>
        <v>4.3375814352275922E-2</v>
      </c>
      <c r="U111" s="1">
        <f t="shared" ca="1" si="11"/>
        <v>0.14268360828231344</v>
      </c>
      <c r="V111" s="1">
        <f ca="1">(V61+0.6*(W61+U61)+0.15*T1)/(1+2*0.6+0.15)</f>
        <v>0.20438049980695178</v>
      </c>
      <c r="W111" s="1">
        <f ca="1">(W61+0.6*(V61)+0.15*U61)/(1+0.6+0.15)</f>
        <v>0.1543931743493161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4.6761771142621644E-2</v>
      </c>
      <c r="E112" s="1">
        <f t="shared" ref="E112:E158" ca="1" si="13">(E62+0.6*(F62+D62)+0.15*G2)/(1+2*0.6+0.15)</f>
        <v>3.7935766851704245E-2</v>
      </c>
      <c r="F112" s="1">
        <f t="shared" ref="F112:U127" ca="1" si="14">(F62+0.6*(G62+E62)+0.15*(D62+H62))/(1+2*0.6+2*0.15)</f>
        <v>4.0813807516521042E-2</v>
      </c>
      <c r="G112" s="1">
        <f t="shared" ca="1" si="10"/>
        <v>4.0150110150284787E-2</v>
      </c>
      <c r="H112" s="1">
        <f t="shared" ca="1" si="10"/>
        <v>2.5061394425090457E-2</v>
      </c>
      <c r="I112" s="1">
        <f t="shared" ca="1" si="11"/>
        <v>-8.9995740432033712E-3</v>
      </c>
      <c r="J112" s="1">
        <f t="shared" ca="1" si="11"/>
        <v>-3.7092201937693249E-3</v>
      </c>
      <c r="K112" s="1">
        <f t="shared" ca="1" si="11"/>
        <v>0.13241896587741472</v>
      </c>
      <c r="L112" s="1">
        <f t="shared" ca="1" si="11"/>
        <v>0.28956805680244241</v>
      </c>
      <c r="M112" s="1">
        <f t="shared" ca="1" si="11"/>
        <v>0.1967785222907345</v>
      </c>
      <c r="N112" s="1">
        <f t="shared" ca="1" si="11"/>
        <v>1.4425904209034862E-2</v>
      </c>
      <c r="O112" s="1">
        <f t="shared" ca="1" si="11"/>
        <v>-6.927764769000995E-2</v>
      </c>
      <c r="P112" s="1">
        <f t="shared" ca="1" si="11"/>
        <v>-3.2096731125180009E-2</v>
      </c>
      <c r="Q112" s="1">
        <f t="shared" ca="1" si="11"/>
        <v>-3.6744222370465292E-3</v>
      </c>
      <c r="R112" s="1">
        <f t="shared" ca="1" si="11"/>
        <v>3.5037205108415285E-3</v>
      </c>
      <c r="S112" s="1">
        <f t="shared" ca="1" si="11"/>
        <v>-2.9217215609971963E-2</v>
      </c>
      <c r="T112" s="1">
        <f t="shared" ca="1" si="11"/>
        <v>-7.3743384978764981E-3</v>
      </c>
      <c r="U112" s="1">
        <f t="shared" ca="1" si="11"/>
        <v>5.9061327120908683E-2</v>
      </c>
      <c r="V112" s="1">
        <f t="shared" ref="V112:V158" ca="1" si="15">(V62+0.6*(W62+U62)+0.15*T2)/(1+2*0.6+0.15)</f>
        <v>7.0516054116353269E-2</v>
      </c>
      <c r="W112" s="1">
        <f t="shared" ref="W112:W157" ca="1" si="16">(W62+0.6*(V62)+0.15*U62)/(1+0.6+0.15)</f>
        <v>-2.5285284338583413E-2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-5.8630480394121616E-2</v>
      </c>
      <c r="E113" s="1">
        <f t="shared" ca="1" si="13"/>
        <v>-7.0755946922322996E-2</v>
      </c>
      <c r="F113" s="1">
        <f t="shared" ca="1" si="14"/>
        <v>-1.0168233788897821E-2</v>
      </c>
      <c r="G113" s="1">
        <f t="shared" ca="1" si="10"/>
        <v>9.4735318343954766E-3</v>
      </c>
      <c r="H113" s="1">
        <f t="shared" ca="1" si="10"/>
        <v>-1.6064917247279632E-2</v>
      </c>
      <c r="I113" s="1">
        <f t="shared" ca="1" si="11"/>
        <v>-6.7303244455980318E-3</v>
      </c>
      <c r="J113" s="1">
        <f t="shared" ca="1" si="11"/>
        <v>7.2384548035570248E-2</v>
      </c>
      <c r="K113" s="1">
        <f t="shared" ca="1" si="11"/>
        <v>0.25045472967960614</v>
      </c>
      <c r="L113" s="1">
        <f t="shared" ca="1" si="11"/>
        <v>0.41351543509516453</v>
      </c>
      <c r="M113" s="1">
        <f t="shared" ca="1" si="11"/>
        <v>0.24309510475554869</v>
      </c>
      <c r="N113" s="1">
        <f t="shared" ca="1" si="11"/>
        <v>6.1627466472442313E-2</v>
      </c>
      <c r="O113" s="1">
        <f t="shared" ca="1" si="11"/>
        <v>-5.1429009117046273E-3</v>
      </c>
      <c r="P113" s="1">
        <f t="shared" ca="1" si="11"/>
        <v>-4.6767448518031392E-2</v>
      </c>
      <c r="Q113" s="1">
        <f t="shared" ca="1" si="11"/>
        <v>-5.2357124736540285E-2</v>
      </c>
      <c r="R113" s="1">
        <f t="shared" ca="1" si="11"/>
        <v>1.1038202576473933E-2</v>
      </c>
      <c r="S113" s="1">
        <f t="shared" ca="1" si="11"/>
        <v>3.5381533235207228E-2</v>
      </c>
      <c r="T113" s="1">
        <f t="shared" ca="1" si="11"/>
        <v>2.5467275378544818E-2</v>
      </c>
      <c r="U113" s="1">
        <f t="shared" ca="1" si="11"/>
        <v>4.3214554443999222E-2</v>
      </c>
      <c r="V113" s="1">
        <f t="shared" ca="1" si="15"/>
        <v>6.3855458406979496E-2</v>
      </c>
      <c r="W113" s="1">
        <f t="shared" ca="1" si="16"/>
        <v>4.755650418956061E-2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-3.9972759641435381E-2</v>
      </c>
      <c r="E114" s="1">
        <f t="shared" ca="1" si="13"/>
        <v>-1.236174985542743E-2</v>
      </c>
      <c r="F114" s="1">
        <f t="shared" ca="1" si="14"/>
        <v>-3.3087302741469843E-2</v>
      </c>
      <c r="G114" s="1">
        <f t="shared" ca="1" si="10"/>
        <v>-5.7154935408542482E-2</v>
      </c>
      <c r="H114" s="1">
        <f t="shared" ca="1" si="10"/>
        <v>-8.3250350405626811E-2</v>
      </c>
      <c r="I114" s="1">
        <f t="shared" ca="1" si="11"/>
        <v>-6.0609811776966761E-2</v>
      </c>
      <c r="J114" s="1">
        <f t="shared" ca="1" si="11"/>
        <v>2.7570266546988249E-2</v>
      </c>
      <c r="K114" s="1">
        <f t="shared" ca="1" si="11"/>
        <v>0.16330573063174339</v>
      </c>
      <c r="L114" s="1">
        <f t="shared" ca="1" si="11"/>
        <v>0.27257611617904792</v>
      </c>
      <c r="M114" s="1">
        <f t="shared" ca="1" si="11"/>
        <v>0.2171387963564487</v>
      </c>
      <c r="N114" s="1">
        <f t="shared" ca="1" si="11"/>
        <v>0.17293089925474428</v>
      </c>
      <c r="O114" s="1">
        <f t="shared" ca="1" si="11"/>
        <v>0.17125653285049111</v>
      </c>
      <c r="P114" s="1">
        <f t="shared" ca="1" si="11"/>
        <v>8.006025034984679E-2</v>
      </c>
      <c r="Q114" s="1">
        <f t="shared" ca="1" si="11"/>
        <v>-5.0978187687287776E-2</v>
      </c>
      <c r="R114" s="1">
        <f t="shared" ca="1" si="11"/>
        <v>-0.11672897924051751</v>
      </c>
      <c r="S114" s="1">
        <f t="shared" ca="1" si="11"/>
        <v>-8.7608824901853094E-2</v>
      </c>
      <c r="T114" s="1">
        <f t="shared" ca="1" si="11"/>
        <v>-3.1494110301849954E-2</v>
      </c>
      <c r="U114" s="1">
        <f t="shared" ca="1" si="11"/>
        <v>6.2543317599237591E-2</v>
      </c>
      <c r="V114" s="1">
        <f t="shared" ca="1" si="15"/>
        <v>0.18260033405882775</v>
      </c>
      <c r="W114" s="1">
        <f t="shared" ca="1" si="16"/>
        <v>0.19268427204234387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1.1846769855685215E-2</v>
      </c>
      <c r="E115" s="1">
        <f t="shared" ca="1" si="13"/>
        <v>-2.5010278742217399E-2</v>
      </c>
      <c r="F115" s="1">
        <f t="shared" ca="1" si="14"/>
        <v>-1.3732459114127366E-2</v>
      </c>
      <c r="G115" s="1">
        <f t="shared" ca="1" si="10"/>
        <v>5.2987162146052088E-3</v>
      </c>
      <c r="H115" s="1">
        <f t="shared" ca="1" si="10"/>
        <v>5.1844283517768174E-2</v>
      </c>
      <c r="I115" s="1">
        <f t="shared" ca="1" si="11"/>
        <v>0.1000508885891066</v>
      </c>
      <c r="J115" s="1">
        <f t="shared" ca="1" si="11"/>
        <v>0.16212744318179395</v>
      </c>
      <c r="K115" s="1">
        <f t="shared" ca="1" si="11"/>
        <v>0.265136882218732</v>
      </c>
      <c r="L115" s="1">
        <f t="shared" ca="1" si="11"/>
        <v>0.34450249184319326</v>
      </c>
      <c r="M115" s="1">
        <f t="shared" ca="1" si="11"/>
        <v>0.20533279354068695</v>
      </c>
      <c r="N115" s="1">
        <f t="shared" ca="1" si="11"/>
        <v>0.14604766655236304</v>
      </c>
      <c r="O115" s="1">
        <f t="shared" ca="1" si="11"/>
        <v>0.20179195601208755</v>
      </c>
      <c r="P115" s="1">
        <f t="shared" ca="1" si="11"/>
        <v>0.1346168253524225</v>
      </c>
      <c r="Q115" s="1">
        <f t="shared" ca="1" si="11"/>
        <v>1.8241828123673746E-2</v>
      </c>
      <c r="R115" s="1">
        <f t="shared" ca="1" si="11"/>
        <v>-3.4688887130245497E-2</v>
      </c>
      <c r="S115" s="1">
        <f t="shared" ca="1" si="11"/>
        <v>-9.7482339684452617E-3</v>
      </c>
      <c r="T115" s="1">
        <f t="shared" ca="1" si="11"/>
        <v>6.1929818683528606E-2</v>
      </c>
      <c r="U115" s="1">
        <f t="shared" ca="1" si="11"/>
        <v>0.19886413703765662</v>
      </c>
      <c r="V115" s="1">
        <f t="shared" ca="1" si="15"/>
        <v>0.27037069356258125</v>
      </c>
      <c r="W115" s="1">
        <f t="shared" ca="1" si="16"/>
        <v>0.12498130651633324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0.16817985799895149</v>
      </c>
      <c r="E116" s="1">
        <f t="shared" ca="1" si="13"/>
        <v>0.12052734061235405</v>
      </c>
      <c r="F116" s="1">
        <f t="shared" ca="1" si="14"/>
        <v>5.0015097724556458E-2</v>
      </c>
      <c r="G116" s="1">
        <f t="shared" ca="1" si="10"/>
        <v>2.70295043963114E-2</v>
      </c>
      <c r="H116" s="1">
        <f t="shared" ca="1" si="10"/>
        <v>2.5178832168822461E-2</v>
      </c>
      <c r="I116" s="1">
        <f t="shared" ca="1" si="11"/>
        <v>4.8890929177730066E-2</v>
      </c>
      <c r="J116" s="1">
        <f t="shared" ca="1" si="11"/>
        <v>0.10470663055800447</v>
      </c>
      <c r="K116" s="1">
        <f t="shared" ca="1" si="11"/>
        <v>0.26895497171909982</v>
      </c>
      <c r="L116" s="1">
        <f t="shared" ca="1" si="11"/>
        <v>0.49410860723133682</v>
      </c>
      <c r="M116" s="1">
        <f t="shared" ca="1" si="11"/>
        <v>0.42295731945198822</v>
      </c>
      <c r="N116" s="1">
        <f t="shared" ca="1" si="11"/>
        <v>0.25594858391898423</v>
      </c>
      <c r="O116" s="1">
        <f t="shared" ca="1" si="11"/>
        <v>0.10592573868546498</v>
      </c>
      <c r="P116" s="1">
        <f t="shared" ca="1" si="11"/>
        <v>4.2717665778812267E-2</v>
      </c>
      <c r="Q116" s="1">
        <f t="shared" ca="1" si="11"/>
        <v>2.2099577477575998E-2</v>
      </c>
      <c r="R116" s="1">
        <f t="shared" ca="1" si="11"/>
        <v>6.9421257540883841E-3</v>
      </c>
      <c r="S116" s="1">
        <f t="shared" ca="1" si="11"/>
        <v>-3.2496349914186956E-2</v>
      </c>
      <c r="T116" s="1">
        <f t="shared" ca="1" si="11"/>
        <v>-2.4672052783933425E-2</v>
      </c>
      <c r="U116" s="1">
        <f t="shared" ca="1" si="11"/>
        <v>3.2113380191501749E-2</v>
      </c>
      <c r="V116" s="1">
        <f t="shared" ca="1" si="15"/>
        <v>8.8032166979933657E-2</v>
      </c>
      <c r="W116" s="1">
        <f t="shared" ca="1" si="16"/>
        <v>0.11560981707593861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9.7693542875334077E-2</v>
      </c>
      <c r="E117" s="1">
        <f t="shared" ca="1" si="13"/>
        <v>2.3792535421579011E-2</v>
      </c>
      <c r="F117" s="1">
        <f t="shared" ca="1" si="14"/>
        <v>2.0850144743327366E-2</v>
      </c>
      <c r="G117" s="1">
        <f t="shared" ca="1" si="10"/>
        <v>3.0191123823614739E-2</v>
      </c>
      <c r="H117" s="1">
        <f t="shared" ca="1" si="10"/>
        <v>-1.0123283357476878E-2</v>
      </c>
      <c r="I117" s="1">
        <f t="shared" ca="1" si="11"/>
        <v>-2.7294741455429393E-2</v>
      </c>
      <c r="J117" s="1">
        <f t="shared" ca="1" si="11"/>
        <v>5.8220795843353809E-2</v>
      </c>
      <c r="K117" s="1">
        <f t="shared" ca="1" si="11"/>
        <v>0.27683718958759407</v>
      </c>
      <c r="L117" s="1">
        <f t="shared" ca="1" si="11"/>
        <v>0.44294794654788028</v>
      </c>
      <c r="M117" s="1">
        <f t="shared" ca="1" si="11"/>
        <v>0.27339234223140502</v>
      </c>
      <c r="N117" s="1">
        <f t="shared" ca="1" si="11"/>
        <v>8.0111499588141108E-2</v>
      </c>
      <c r="O117" s="1">
        <f t="shared" ca="1" si="11"/>
        <v>4.454406042690804E-2</v>
      </c>
      <c r="P117" s="1">
        <f t="shared" ca="1" si="11"/>
        <v>9.0907981673419777E-2</v>
      </c>
      <c r="Q117" s="1">
        <f t="shared" ca="1" si="11"/>
        <v>7.6797059017954819E-2</v>
      </c>
      <c r="R117" s="1">
        <f t="shared" ca="1" si="11"/>
        <v>1.0366772201810426E-3</v>
      </c>
      <c r="S117" s="1">
        <f t="shared" ca="1" si="11"/>
        <v>-3.8527033898724E-2</v>
      </c>
      <c r="T117" s="1">
        <f t="shared" ca="1" si="11"/>
        <v>3.4586832048440604E-2</v>
      </c>
      <c r="U117" s="1">
        <f t="shared" ca="1" si="11"/>
        <v>0.16604867851948171</v>
      </c>
      <c r="V117" s="1">
        <f t="shared" ca="1" si="15"/>
        <v>0.22254211647862329</v>
      </c>
      <c r="W117" s="1">
        <f t="shared" ca="1" si="16"/>
        <v>0.13276432718162515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9.1175953633602074E-3</v>
      </c>
      <c r="E118" s="1">
        <f t="shared" ca="1" si="13"/>
        <v>5.5669742433946103E-2</v>
      </c>
      <c r="F118" s="1">
        <f t="shared" ca="1" si="14"/>
        <v>7.8076405515188199E-2</v>
      </c>
      <c r="G118" s="1">
        <f t="shared" ca="1" si="10"/>
        <v>3.3339306546188538E-2</v>
      </c>
      <c r="H118" s="1">
        <f t="shared" ca="1" si="10"/>
        <v>-4.2283780891400689E-2</v>
      </c>
      <c r="I118" s="1">
        <f t="shared" ca="1" si="11"/>
        <v>-6.1638196957820766E-2</v>
      </c>
      <c r="J118" s="1">
        <f t="shared" ca="1" si="11"/>
        <v>2.1029647371802278E-2</v>
      </c>
      <c r="K118" s="1">
        <f t="shared" ca="1" si="11"/>
        <v>0.20149960112495405</v>
      </c>
      <c r="L118" s="1">
        <f t="shared" ca="1" si="11"/>
        <v>0.34658469968893568</v>
      </c>
      <c r="M118" s="1">
        <f t="shared" ca="1" si="11"/>
        <v>0.25088644441754671</v>
      </c>
      <c r="N118" s="1">
        <f t="shared" ca="1" si="11"/>
        <v>0.20591641553568302</v>
      </c>
      <c r="O118" s="1">
        <f t="shared" ca="1" si="11"/>
        <v>0.20069930300581248</v>
      </c>
      <c r="P118" s="1">
        <f t="shared" ca="1" si="11"/>
        <v>0.10117109044809891</v>
      </c>
      <c r="Q118" s="1">
        <f t="shared" ca="1" si="11"/>
        <v>6.9380230628927012E-3</v>
      </c>
      <c r="R118" s="1">
        <f t="shared" ca="1" si="11"/>
        <v>-1.7454520187981638E-2</v>
      </c>
      <c r="S118" s="1">
        <f t="shared" ca="1" si="11"/>
        <v>-2.6211816666219245E-2</v>
      </c>
      <c r="T118" s="1">
        <f t="shared" ca="1" si="11"/>
        <v>2.2957391558614121E-3</v>
      </c>
      <c r="U118" s="1">
        <f t="shared" ca="1" si="11"/>
        <v>5.1523527590226006E-2</v>
      </c>
      <c r="V118" s="1">
        <f t="shared" ca="1" si="15"/>
        <v>7.1198155584966505E-2</v>
      </c>
      <c r="W118" s="1">
        <f t="shared" ca="1" si="16"/>
        <v>6.2510459413840355E-2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6.8254871640881037E-2</v>
      </c>
      <c r="E119" s="1">
        <f t="shared" ca="1" si="13"/>
        <v>9.0160241161427193E-2</v>
      </c>
      <c r="F119" s="1">
        <f t="shared" ca="1" si="14"/>
        <v>0.11584311468544013</v>
      </c>
      <c r="G119" s="1">
        <f t="shared" ca="1" si="10"/>
        <v>8.3034953189480482E-2</v>
      </c>
      <c r="H119" s="1">
        <f t="shared" ca="1" si="10"/>
        <v>1.7046436202666711E-2</v>
      </c>
      <c r="I119" s="1">
        <f t="shared" ca="1" si="11"/>
        <v>-2.9447248232396573E-2</v>
      </c>
      <c r="J119" s="1">
        <f t="shared" ca="1" si="11"/>
        <v>2.2227941942373274E-2</v>
      </c>
      <c r="K119" s="1">
        <f t="shared" ca="1" si="11"/>
        <v>0.19023277358262633</v>
      </c>
      <c r="L119" s="1">
        <f t="shared" ca="1" si="11"/>
        <v>0.34404607084447458</v>
      </c>
      <c r="M119" s="1">
        <f t="shared" ca="1" si="11"/>
        <v>0.1785988031814966</v>
      </c>
      <c r="N119" s="1">
        <f t="shared" ca="1" si="11"/>
        <v>-1.7615907605346138E-2</v>
      </c>
      <c r="O119" s="1">
        <f t="shared" ca="1" si="11"/>
        <v>-9.1895615765138633E-2</v>
      </c>
      <c r="P119" s="1">
        <f t="shared" ca="1" si="11"/>
        <v>-4.3786464877930656E-2</v>
      </c>
      <c r="Q119" s="1">
        <f t="shared" ca="1" si="11"/>
        <v>5.8642045059650115E-2</v>
      </c>
      <c r="R119" s="1">
        <f t="shared" ca="1" si="11"/>
        <v>0.12282735757269417</v>
      </c>
      <c r="S119" s="1">
        <f t="shared" ca="1" si="11"/>
        <v>0.1063332149108295</v>
      </c>
      <c r="T119" s="1">
        <f t="shared" ca="1" si="11"/>
        <v>7.184973164650732E-2</v>
      </c>
      <c r="U119" s="1">
        <f t="shared" ca="1" si="11"/>
        <v>8.3322181893024733E-2</v>
      </c>
      <c r="V119" s="1">
        <f t="shared" ca="1" si="15"/>
        <v>0.11917894451538895</v>
      </c>
      <c r="W119" s="1">
        <f t="shared" ca="1" si="16"/>
        <v>0.12410541307234325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5.237752176678729E-2</v>
      </c>
      <c r="E120" s="1">
        <f t="shared" ca="1" si="13"/>
        <v>8.651182574368076E-3</v>
      </c>
      <c r="F120" s="1">
        <f t="shared" ca="1" si="14"/>
        <v>2.3586710322269701E-2</v>
      </c>
      <c r="G120" s="1">
        <f t="shared" ca="1" si="10"/>
        <v>7.0921730815959511E-2</v>
      </c>
      <c r="H120" s="1">
        <f t="shared" ca="1" si="10"/>
        <v>8.9215370625986251E-2</v>
      </c>
      <c r="I120" s="1">
        <f t="shared" ca="1" si="11"/>
        <v>6.5722930750895872E-2</v>
      </c>
      <c r="J120" s="1">
        <f t="shared" ca="1" si="11"/>
        <v>0.10103560422773453</v>
      </c>
      <c r="K120" s="1">
        <f t="shared" ca="1" si="11"/>
        <v>0.2942917013927101</v>
      </c>
      <c r="L120" s="1">
        <f t="shared" ca="1" si="11"/>
        <v>0.46254232772758141</v>
      </c>
      <c r="M120" s="1">
        <f t="shared" ca="1" si="11"/>
        <v>0.29942262229603134</v>
      </c>
      <c r="N120" s="1">
        <f t="shared" ca="1" si="11"/>
        <v>0.10131708874727381</v>
      </c>
      <c r="O120" s="1">
        <f t="shared" ca="1" si="11"/>
        <v>5.0774466141330021E-2</v>
      </c>
      <c r="P120" s="1">
        <f t="shared" ca="1" si="11"/>
        <v>4.2102192705002248E-2</v>
      </c>
      <c r="Q120" s="1">
        <f t="shared" ca="1" si="11"/>
        <v>3.2579789525278888E-2</v>
      </c>
      <c r="R120" s="1">
        <f t="shared" ca="1" si="11"/>
        <v>2.0073673379824412E-2</v>
      </c>
      <c r="S120" s="1">
        <f t="shared" ca="1" si="11"/>
        <v>4.7607085875535984E-3</v>
      </c>
      <c r="T120" s="1">
        <f t="shared" ca="1" si="11"/>
        <v>2.0363646439632175E-3</v>
      </c>
      <c r="U120" s="1">
        <f t="shared" ca="1" si="11"/>
        <v>8.1110499378569983E-2</v>
      </c>
      <c r="V120" s="1">
        <f t="shared" ca="1" si="15"/>
        <v>0.204234611612304</v>
      </c>
      <c r="W120" s="1">
        <f t="shared" ca="1" si="16"/>
        <v>0.19794470015654028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7.0049207097130403E-2</v>
      </c>
      <c r="E121" s="1">
        <f t="shared" ca="1" si="13"/>
        <v>2.8200464114145344E-2</v>
      </c>
      <c r="F121" s="1">
        <f t="shared" ca="1" si="14"/>
        <v>3.844179670939004E-2</v>
      </c>
      <c r="G121" s="1">
        <f t="shared" ca="1" si="10"/>
        <v>8.5388341826824171E-2</v>
      </c>
      <c r="H121" s="1">
        <f t="shared" ca="1" si="10"/>
        <v>7.9290753106988271E-2</v>
      </c>
      <c r="I121" s="1">
        <f t="shared" ca="1" si="11"/>
        <v>2.6347145015939599E-2</v>
      </c>
      <c r="J121" s="1">
        <f t="shared" ca="1" si="11"/>
        <v>7.0319898793370333E-2</v>
      </c>
      <c r="K121" s="1">
        <f t="shared" ca="1" si="11"/>
        <v>0.25408842203972698</v>
      </c>
      <c r="L121" s="1">
        <f t="shared" ca="1" si="11"/>
        <v>0.4357497768955641</v>
      </c>
      <c r="M121" s="1">
        <f t="shared" ca="1" si="11"/>
        <v>0.27225295956117151</v>
      </c>
      <c r="N121" s="1">
        <f t="shared" ca="1" si="11"/>
        <v>4.9903626487681693E-2</v>
      </c>
      <c r="O121" s="1">
        <f t="shared" ca="1" si="11"/>
        <v>-4.0919491370676027E-2</v>
      </c>
      <c r="P121" s="1">
        <f t="shared" ca="1" si="11"/>
        <v>-4.5237507693548527E-2</v>
      </c>
      <c r="Q121" s="1">
        <f t="shared" ca="1" si="11"/>
        <v>-7.3186925069523692E-2</v>
      </c>
      <c r="R121" s="1">
        <f t="shared" ca="1" si="11"/>
        <v>-6.9871234114870687E-2</v>
      </c>
      <c r="S121" s="1">
        <f t="shared" ca="1" si="11"/>
        <v>-6.4882921322910209E-2</v>
      </c>
      <c r="T121" s="1">
        <f t="shared" ca="1" si="11"/>
        <v>-3.4189191531259253E-2</v>
      </c>
      <c r="U121" s="1">
        <f t="shared" ca="1" si="11"/>
        <v>7.8390418242531273E-3</v>
      </c>
      <c r="V121" s="1">
        <f t="shared" ca="1" si="15"/>
        <v>2.5673336007639477E-2</v>
      </c>
      <c r="W121" s="1">
        <f t="shared" ca="1" si="16"/>
        <v>6.360695161398951E-3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-2.0881057723453555E-2</v>
      </c>
      <c r="E122" s="1">
        <f t="shared" ca="1" si="13"/>
        <v>5.3295353761190828E-3</v>
      </c>
      <c r="F122" s="1">
        <f t="shared" ca="1" si="14"/>
        <v>6.3207311540821154E-2</v>
      </c>
      <c r="G122" s="1">
        <f t="shared" ca="1" si="10"/>
        <v>8.9227763400380411E-2</v>
      </c>
      <c r="H122" s="1">
        <f t="shared" ca="1" si="10"/>
        <v>8.9065102312675726E-2</v>
      </c>
      <c r="I122" s="1">
        <f t="shared" ca="1" si="11"/>
        <v>5.2786876359151538E-2</v>
      </c>
      <c r="J122" s="1">
        <f t="shared" ca="1" si="11"/>
        <v>2.5283481871462121E-2</v>
      </c>
      <c r="K122" s="1">
        <f t="shared" ca="1" si="11"/>
        <v>0.16813224595188164</v>
      </c>
      <c r="L122" s="1">
        <f t="shared" ca="1" si="11"/>
        <v>0.36183890025256671</v>
      </c>
      <c r="M122" s="1">
        <f t="shared" ca="1" si="11"/>
        <v>0.24859092744714886</v>
      </c>
      <c r="N122" s="1">
        <f t="shared" ca="1" si="11"/>
        <v>5.7394260611342451E-2</v>
      </c>
      <c r="O122" s="1">
        <f t="shared" ca="1" si="11"/>
        <v>7.5928278931889639E-4</v>
      </c>
      <c r="P122" s="1">
        <f t="shared" ca="1" si="11"/>
        <v>-1.8705485519972451E-2</v>
      </c>
      <c r="Q122" s="1">
        <f t="shared" ca="1" si="11"/>
        <v>-4.4421608477306793E-2</v>
      </c>
      <c r="R122" s="1">
        <f t="shared" ca="1" si="11"/>
        <v>-4.862871288698558E-2</v>
      </c>
      <c r="S122" s="1">
        <f t="shared" ca="1" si="11"/>
        <v>3.0778773077244799E-4</v>
      </c>
      <c r="T122" s="1">
        <f t="shared" ca="1" si="11"/>
        <v>2.6794362267927124E-2</v>
      </c>
      <c r="U122" s="1">
        <f t="shared" ca="1" si="11"/>
        <v>5.4947345247521777E-3</v>
      </c>
      <c r="V122" s="1">
        <f t="shared" ca="1" si="15"/>
        <v>-3.8953570947439654E-2</v>
      </c>
      <c r="W122" s="1">
        <f t="shared" ca="1" si="16"/>
        <v>-7.0482224246160588E-2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4.5738113390757437E-2</v>
      </c>
      <c r="E123" s="1">
        <f t="shared" ca="1" si="13"/>
        <v>5.8724432814076549E-2</v>
      </c>
      <c r="F123" s="1">
        <f t="shared" ca="1" si="14"/>
        <v>3.0909744126387861E-2</v>
      </c>
      <c r="G123" s="1">
        <f t="shared" ca="1" si="10"/>
        <v>7.0167425312129082E-3</v>
      </c>
      <c r="H123" s="1">
        <f t="shared" ca="1" si="10"/>
        <v>4.6409770082510966E-2</v>
      </c>
      <c r="I123" s="1">
        <f t="shared" ca="1" si="11"/>
        <v>8.403723824970652E-2</v>
      </c>
      <c r="J123" s="1">
        <f t="shared" ca="1" si="11"/>
        <v>0.11790152906696787</v>
      </c>
      <c r="K123" s="1">
        <f t="shared" ca="1" si="11"/>
        <v>0.26219597948265105</v>
      </c>
      <c r="L123" s="1">
        <f t="shared" ca="1" si="11"/>
        <v>0.42392730568380843</v>
      </c>
      <c r="M123" s="1">
        <f t="shared" ca="1" si="11"/>
        <v>0.25206756683581022</v>
      </c>
      <c r="N123" s="1">
        <f t="shared" ca="1" si="11"/>
        <v>3.4079924434414634E-2</v>
      </c>
      <c r="O123" s="1">
        <f t="shared" ca="1" si="11"/>
        <v>-3.0849291498662661E-2</v>
      </c>
      <c r="P123" s="1">
        <f t="shared" ca="1" si="11"/>
        <v>-1.8034627591688952E-2</v>
      </c>
      <c r="Q123" s="1">
        <f t="shared" ca="1" si="11"/>
        <v>-1.3681145289127866E-2</v>
      </c>
      <c r="R123" s="1">
        <f t="shared" ca="1" si="11"/>
        <v>-1.5374601551788122E-2</v>
      </c>
      <c r="S123" s="1">
        <f t="shared" ca="1" si="11"/>
        <v>-3.912554752001529E-4</v>
      </c>
      <c r="T123" s="1">
        <f t="shared" ca="1" si="11"/>
        <v>7.8081436433742962E-2</v>
      </c>
      <c r="U123" s="1">
        <f t="shared" ca="1" si="11"/>
        <v>0.15620913069921855</v>
      </c>
      <c r="V123" s="1">
        <f t="shared" ca="1" si="15"/>
        <v>0.15420456140427874</v>
      </c>
      <c r="W123" s="1">
        <f t="shared" ca="1" si="16"/>
        <v>9.5626506479075016E-2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4.6580775411636598E-2</v>
      </c>
      <c r="E124" s="1">
        <f t="shared" ca="1" si="13"/>
        <v>2.5158137771977191E-2</v>
      </c>
      <c r="F124" s="1">
        <f t="shared" ca="1" si="14"/>
        <v>-5.2668969527814427E-2</v>
      </c>
      <c r="G124" s="1">
        <f t="shared" ca="1" si="10"/>
        <v>-7.8139868408263383E-2</v>
      </c>
      <c r="H124" s="1">
        <f t="shared" ca="1" si="10"/>
        <v>-3.0817560450089355E-2</v>
      </c>
      <c r="I124" s="1">
        <f t="shared" ca="1" si="11"/>
        <v>8.1916565247691225E-2</v>
      </c>
      <c r="J124" s="1">
        <f t="shared" ca="1" si="11"/>
        <v>0.24086108346703455</v>
      </c>
      <c r="K124" s="1">
        <f t="shared" ca="1" si="11"/>
        <v>0.44522184134900034</v>
      </c>
      <c r="L124" s="1">
        <f t="shared" ca="1" si="11"/>
        <v>0.52922569557188448</v>
      </c>
      <c r="M124" s="1">
        <f t="shared" ca="1" si="11"/>
        <v>0.30382209541304817</v>
      </c>
      <c r="N124" s="1">
        <f t="shared" ca="1" si="11"/>
        <v>9.3851948685211795E-2</v>
      </c>
      <c r="O124" s="1">
        <f t="shared" ca="1" si="11"/>
        <v>5.0697830680115054E-2</v>
      </c>
      <c r="P124" s="1">
        <f t="shared" ca="1" si="11"/>
        <v>8.803715493812013E-2</v>
      </c>
      <c r="Q124" s="1">
        <f t="shared" ca="1" si="11"/>
        <v>5.0586133156157544E-2</v>
      </c>
      <c r="R124" s="1">
        <f t="shared" ca="1" si="11"/>
        <v>1.0542502237773468E-2</v>
      </c>
      <c r="S124" s="1">
        <f t="shared" ca="1" si="11"/>
        <v>-6.1655243201352E-3</v>
      </c>
      <c r="T124" s="1">
        <f t="shared" ca="1" si="11"/>
        <v>7.2688717073892545E-2</v>
      </c>
      <c r="U124" s="1">
        <f t="shared" ca="1" si="11"/>
        <v>0.17587907976058118</v>
      </c>
      <c r="V124" s="1">
        <f t="shared" ca="1" si="15"/>
        <v>0.23049702929411195</v>
      </c>
      <c r="W124" s="1">
        <f t="shared" ca="1" si="16"/>
        <v>0.19902015221307026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-2.7366890191718358E-2</v>
      </c>
      <c r="E125" s="1">
        <f t="shared" ca="1" si="13"/>
        <v>1.9379671013096445E-2</v>
      </c>
      <c r="F125" s="1">
        <f t="shared" ca="1" si="14"/>
        <v>-2.43195910053088E-2</v>
      </c>
      <c r="G125" s="1">
        <f t="shared" ca="1" si="10"/>
        <v>-6.5663720601724845E-2</v>
      </c>
      <c r="H125" s="1">
        <f t="shared" ca="1" si="10"/>
        <v>-7.4297499255406532E-2</v>
      </c>
      <c r="I125" s="1">
        <f t="shared" ca="1" si="11"/>
        <v>-1.9560232888692096E-2</v>
      </c>
      <c r="J125" s="1">
        <f t="shared" ca="1" si="11"/>
        <v>8.842979983811175E-2</v>
      </c>
      <c r="K125" s="1">
        <f t="shared" ca="1" si="11"/>
        <v>0.29604137430659805</v>
      </c>
      <c r="L125" s="1">
        <f t="shared" ca="1" si="11"/>
        <v>0.4341011063824925</v>
      </c>
      <c r="M125" s="1">
        <f t="shared" ca="1" si="11"/>
        <v>0.23164003073533573</v>
      </c>
      <c r="N125" s="1">
        <f t="shared" ca="1" si="11"/>
        <v>8.5774829099339533E-2</v>
      </c>
      <c r="O125" s="1">
        <f t="shared" ca="1" si="11"/>
        <v>9.8790711003745063E-2</v>
      </c>
      <c r="P125" s="1">
        <f t="shared" ca="1" si="11"/>
        <v>9.9796694887770238E-2</v>
      </c>
      <c r="Q125" s="1">
        <f t="shared" ca="1" si="11"/>
        <v>4.7810999130853515E-2</v>
      </c>
      <c r="R125" s="1">
        <f t="shared" ca="1" si="11"/>
        <v>-4.8202297076449111E-3</v>
      </c>
      <c r="S125" s="1">
        <f t="shared" ca="1" si="11"/>
        <v>-2.3133591610690934E-2</v>
      </c>
      <c r="T125" s="1">
        <f t="shared" ca="1" si="11"/>
        <v>3.6440979029027903E-2</v>
      </c>
      <c r="U125" s="1">
        <f t="shared" ca="1" si="11"/>
        <v>0.15651766422884522</v>
      </c>
      <c r="V125" s="1">
        <f t="shared" ca="1" si="15"/>
        <v>0.21543004704412985</v>
      </c>
      <c r="W125" s="1">
        <f t="shared" ca="1" si="16"/>
        <v>0.16567354442650362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5.5179779031912159E-2</v>
      </c>
      <c r="E126" s="1">
        <f t="shared" ca="1" si="13"/>
        <v>1.1565938435365419E-2</v>
      </c>
      <c r="F126" s="1">
        <f t="shared" ca="1" si="14"/>
        <v>-4.1222191223717307E-2</v>
      </c>
      <c r="G126" s="1">
        <f t="shared" ca="1" si="10"/>
        <v>-6.3807398669776375E-2</v>
      </c>
      <c r="H126" s="1">
        <f t="shared" ca="1" si="10"/>
        <v>-4.2588773222471663E-2</v>
      </c>
      <c r="I126" s="1">
        <f t="shared" ca="1" si="11"/>
        <v>-8.8967469373646118E-3</v>
      </c>
      <c r="J126" s="1">
        <f t="shared" ca="1" si="11"/>
        <v>4.8441547711845626E-2</v>
      </c>
      <c r="K126" s="1">
        <f t="shared" ca="1" si="11"/>
        <v>0.25278260973402839</v>
      </c>
      <c r="L126" s="1">
        <f t="shared" ca="1" si="11"/>
        <v>0.44356283716625322</v>
      </c>
      <c r="M126" s="1">
        <f t="shared" ca="1" si="11"/>
        <v>0.30135779723692424</v>
      </c>
      <c r="N126" s="1">
        <f t="shared" ca="1" si="11"/>
        <v>0.1526585070897449</v>
      </c>
      <c r="O126" s="1">
        <f t="shared" ca="1" si="11"/>
        <v>0.10018885075052071</v>
      </c>
      <c r="P126" s="1">
        <f t="shared" ca="1" si="11"/>
        <v>5.7904806069122162E-2</v>
      </c>
      <c r="Q126" s="1">
        <f t="shared" ca="1" si="11"/>
        <v>4.1018719471351418E-2</v>
      </c>
      <c r="R126" s="1">
        <f t="shared" ca="1" si="11"/>
        <v>4.3319325186265557E-2</v>
      </c>
      <c r="S126" s="1">
        <f t="shared" ca="1" si="11"/>
        <v>3.6471044599012327E-2</v>
      </c>
      <c r="T126" s="1">
        <f t="shared" ca="1" si="11"/>
        <v>5.5400999557689831E-2</v>
      </c>
      <c r="U126" s="1">
        <f t="shared" ca="1" si="11"/>
        <v>0.17161389050005801</v>
      </c>
      <c r="V126" s="1">
        <f t="shared" ca="1" si="15"/>
        <v>0.32698305660808297</v>
      </c>
      <c r="W126" s="1">
        <f t="shared" ca="1" si="16"/>
        <v>0.32479506345776771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2.6030818427242339E-2</v>
      </c>
      <c r="E127" s="1">
        <f t="shared" ca="1" si="13"/>
        <v>6.5014830089948072E-3</v>
      </c>
      <c r="F127" s="1">
        <f t="shared" ca="1" si="14"/>
        <v>-3.8324541409332571E-2</v>
      </c>
      <c r="G127" s="1">
        <f t="shared" ca="1" si="14"/>
        <v>-7.9274574963408659E-2</v>
      </c>
      <c r="H127" s="1">
        <f t="shared" ca="1" si="14"/>
        <v>-7.400483094789953E-2</v>
      </c>
      <c r="I127" s="1">
        <f t="shared" ca="1" si="14"/>
        <v>-5.1304377262250643E-2</v>
      </c>
      <c r="J127" s="1">
        <f t="shared" ca="1" si="14"/>
        <v>2.3087829187674991E-2</v>
      </c>
      <c r="K127" s="1">
        <f t="shared" ca="1" si="14"/>
        <v>0.23588519331603702</v>
      </c>
      <c r="L127" s="1">
        <f t="shared" ca="1" si="14"/>
        <v>0.419285421859804</v>
      </c>
      <c r="M127" s="1">
        <f t="shared" ca="1" si="14"/>
        <v>0.24300647481547483</v>
      </c>
      <c r="N127" s="1">
        <f t="shared" ca="1" si="14"/>
        <v>5.7066246156553688E-2</v>
      </c>
      <c r="O127" s="1">
        <f t="shared" ca="1" si="14"/>
        <v>3.9718068860873298E-2</v>
      </c>
      <c r="P127" s="1">
        <f t="shared" ca="1" si="14"/>
        <v>2.2628378004405876E-2</v>
      </c>
      <c r="Q127" s="1">
        <f t="shared" ca="1" si="14"/>
        <v>-5.6437556324091906E-2</v>
      </c>
      <c r="R127" s="1">
        <f t="shared" ca="1" si="14"/>
        <v>-7.6634886230943666E-2</v>
      </c>
      <c r="S127" s="1">
        <f t="shared" ca="1" si="14"/>
        <v>-2.4919528723450754E-2</v>
      </c>
      <c r="T127" s="1">
        <f t="shared" ca="1" si="14"/>
        <v>-2.6303760464951851E-3</v>
      </c>
      <c r="U127" s="1">
        <f t="shared" ca="1" si="14"/>
        <v>1.5643718985001685E-3</v>
      </c>
      <c r="V127" s="1">
        <f t="shared" ca="1" si="15"/>
        <v>3.8448576506920643E-2</v>
      </c>
      <c r="W127" s="1">
        <f t="shared" ca="1" si="16"/>
        <v>4.8988618072242319E-3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-8.851305668206387E-2</v>
      </c>
      <c r="E128" s="1">
        <f t="shared" ca="1" si="13"/>
        <v>-3.9797171913418097E-2</v>
      </c>
      <c r="F128" s="1">
        <f t="shared" ref="F128:U143" ca="1" si="17">(F78+0.6*(G78+E78)+0.15*(D78+H78))/(1+2*0.6+2*0.15)</f>
        <v>3.3464783751464701E-2</v>
      </c>
      <c r="G128" s="1">
        <f t="shared" ca="1" si="17"/>
        <v>2.5784578277293448E-2</v>
      </c>
      <c r="H128" s="1">
        <f t="shared" ca="1" si="17"/>
        <v>1.5386190825406334E-3</v>
      </c>
      <c r="I128" s="1">
        <f t="shared" ca="1" si="17"/>
        <v>1.645330303061595E-2</v>
      </c>
      <c r="J128" s="1">
        <f t="shared" ca="1" si="17"/>
        <v>9.5919638870032214E-2</v>
      </c>
      <c r="K128" s="1">
        <f t="shared" ca="1" si="17"/>
        <v>0.3504408185457194</v>
      </c>
      <c r="L128" s="1">
        <f t="shared" ca="1" si="17"/>
        <v>0.56339752609581073</v>
      </c>
      <c r="M128" s="1">
        <f t="shared" ca="1" si="17"/>
        <v>0.43167840663815704</v>
      </c>
      <c r="N128" s="1">
        <f t="shared" ca="1" si="17"/>
        <v>0.30885588582626478</v>
      </c>
      <c r="O128" s="1">
        <f t="shared" ca="1" si="17"/>
        <v>0.31542971259317343</v>
      </c>
      <c r="P128" s="1">
        <f t="shared" ca="1" si="17"/>
        <v>0.22755482810776603</v>
      </c>
      <c r="Q128" s="1">
        <f t="shared" ca="1" si="17"/>
        <v>0.11052682307605892</v>
      </c>
      <c r="R128" s="1">
        <f t="shared" ca="1" si="17"/>
        <v>3.5615316220148519E-2</v>
      </c>
      <c r="S128" s="1">
        <f t="shared" ca="1" si="17"/>
        <v>-3.312474685814003E-3</v>
      </c>
      <c r="T128" s="1">
        <f t="shared" ca="1" si="17"/>
        <v>1.8564165297699432E-2</v>
      </c>
      <c r="U128" s="1">
        <f t="shared" ca="1" si="17"/>
        <v>0.15514289766685896</v>
      </c>
      <c r="V128" s="1">
        <f t="shared" ca="1" si="15"/>
        <v>0.3079337191248866</v>
      </c>
      <c r="W128" s="1">
        <f t="shared" ca="1" si="16"/>
        <v>0.25159482835483915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-4.6331052109056102E-2</v>
      </c>
      <c r="E129" s="1">
        <f t="shared" ca="1" si="13"/>
        <v>-4.3578379078398406E-2</v>
      </c>
      <c r="F129" s="1">
        <f t="shared" ca="1" si="17"/>
        <v>2.301361869487431E-2</v>
      </c>
      <c r="G129" s="1">
        <f t="shared" ca="1" si="17"/>
        <v>5.9096688256989903E-2</v>
      </c>
      <c r="H129" s="1">
        <f t="shared" ca="1" si="17"/>
        <v>4.2505625897694174E-2</v>
      </c>
      <c r="I129" s="1">
        <f t="shared" ca="1" si="17"/>
        <v>-9.5704120736098651E-3</v>
      </c>
      <c r="J129" s="1">
        <f t="shared" ca="1" si="17"/>
        <v>3.8229324589672306E-2</v>
      </c>
      <c r="K129" s="1">
        <f t="shared" ca="1" si="17"/>
        <v>0.23068145383594452</v>
      </c>
      <c r="L129" s="1">
        <f t="shared" ca="1" si="17"/>
        <v>0.39829917182571245</v>
      </c>
      <c r="M129" s="1">
        <f t="shared" ca="1" si="17"/>
        <v>0.22665968234934394</v>
      </c>
      <c r="N129" s="1">
        <f t="shared" ca="1" si="17"/>
        <v>4.0766017849975363E-2</v>
      </c>
      <c r="O129" s="1">
        <f t="shared" ca="1" si="17"/>
        <v>4.0563615222749573E-2</v>
      </c>
      <c r="P129" s="1">
        <f t="shared" ca="1" si="17"/>
        <v>7.2304328510455818E-2</v>
      </c>
      <c r="Q129" s="1">
        <f t="shared" ca="1" si="17"/>
        <v>2.5253266715251105E-2</v>
      </c>
      <c r="R129" s="1">
        <f t="shared" ca="1" si="17"/>
        <v>-2.2895501235069199E-2</v>
      </c>
      <c r="S129" s="1">
        <f t="shared" ca="1" si="17"/>
        <v>-1.9613321835017794E-2</v>
      </c>
      <c r="T129" s="1">
        <f t="shared" ca="1" si="17"/>
        <v>-1.9530215521080162E-2</v>
      </c>
      <c r="U129" s="1">
        <f t="shared" ca="1" si="17"/>
        <v>-2.5478872002567599E-2</v>
      </c>
      <c r="V129" s="1">
        <f t="shared" ca="1" si="15"/>
        <v>-8.3825628974688253E-4</v>
      </c>
      <c r="W129" s="1">
        <f t="shared" ca="1" si="16"/>
        <v>2.0577393317431306E-2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1.8083722218452336E-2</v>
      </c>
      <c r="E130" s="1">
        <f t="shared" ca="1" si="13"/>
        <v>1.306058583609992E-2</v>
      </c>
      <c r="F130" s="1">
        <f t="shared" ca="1" si="17"/>
        <v>-1.2136222310115659E-2</v>
      </c>
      <c r="G130" s="1">
        <f t="shared" ca="1" si="17"/>
        <v>-4.0845369341700619E-2</v>
      </c>
      <c r="H130" s="1">
        <f t="shared" ca="1" si="17"/>
        <v>-6.2054385157946604E-2</v>
      </c>
      <c r="I130" s="1">
        <f t="shared" ca="1" si="17"/>
        <v>-0.10208306511817151</v>
      </c>
      <c r="J130" s="1">
        <f t="shared" ca="1" si="17"/>
        <v>-2.8026879301392103E-2</v>
      </c>
      <c r="K130" s="1">
        <f t="shared" ca="1" si="17"/>
        <v>0.1734959335462028</v>
      </c>
      <c r="L130" s="1">
        <f t="shared" ca="1" si="17"/>
        <v>0.32692419271792195</v>
      </c>
      <c r="M130" s="1">
        <f t="shared" ca="1" si="17"/>
        <v>0.21362650391136445</v>
      </c>
      <c r="N130" s="1">
        <f t="shared" ca="1" si="17"/>
        <v>0.1180517560519652</v>
      </c>
      <c r="O130" s="1">
        <f t="shared" ca="1" si="17"/>
        <v>8.8635524505033439E-2</v>
      </c>
      <c r="P130" s="1">
        <f t="shared" ca="1" si="17"/>
        <v>3.0915363240579447E-2</v>
      </c>
      <c r="Q130" s="1">
        <f t="shared" ca="1" si="17"/>
        <v>-7.9930114535586398E-3</v>
      </c>
      <c r="R130" s="1">
        <f t="shared" ca="1" si="17"/>
        <v>5.2942225356380334E-3</v>
      </c>
      <c r="S130" s="1">
        <f t="shared" ca="1" si="17"/>
        <v>-5.8598757105748234E-3</v>
      </c>
      <c r="T130" s="1">
        <f t="shared" ca="1" si="17"/>
        <v>-5.6248782400852649E-3</v>
      </c>
      <c r="U130" s="1">
        <f t="shared" ca="1" si="17"/>
        <v>3.7368304073712742E-2</v>
      </c>
      <c r="V130" s="1">
        <f t="shared" ca="1" si="15"/>
        <v>5.0576113078171447E-2</v>
      </c>
      <c r="W130" s="1">
        <f t="shared" ca="1" si="16"/>
        <v>5.462352559034641E-2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-2.8003563262297824E-2</v>
      </c>
      <c r="E131" s="1">
        <f t="shared" ca="1" si="13"/>
        <v>-2.8799763430145658E-2</v>
      </c>
      <c r="F131" s="1">
        <f t="shared" ca="1" si="17"/>
        <v>-9.0064341332086496E-3</v>
      </c>
      <c r="G131" s="1">
        <f t="shared" ca="1" si="17"/>
        <v>3.1180062094963368E-2</v>
      </c>
      <c r="H131" s="1">
        <f t="shared" ca="1" si="17"/>
        <v>8.7593481620561311E-2</v>
      </c>
      <c r="I131" s="1">
        <f t="shared" ca="1" si="17"/>
        <v>9.2565090897356192E-2</v>
      </c>
      <c r="J131" s="1">
        <f t="shared" ca="1" si="17"/>
        <v>0.10526320306831835</v>
      </c>
      <c r="K131" s="1">
        <f t="shared" ca="1" si="17"/>
        <v>0.2831062448865973</v>
      </c>
      <c r="L131" s="1">
        <f t="shared" ca="1" si="17"/>
        <v>0.4693554559441423</v>
      </c>
      <c r="M131" s="1">
        <f t="shared" ca="1" si="17"/>
        <v>0.35668743593295371</v>
      </c>
      <c r="N131" s="1">
        <f t="shared" ca="1" si="17"/>
        <v>0.22177638235652872</v>
      </c>
      <c r="O131" s="1">
        <f t="shared" ca="1" si="17"/>
        <v>0.21275353372489841</v>
      </c>
      <c r="P131" s="1">
        <f t="shared" ca="1" si="17"/>
        <v>0.15481560101835529</v>
      </c>
      <c r="Q131" s="1">
        <f t="shared" ca="1" si="17"/>
        <v>5.3579785870169802E-2</v>
      </c>
      <c r="R131" s="1">
        <f t="shared" ca="1" si="17"/>
        <v>-2.2827077722655485E-2</v>
      </c>
      <c r="S131" s="1">
        <f t="shared" ca="1" si="17"/>
        <v>-3.4080885052069472E-2</v>
      </c>
      <c r="T131" s="1">
        <f t="shared" ca="1" si="17"/>
        <v>-1.2371352506738737E-3</v>
      </c>
      <c r="U131" s="1">
        <f t="shared" ca="1" si="17"/>
        <v>0.10536277851080533</v>
      </c>
      <c r="V131" s="1">
        <f t="shared" ca="1" si="15"/>
        <v>0.24557919769276515</v>
      </c>
      <c r="W131" s="1">
        <f t="shared" ca="1" si="16"/>
        <v>0.25839351092845242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2.5076379913490533E-2</v>
      </c>
      <c r="E132" s="1">
        <f t="shared" ca="1" si="13"/>
        <v>2.0390197286260282E-2</v>
      </c>
      <c r="F132" s="1">
        <f t="shared" ca="1" si="17"/>
        <v>3.928227816675494E-2</v>
      </c>
      <c r="G132" s="1">
        <f t="shared" ca="1" si="17"/>
        <v>4.1869386256653582E-2</v>
      </c>
      <c r="H132" s="1">
        <f t="shared" ca="1" si="17"/>
        <v>4.2600858186193101E-2</v>
      </c>
      <c r="I132" s="1">
        <f t="shared" ca="1" si="17"/>
        <v>5.2681913816007342E-2</v>
      </c>
      <c r="J132" s="1">
        <f t="shared" ca="1" si="17"/>
        <v>0.12035653738910083</v>
      </c>
      <c r="K132" s="1">
        <f t="shared" ca="1" si="17"/>
        <v>0.27235416476290192</v>
      </c>
      <c r="L132" s="1">
        <f t="shared" ca="1" si="17"/>
        <v>0.36163561235768743</v>
      </c>
      <c r="M132" s="1">
        <f t="shared" ca="1" si="17"/>
        <v>0.20102736686405259</v>
      </c>
      <c r="N132" s="1">
        <f t="shared" ca="1" si="17"/>
        <v>0.15200624176663785</v>
      </c>
      <c r="O132" s="1">
        <f t="shared" ca="1" si="17"/>
        <v>0.20174541451592631</v>
      </c>
      <c r="P132" s="1">
        <f t="shared" ca="1" si="17"/>
        <v>0.1484132383979809</v>
      </c>
      <c r="Q132" s="1">
        <f t="shared" ca="1" si="17"/>
        <v>4.4249441912219023E-2</v>
      </c>
      <c r="R132" s="1">
        <f t="shared" ca="1" si="17"/>
        <v>-1.4642165816209219E-2</v>
      </c>
      <c r="S132" s="1">
        <f t="shared" ca="1" si="17"/>
        <v>-2.5938619678633245E-3</v>
      </c>
      <c r="T132" s="1">
        <f t="shared" ca="1" si="17"/>
        <v>3.6901252570177692E-2</v>
      </c>
      <c r="U132" s="1">
        <f t="shared" ca="1" si="17"/>
        <v>8.0458385779266992E-2</v>
      </c>
      <c r="V132" s="1">
        <f t="shared" ca="1" si="15"/>
        <v>0.10292796013155354</v>
      </c>
      <c r="W132" s="1">
        <f t="shared" ca="1" si="16"/>
        <v>4.2412880300385723E-2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-2.9736370095942804E-2</v>
      </c>
      <c r="E133" s="1">
        <f t="shared" ca="1" si="13"/>
        <v>-4.8143641510341798E-2</v>
      </c>
      <c r="F133" s="1">
        <f t="shared" ca="1" si="17"/>
        <v>-6.6325473929111131E-2</v>
      </c>
      <c r="G133" s="1">
        <f t="shared" ca="1" si="17"/>
        <v>-5.1060441850528646E-2</v>
      </c>
      <c r="H133" s="1">
        <f t="shared" ca="1" si="17"/>
        <v>-6.3244914374103761E-2</v>
      </c>
      <c r="I133" s="1">
        <f t="shared" ca="1" si="17"/>
        <v>-9.0325719321742007E-2</v>
      </c>
      <c r="J133" s="1">
        <f t="shared" ca="1" si="17"/>
        <v>-2.7493835426970214E-2</v>
      </c>
      <c r="K133" s="1">
        <f t="shared" ca="1" si="17"/>
        <v>0.19262427279433372</v>
      </c>
      <c r="L133" s="1">
        <f t="shared" ca="1" si="17"/>
        <v>0.35465481688065725</v>
      </c>
      <c r="M133" s="1">
        <f t="shared" ca="1" si="17"/>
        <v>0.17312009967130729</v>
      </c>
      <c r="N133" s="1">
        <f t="shared" ca="1" si="17"/>
        <v>-7.4641309106198593E-3</v>
      </c>
      <c r="O133" s="1">
        <f t="shared" ca="1" si="17"/>
        <v>-4.6448011189525094E-2</v>
      </c>
      <c r="P133" s="1">
        <f t="shared" ca="1" si="17"/>
        <v>-3.8699645078784567E-2</v>
      </c>
      <c r="Q133" s="1">
        <f t="shared" ca="1" si="17"/>
        <v>-3.3235540224100336E-2</v>
      </c>
      <c r="R133" s="1">
        <f t="shared" ca="1" si="17"/>
        <v>-7.4458603143327015E-2</v>
      </c>
      <c r="S133" s="1">
        <f t="shared" ca="1" si="17"/>
        <v>-0.1088791701526779</v>
      </c>
      <c r="T133" s="1">
        <f t="shared" ca="1" si="17"/>
        <v>-6.8188923066372614E-2</v>
      </c>
      <c r="U133" s="1">
        <f t="shared" ca="1" si="17"/>
        <v>4.9043266875235109E-4</v>
      </c>
      <c r="V133" s="1">
        <f t="shared" ca="1" si="15"/>
        <v>5.114260484177173E-2</v>
      </c>
      <c r="W133" s="1">
        <f t="shared" ca="1" si="16"/>
        <v>4.8654015818629479E-2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-0.13333986431440423</v>
      </c>
      <c r="E134" s="1">
        <f t="shared" ca="1" si="13"/>
        <v>-0.10292058729804836</v>
      </c>
      <c r="F134" s="1">
        <f t="shared" ca="1" si="17"/>
        <v>-4.151869761378358E-2</v>
      </c>
      <c r="G134" s="1">
        <f t="shared" ca="1" si="17"/>
        <v>3.9616800306871015E-2</v>
      </c>
      <c r="H134" s="1">
        <f t="shared" ca="1" si="17"/>
        <v>8.9848498045192307E-2</v>
      </c>
      <c r="I134" s="1">
        <f t="shared" ca="1" si="17"/>
        <v>6.0158495142490817E-2</v>
      </c>
      <c r="J134" s="1">
        <f t="shared" ca="1" si="17"/>
        <v>9.910294144601732E-2</v>
      </c>
      <c r="K134" s="1">
        <f t="shared" ca="1" si="17"/>
        <v>0.25861791845589593</v>
      </c>
      <c r="L134" s="1">
        <f t="shared" ca="1" si="17"/>
        <v>0.39707702391128069</v>
      </c>
      <c r="M134" s="1">
        <f t="shared" ca="1" si="17"/>
        <v>0.28369295895977259</v>
      </c>
      <c r="N134" s="1">
        <f t="shared" ca="1" si="17"/>
        <v>0.28071999756489852</v>
      </c>
      <c r="O134" s="1">
        <f t="shared" ca="1" si="17"/>
        <v>0.36422959332482713</v>
      </c>
      <c r="P134" s="1">
        <f t="shared" ca="1" si="17"/>
        <v>0.25630511730091476</v>
      </c>
      <c r="Q134" s="1">
        <f t="shared" ca="1" si="17"/>
        <v>0.11592853110405513</v>
      </c>
      <c r="R134" s="1">
        <f t="shared" ca="1" si="17"/>
        <v>4.664694582685773E-2</v>
      </c>
      <c r="S134" s="1">
        <f t="shared" ca="1" si="17"/>
        <v>3.4297153890370143E-2</v>
      </c>
      <c r="T134" s="1">
        <f t="shared" ca="1" si="17"/>
        <v>0.10569194601700183</v>
      </c>
      <c r="U134" s="1">
        <f t="shared" ca="1" si="17"/>
        <v>0.2648203179403657</v>
      </c>
      <c r="V134" s="1">
        <f t="shared" ca="1" si="15"/>
        <v>0.37587967453366716</v>
      </c>
      <c r="W134" s="1">
        <f t="shared" ca="1" si="16"/>
        <v>0.30896014646534337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0.13489963380184827</v>
      </c>
      <c r="E135" s="1">
        <f t="shared" ca="1" si="13"/>
        <v>0.21984404447592565</v>
      </c>
      <c r="F135" s="1">
        <f t="shared" ca="1" si="17"/>
        <v>0.27194199753180442</v>
      </c>
      <c r="G135" s="1">
        <f t="shared" ca="1" si="17"/>
        <v>0.12503978526343623</v>
      </c>
      <c r="H135" s="1">
        <f t="shared" ca="1" si="17"/>
        <v>8.0515563045408411E-2</v>
      </c>
      <c r="I135" s="1">
        <f t="shared" ca="1" si="17"/>
        <v>0.16720349419993269</v>
      </c>
      <c r="J135" s="1">
        <f t="shared" ca="1" si="17"/>
        <v>0.2107151604906054</v>
      </c>
      <c r="K135" s="1">
        <f t="shared" ca="1" si="17"/>
        <v>0.21977786119575032</v>
      </c>
      <c r="L135" s="1">
        <f t="shared" ca="1" si="17"/>
        <v>0.16827557567502649</v>
      </c>
      <c r="M135" s="1">
        <f t="shared" ca="1" si="17"/>
        <v>0.26616578991546952</v>
      </c>
      <c r="N135" s="1">
        <f t="shared" ca="1" si="17"/>
        <v>0.48290755787415696</v>
      </c>
      <c r="O135" s="1">
        <f t="shared" ca="1" si="17"/>
        <v>0.49526041751198829</v>
      </c>
      <c r="P135" s="1">
        <f t="shared" ca="1" si="17"/>
        <v>0.43545496186081784</v>
      </c>
      <c r="Q135" s="1">
        <f t="shared" ca="1" si="17"/>
        <v>0.27042358597911476</v>
      </c>
      <c r="R135" s="1">
        <f t="shared" ca="1" si="17"/>
        <v>0.24483340796604072</v>
      </c>
      <c r="S135" s="1">
        <f t="shared" ca="1" si="17"/>
        <v>0.35468717929169286</v>
      </c>
      <c r="T135" s="1">
        <f t="shared" ca="1" si="17"/>
        <v>0.26197809163590352</v>
      </c>
      <c r="U135" s="1">
        <f t="shared" ca="1" si="17"/>
        <v>9.4878971679101864E-2</v>
      </c>
      <c r="V135" s="1">
        <f t="shared" ca="1" si="15"/>
        <v>1.0285442468247558E-2</v>
      </c>
      <c r="W135" s="1">
        <f t="shared" ca="1" si="16"/>
        <v>2.0346292392659244E-2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9.3079499773765811E-2</v>
      </c>
      <c r="E136" s="1">
        <f t="shared" ca="1" si="13"/>
        <v>4.4725436384575649E-4</v>
      </c>
      <c r="F136" s="1">
        <f t="shared" ca="1" si="17"/>
        <v>-4.1105812953329698E-2</v>
      </c>
      <c r="G136" s="1">
        <f t="shared" ca="1" si="17"/>
        <v>3.5831497133951426E-5</v>
      </c>
      <c r="H136" s="1">
        <f t="shared" ca="1" si="17"/>
        <v>7.2496282615264668E-2</v>
      </c>
      <c r="I136" s="1">
        <f t="shared" ca="1" si="17"/>
        <v>6.4878537724233409E-2</v>
      </c>
      <c r="J136" s="1">
        <f t="shared" ca="1" si="17"/>
        <v>2.9325861078827342E-2</v>
      </c>
      <c r="K136" s="1">
        <f t="shared" ca="1" si="17"/>
        <v>4.7283417005785908E-2</v>
      </c>
      <c r="L136" s="1">
        <f t="shared" ca="1" si="17"/>
        <v>0.13019045559769754</v>
      </c>
      <c r="M136" s="1">
        <f t="shared" ca="1" si="17"/>
        <v>0.19708582651613299</v>
      </c>
      <c r="N136" s="1">
        <f t="shared" ca="1" si="17"/>
        <v>0.23596308973663044</v>
      </c>
      <c r="O136" s="1">
        <f t="shared" ca="1" si="17"/>
        <v>0.355986205260307</v>
      </c>
      <c r="P136" s="1">
        <f t="shared" ca="1" si="17"/>
        <v>0.46050763467259237</v>
      </c>
      <c r="Q136" s="1">
        <f t="shared" ca="1" si="17"/>
        <v>0.30473250956710379</v>
      </c>
      <c r="R136" s="1">
        <f t="shared" ca="1" si="17"/>
        <v>0.19189043377380272</v>
      </c>
      <c r="S136" s="1">
        <f t="shared" ca="1" si="17"/>
        <v>0.19858885640567678</v>
      </c>
      <c r="T136" s="1">
        <f t="shared" ca="1" si="17"/>
        <v>0.18857256294050723</v>
      </c>
      <c r="U136" s="1">
        <f t="shared" ca="1" si="17"/>
        <v>0.26439066656458454</v>
      </c>
      <c r="V136" s="1">
        <f t="shared" ca="1" si="15"/>
        <v>0.39535160482067316</v>
      </c>
      <c r="W136" s="1">
        <f t="shared" ca="1" si="16"/>
        <v>0.32391621737213649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0.55448465902780786</v>
      </c>
      <c r="E137" s="1">
        <f t="shared" ca="1" si="13"/>
        <v>0.26749812981291032</v>
      </c>
      <c r="F137" s="1">
        <f t="shared" ca="1" si="17"/>
        <v>0.11103320655419502</v>
      </c>
      <c r="G137" s="1">
        <f t="shared" ca="1" si="17"/>
        <v>6.4342895124069807E-2</v>
      </c>
      <c r="H137" s="1">
        <f t="shared" ca="1" si="17"/>
        <v>4.990408113581396E-2</v>
      </c>
      <c r="I137" s="1">
        <f t="shared" ca="1" si="17"/>
        <v>1.3552091107050232E-2</v>
      </c>
      <c r="J137" s="1">
        <f t="shared" ca="1" si="17"/>
        <v>6.0741397519501975E-3</v>
      </c>
      <c r="K137" s="1">
        <f t="shared" ca="1" si="17"/>
        <v>0.13390868263901792</v>
      </c>
      <c r="L137" s="1">
        <f t="shared" ca="1" si="17"/>
        <v>0.29288441274855864</v>
      </c>
      <c r="M137" s="1">
        <f t="shared" ca="1" si="17"/>
        <v>0.19545373273550051</v>
      </c>
      <c r="N137" s="1">
        <f t="shared" ca="1" si="17"/>
        <v>8.3759079546906867E-2</v>
      </c>
      <c r="O137" s="1">
        <f t="shared" ca="1" si="17"/>
        <v>7.2090003555696572E-2</v>
      </c>
      <c r="P137" s="1">
        <f t="shared" ca="1" si="17"/>
        <v>7.5588373048377844E-2</v>
      </c>
      <c r="Q137" s="1">
        <f t="shared" ca="1" si="17"/>
        <v>0.10536988956260158</v>
      </c>
      <c r="R137" s="1">
        <f t="shared" ca="1" si="17"/>
        <v>0.25905648606743953</v>
      </c>
      <c r="S137" s="1">
        <f t="shared" ca="1" si="17"/>
        <v>0.43487858036656679</v>
      </c>
      <c r="T137" s="1">
        <f t="shared" ca="1" si="17"/>
        <v>0.30749475695460843</v>
      </c>
      <c r="U137" s="1">
        <f t="shared" ca="1" si="17"/>
        <v>0.11259165918766167</v>
      </c>
      <c r="V137" s="1">
        <f t="shared" ca="1" si="15"/>
        <v>7.1404671642575149E-2</v>
      </c>
      <c r="W137" s="1">
        <f t="shared" ca="1" si="16"/>
        <v>4.4860270668939155E-2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0.63205389690371105</v>
      </c>
      <c r="E138" s="1">
        <f t="shared" ca="1" si="13"/>
        <v>0.40723139395656882</v>
      </c>
      <c r="F138" s="1">
        <f t="shared" ca="1" si="17"/>
        <v>0.26884128157112264</v>
      </c>
      <c r="G138" s="1">
        <f t="shared" ca="1" si="17"/>
        <v>0.11927363968983902</v>
      </c>
      <c r="H138" s="1">
        <f t="shared" ca="1" si="17"/>
        <v>2.7155756875893396E-2</v>
      </c>
      <c r="I138" s="1">
        <f t="shared" ca="1" si="17"/>
        <v>6.6506649751867389E-2</v>
      </c>
      <c r="J138" s="1">
        <f t="shared" ca="1" si="17"/>
        <v>0.24275431179992329</v>
      </c>
      <c r="K138" s="1">
        <f t="shared" ca="1" si="17"/>
        <v>0.36794771156373174</v>
      </c>
      <c r="L138" s="1">
        <f t="shared" ca="1" si="17"/>
        <v>0.22690445576574544</v>
      </c>
      <c r="M138" s="1">
        <f t="shared" ca="1" si="17"/>
        <v>6.9270212277993598E-2</v>
      </c>
      <c r="N138" s="1">
        <f t="shared" ca="1" si="17"/>
        <v>9.6964919662997764E-2</v>
      </c>
      <c r="O138" s="1">
        <f t="shared" ca="1" si="17"/>
        <v>0.2707292605062116</v>
      </c>
      <c r="P138" s="1">
        <f t="shared" ca="1" si="17"/>
        <v>0.43509473658763725</v>
      </c>
      <c r="Q138" s="1">
        <f t="shared" ca="1" si="17"/>
        <v>0.32420001215578587</v>
      </c>
      <c r="R138" s="1">
        <f t="shared" ca="1" si="17"/>
        <v>0.32016856577535741</v>
      </c>
      <c r="S138" s="1">
        <f t="shared" ca="1" si="17"/>
        <v>0.44691566352991996</v>
      </c>
      <c r="T138" s="1">
        <f t="shared" ca="1" si="17"/>
        <v>0.34586144877759173</v>
      </c>
      <c r="U138" s="1">
        <f t="shared" ca="1" si="17"/>
        <v>0.21647294389720714</v>
      </c>
      <c r="V138" s="1">
        <f t="shared" ca="1" si="15"/>
        <v>0.26060798618334502</v>
      </c>
      <c r="W138" s="1">
        <f t="shared" ca="1" si="16"/>
        <v>0.31792674360121165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4.0268771482433949E-2</v>
      </c>
      <c r="E139" s="1">
        <f t="shared" ca="1" si="13"/>
        <v>4.8115036973963202E-2</v>
      </c>
      <c r="F139" s="1">
        <f t="shared" ca="1" si="17"/>
        <v>3.1067340107753898E-2</v>
      </c>
      <c r="G139" s="1">
        <f t="shared" ca="1" si="17"/>
        <v>3.2770810978898612E-2</v>
      </c>
      <c r="H139" s="1">
        <f t="shared" ca="1" si="17"/>
        <v>3.0760785569678949E-2</v>
      </c>
      <c r="I139" s="1">
        <f t="shared" ca="1" si="17"/>
        <v>1.3289682216132354E-2</v>
      </c>
      <c r="J139" s="1">
        <f t="shared" ca="1" si="17"/>
        <v>7.0225204685434696E-3</v>
      </c>
      <c r="K139" s="1">
        <f t="shared" ca="1" si="17"/>
        <v>5.8658231834612218E-2</v>
      </c>
      <c r="L139" s="1">
        <f t="shared" ca="1" si="17"/>
        <v>0.12389367158212246</v>
      </c>
      <c r="M139" s="1">
        <f t="shared" ca="1" si="17"/>
        <v>0.2014893643993875</v>
      </c>
      <c r="N139" s="1">
        <f t="shared" ca="1" si="17"/>
        <v>0.25793358439935932</v>
      </c>
      <c r="O139" s="1">
        <f t="shared" ca="1" si="17"/>
        <v>0.14895589427596848</v>
      </c>
      <c r="P139" s="1">
        <f t="shared" ca="1" si="17"/>
        <v>5.2849866613824605E-2</v>
      </c>
      <c r="Q139" s="1">
        <f t="shared" ca="1" si="17"/>
        <v>8.0659460109555908E-2</v>
      </c>
      <c r="R139" s="1">
        <f t="shared" ca="1" si="17"/>
        <v>0.20549168518624036</v>
      </c>
      <c r="S139" s="1">
        <f t="shared" ca="1" si="17"/>
        <v>0.31743604722960894</v>
      </c>
      <c r="T139" s="1">
        <f t="shared" ca="1" si="17"/>
        <v>0.21692219745015109</v>
      </c>
      <c r="U139" s="1">
        <f t="shared" ca="1" si="17"/>
        <v>0.10190074617145362</v>
      </c>
      <c r="V139" s="1">
        <f t="shared" ca="1" si="15"/>
        <v>3.6578555641308637E-2</v>
      </c>
      <c r="W139" s="1">
        <f t="shared" ca="1" si="16"/>
        <v>-1.1392171727583353E-3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7.596907483273703E-2</v>
      </c>
      <c r="E140" s="1">
        <f t="shared" ca="1" si="13"/>
        <v>8.0231237814653467E-2</v>
      </c>
      <c r="F140" s="1">
        <f t="shared" ca="1" si="17"/>
        <v>5.9672579485011513E-2</v>
      </c>
      <c r="G140" s="1">
        <f t="shared" ca="1" si="17"/>
        <v>-1.9334220990172471E-2</v>
      </c>
      <c r="H140" s="1">
        <f t="shared" ca="1" si="17"/>
        <v>-7.3445839733253387E-2</v>
      </c>
      <c r="I140" s="1">
        <f t="shared" ca="1" si="17"/>
        <v>-2.2238037216696573E-2</v>
      </c>
      <c r="J140" s="1">
        <f t="shared" ca="1" si="17"/>
        <v>8.5150916388462172E-2</v>
      </c>
      <c r="K140" s="1">
        <f t="shared" ca="1" si="17"/>
        <v>0.1483837428644747</v>
      </c>
      <c r="L140" s="1">
        <f t="shared" ca="1" si="17"/>
        <v>0.20166900958295969</v>
      </c>
      <c r="M140" s="1">
        <f t="shared" ca="1" si="17"/>
        <v>0.18422135733923928</v>
      </c>
      <c r="N140" s="1">
        <f t="shared" ca="1" si="17"/>
        <v>0.19097293480917332</v>
      </c>
      <c r="O140" s="1">
        <f t="shared" ca="1" si="17"/>
        <v>0.17886771590100789</v>
      </c>
      <c r="P140" s="1">
        <f t="shared" ca="1" si="17"/>
        <v>0.12696497935453505</v>
      </c>
      <c r="Q140" s="1">
        <f t="shared" ca="1" si="17"/>
        <v>0.10791522270686223</v>
      </c>
      <c r="R140" s="1">
        <f t="shared" ca="1" si="17"/>
        <v>0.23384673265404915</v>
      </c>
      <c r="S140" s="1">
        <f t="shared" ca="1" si="17"/>
        <v>0.40507102586737548</v>
      </c>
      <c r="T140" s="1">
        <f t="shared" ca="1" si="17"/>
        <v>0.29699913519471582</v>
      </c>
      <c r="U140" s="1">
        <f t="shared" ca="1" si="17"/>
        <v>0.11707278390963013</v>
      </c>
      <c r="V140" s="1">
        <f t="shared" ca="1" si="15"/>
        <v>3.1380498994227055E-2</v>
      </c>
      <c r="W140" s="1">
        <f t="shared" ca="1" si="16"/>
        <v>5.0979590682514661E-2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0.41976685709640982</v>
      </c>
      <c r="E141" s="1">
        <f t="shared" ca="1" si="13"/>
        <v>0.3449695987487138</v>
      </c>
      <c r="F141" s="1">
        <f t="shared" ca="1" si="17"/>
        <v>0.32611054048175159</v>
      </c>
      <c r="G141" s="1">
        <f t="shared" ca="1" si="17"/>
        <v>0.18258927447157716</v>
      </c>
      <c r="H141" s="1">
        <f t="shared" ca="1" si="17"/>
        <v>5.9387080482590074E-2</v>
      </c>
      <c r="I141" s="1">
        <f t="shared" ca="1" si="17"/>
        <v>-1.5771509210374058E-2</v>
      </c>
      <c r="J141" s="1">
        <f t="shared" ca="1" si="17"/>
        <v>-5.4634703129606464E-2</v>
      </c>
      <c r="K141" s="1">
        <f t="shared" ca="1" si="17"/>
        <v>-1.1931057595999611E-2</v>
      </c>
      <c r="L141" s="1">
        <f t="shared" ca="1" si="17"/>
        <v>9.7774696324161969E-2</v>
      </c>
      <c r="M141" s="1">
        <f t="shared" ca="1" si="17"/>
        <v>0.15382530099484187</v>
      </c>
      <c r="N141" s="1">
        <f t="shared" ca="1" si="17"/>
        <v>0.27292999917756949</v>
      </c>
      <c r="O141" s="1">
        <f t="shared" ca="1" si="17"/>
        <v>0.4473466114105481</v>
      </c>
      <c r="P141" s="1">
        <f t="shared" ca="1" si="17"/>
        <v>0.4374555657063886</v>
      </c>
      <c r="Q141" s="1">
        <f t="shared" ca="1" si="17"/>
        <v>0.17372771355387601</v>
      </c>
      <c r="R141" s="1">
        <f t="shared" ca="1" si="17"/>
        <v>6.0355706817467422E-2</v>
      </c>
      <c r="S141" s="1">
        <f t="shared" ca="1" si="17"/>
        <v>0.18624995163625793</v>
      </c>
      <c r="T141" s="1">
        <f t="shared" ca="1" si="17"/>
        <v>0.38712444550907293</v>
      </c>
      <c r="U141" s="1">
        <f t="shared" ca="1" si="17"/>
        <v>0.42062326732684385</v>
      </c>
      <c r="V141" s="1">
        <f t="shared" ca="1" si="15"/>
        <v>0.43864553593462569</v>
      </c>
      <c r="W141" s="1">
        <f t="shared" ca="1" si="16"/>
        <v>0.29914002467864825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0.49961759349372453</v>
      </c>
      <c r="E142" s="1">
        <f t="shared" ca="1" si="13"/>
        <v>0.33328672324877162</v>
      </c>
      <c r="F142" s="1">
        <f t="shared" ca="1" si="17"/>
        <v>0.22502808499128793</v>
      </c>
      <c r="G142" s="1">
        <f t="shared" ca="1" si="17"/>
        <v>8.700693052892354E-2</v>
      </c>
      <c r="H142" s="1">
        <f t="shared" ca="1" si="17"/>
        <v>-5.8241304653558761E-4</v>
      </c>
      <c r="I142" s="1">
        <f t="shared" ca="1" si="17"/>
        <v>1.6710980691347233E-2</v>
      </c>
      <c r="J142" s="1">
        <f t="shared" ca="1" si="17"/>
        <v>0.11291031593522813</v>
      </c>
      <c r="K142" s="1">
        <f t="shared" ca="1" si="17"/>
        <v>0.2447176065171667</v>
      </c>
      <c r="L142" s="1">
        <f t="shared" ca="1" si="17"/>
        <v>0.2666753521802393</v>
      </c>
      <c r="M142" s="1">
        <f t="shared" ca="1" si="17"/>
        <v>0.17042534013045971</v>
      </c>
      <c r="N142" s="1">
        <f t="shared" ca="1" si="17"/>
        <v>0.19135494177935977</v>
      </c>
      <c r="O142" s="1">
        <f t="shared" ca="1" si="17"/>
        <v>0.28569255009859551</v>
      </c>
      <c r="P142" s="1">
        <f t="shared" ca="1" si="17"/>
        <v>0.2168396845948192</v>
      </c>
      <c r="Q142" s="1">
        <f t="shared" ca="1" si="17"/>
        <v>0.13015633342922586</v>
      </c>
      <c r="R142" s="1">
        <f t="shared" ca="1" si="17"/>
        <v>0.22213884538029188</v>
      </c>
      <c r="S142" s="1">
        <f t="shared" ca="1" si="17"/>
        <v>0.50301985795138449</v>
      </c>
      <c r="T142" s="1">
        <f t="shared" ca="1" si="17"/>
        <v>0.54388535529760107</v>
      </c>
      <c r="U142" s="1">
        <f t="shared" ca="1" si="17"/>
        <v>0.31067688331663368</v>
      </c>
      <c r="V142" s="1">
        <f t="shared" ca="1" si="15"/>
        <v>0.14418370985565032</v>
      </c>
      <c r="W142" s="1">
        <f t="shared" ca="1" si="16"/>
        <v>7.1581133932862986E-2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-3.7821781920122054E-2</v>
      </c>
      <c r="E143" s="1">
        <f t="shared" ca="1" si="13"/>
        <v>7.4884428246676377E-2</v>
      </c>
      <c r="F143" s="1">
        <f t="shared" ca="1" si="17"/>
        <v>0.17871452981198113</v>
      </c>
      <c r="G143" s="1">
        <f t="shared" ca="1" si="17"/>
        <v>0.11662484027510298</v>
      </c>
      <c r="H143" s="1">
        <f t="shared" ca="1" si="17"/>
        <v>-1.2637586467971029E-2</v>
      </c>
      <c r="I143" s="1">
        <f t="shared" ca="1" si="17"/>
        <v>-6.0017496861246092E-2</v>
      </c>
      <c r="J143" s="1">
        <f t="shared" ca="1" si="17"/>
        <v>-1.9676319133516752E-3</v>
      </c>
      <c r="K143" s="1">
        <f t="shared" ca="1" si="17"/>
        <v>7.4248144760335991E-2</v>
      </c>
      <c r="L143" s="1">
        <f t="shared" ca="1" si="17"/>
        <v>0.13217218624003071</v>
      </c>
      <c r="M143" s="1">
        <f t="shared" ca="1" si="17"/>
        <v>8.5462820682435992E-2</v>
      </c>
      <c r="N143" s="1">
        <f t="shared" ca="1" si="17"/>
        <v>9.6410089173369198E-2</v>
      </c>
      <c r="O143" s="1">
        <f t="shared" ca="1" si="17"/>
        <v>0.13485769481479576</v>
      </c>
      <c r="P143" s="1">
        <f t="shared" ca="1" si="17"/>
        <v>0.11293184217012162</v>
      </c>
      <c r="Q143" s="1">
        <f t="shared" ca="1" si="17"/>
        <v>2.7838597790831122E-2</v>
      </c>
      <c r="R143" s="1">
        <f t="shared" ca="1" si="17"/>
        <v>-9.8636312639800434E-4</v>
      </c>
      <c r="S143" s="1">
        <f t="shared" ca="1" si="17"/>
        <v>2.4006977124783606E-2</v>
      </c>
      <c r="T143" s="1">
        <f t="shared" ca="1" si="17"/>
        <v>0.11903196410329342</v>
      </c>
      <c r="U143" s="1">
        <f t="shared" ref="U143:U158" ca="1" si="18">(U93+0.6*(V93+T93)+0.15*(S93+W93))/(1+2*0.6+2*0.15)</f>
        <v>0.26987812091924501</v>
      </c>
      <c r="V143" s="1">
        <f t="shared" ca="1" si="15"/>
        <v>0.43022235126161407</v>
      </c>
      <c r="W143" s="1">
        <f t="shared" ca="1" si="16"/>
        <v>0.37633566236088617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0.63121185123597034</v>
      </c>
      <c r="E144" s="1">
        <f t="shared" ca="1" si="13"/>
        <v>0.35658850092328603</v>
      </c>
      <c r="F144" s="1">
        <f t="shared" ref="F144:T158" ca="1" si="19">(F94+0.6*(G94+E94)+0.15*(D94+H94))/(1+2*0.6+2*0.15)</f>
        <v>0.18764078000124357</v>
      </c>
      <c r="G144" s="1">
        <f t="shared" ca="1" si="19"/>
        <v>0.12611249593030874</v>
      </c>
      <c r="H144" s="1">
        <f t="shared" ca="1" si="19"/>
        <v>0.15261723369189439</v>
      </c>
      <c r="I144" s="1">
        <f t="shared" ca="1" si="19"/>
        <v>0.22140315549387907</v>
      </c>
      <c r="J144" s="1">
        <f t="shared" ca="1" si="19"/>
        <v>0.34550864488787159</v>
      </c>
      <c r="K144" s="1">
        <f t="shared" ca="1" si="19"/>
        <v>0.52725690230981459</v>
      </c>
      <c r="L144" s="1">
        <f t="shared" ca="1" si="19"/>
        <v>0.47382459266525007</v>
      </c>
      <c r="M144" s="1">
        <f t="shared" ca="1" si="19"/>
        <v>0.19930651160339069</v>
      </c>
      <c r="N144" s="1">
        <f t="shared" ca="1" si="19"/>
        <v>4.6170052088562161E-2</v>
      </c>
      <c r="O144" s="1">
        <f t="shared" ca="1" si="19"/>
        <v>0.17821699548390352</v>
      </c>
      <c r="P144" s="1">
        <f t="shared" ca="1" si="19"/>
        <v>0.33390729916334422</v>
      </c>
      <c r="Q144" s="1">
        <f t="shared" ca="1" si="19"/>
        <v>0.19836954123286749</v>
      </c>
      <c r="R144" s="1">
        <f t="shared" ca="1" si="19"/>
        <v>9.2321787511660341E-2</v>
      </c>
      <c r="S144" s="1">
        <f t="shared" ca="1" si="19"/>
        <v>0.1652879724036212</v>
      </c>
      <c r="T144" s="1">
        <f t="shared" ca="1" si="19"/>
        <v>0.29914816448809745</v>
      </c>
      <c r="U144" s="1">
        <f t="shared" ca="1" si="18"/>
        <v>0.38513519083035896</v>
      </c>
      <c r="V144" s="1">
        <f t="shared" ca="1" si="15"/>
        <v>0.51083416823626071</v>
      </c>
      <c r="W144" s="1">
        <f t="shared" ca="1" si="16"/>
        <v>0.4258723835260198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4.9349657115968344E-2</v>
      </c>
      <c r="E145" s="1">
        <f t="shared" ca="1" si="13"/>
        <v>-3.2200161399965302E-2</v>
      </c>
      <c r="F145" s="1">
        <f t="shared" ca="1" si="19"/>
        <v>-3.3171491139234441E-2</v>
      </c>
      <c r="G145" s="1">
        <f t="shared" ca="1" si="19"/>
        <v>1.5711466860105293E-2</v>
      </c>
      <c r="H145" s="1">
        <f t="shared" ca="1" si="19"/>
        <v>5.0507721091482813E-2</v>
      </c>
      <c r="I145" s="1">
        <f t="shared" ca="1" si="19"/>
        <v>9.5369782843972364E-2</v>
      </c>
      <c r="J145" s="1">
        <f t="shared" ca="1" si="19"/>
        <v>0.11451832257669178</v>
      </c>
      <c r="K145" s="1">
        <f t="shared" ca="1" si="19"/>
        <v>0.10897957902150202</v>
      </c>
      <c r="L145" s="1">
        <f t="shared" ca="1" si="19"/>
        <v>0.11838310174929581</v>
      </c>
      <c r="M145" s="1">
        <f t="shared" ca="1" si="19"/>
        <v>0.17376001586630943</v>
      </c>
      <c r="N145" s="1">
        <f t="shared" ca="1" si="19"/>
        <v>0.22513105369269987</v>
      </c>
      <c r="O145" s="1">
        <f t="shared" ca="1" si="19"/>
        <v>0.11003666028463673</v>
      </c>
      <c r="P145" s="1">
        <f t="shared" ca="1" si="19"/>
        <v>-8.585651737364924E-3</v>
      </c>
      <c r="Q145" s="1">
        <f t="shared" ca="1" si="19"/>
        <v>-3.1554954832106671E-2</v>
      </c>
      <c r="R145" s="1">
        <f t="shared" ca="1" si="19"/>
        <v>2.5071055944513108E-2</v>
      </c>
      <c r="S145" s="1">
        <f t="shared" ca="1" si="19"/>
        <v>6.3148260624028105E-2</v>
      </c>
      <c r="T145" s="1">
        <f t="shared" ca="1" si="19"/>
        <v>6.7736896801909863E-2</v>
      </c>
      <c r="U145" s="1">
        <f t="shared" ca="1" si="18"/>
        <v>5.4657839310874326E-2</v>
      </c>
      <c r="V145" s="1">
        <f t="shared" ca="1" si="15"/>
        <v>6.023583335090342E-2</v>
      </c>
      <c r="W145" s="1">
        <f t="shared" ca="1" si="16"/>
        <v>2.3516001329283963E-2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0.12036734271899575</v>
      </c>
      <c r="E146" s="1">
        <f t="shared" ca="1" si="13"/>
        <v>8.9359495751016094E-2</v>
      </c>
      <c r="F146" s="1">
        <f t="shared" ca="1" si="19"/>
        <v>0.10168820836729657</v>
      </c>
      <c r="G146" s="1">
        <f t="shared" ca="1" si="19"/>
        <v>5.3535260357027978E-2</v>
      </c>
      <c r="H146" s="1">
        <f t="shared" ca="1" si="19"/>
        <v>2.9103633113952525E-2</v>
      </c>
      <c r="I146" s="1">
        <f t="shared" ca="1" si="19"/>
        <v>9.2374291643560577E-2</v>
      </c>
      <c r="J146" s="1">
        <f t="shared" ca="1" si="19"/>
        <v>0.25711721394261833</v>
      </c>
      <c r="K146" s="1">
        <f t="shared" ca="1" si="19"/>
        <v>0.40911768718042368</v>
      </c>
      <c r="L146" s="1">
        <f t="shared" ca="1" si="19"/>
        <v>0.29786768886457382</v>
      </c>
      <c r="M146" s="1">
        <f t="shared" ca="1" si="19"/>
        <v>0.12717596427982861</v>
      </c>
      <c r="N146" s="1">
        <f t="shared" ca="1" si="19"/>
        <v>0.14081550394348358</v>
      </c>
      <c r="O146" s="1">
        <f t="shared" ca="1" si="19"/>
        <v>0.34144552820618651</v>
      </c>
      <c r="P146" s="1">
        <f t="shared" ca="1" si="19"/>
        <v>0.50785179935162028</v>
      </c>
      <c r="Q146" s="1">
        <f t="shared" ca="1" si="19"/>
        <v>0.35893817928812</v>
      </c>
      <c r="R146" s="1">
        <f t="shared" ca="1" si="19"/>
        <v>0.21672136206234796</v>
      </c>
      <c r="S146" s="1">
        <f t="shared" ca="1" si="19"/>
        <v>0.16743894078199378</v>
      </c>
      <c r="T146" s="1">
        <f t="shared" ca="1" si="19"/>
        <v>0.17895353790886143</v>
      </c>
      <c r="U146" s="1">
        <f t="shared" ca="1" si="18"/>
        <v>9.4503406510701896E-2</v>
      </c>
      <c r="V146" s="1">
        <f t="shared" ca="1" si="15"/>
        <v>5.9844111900040756E-2</v>
      </c>
      <c r="W146" s="1">
        <f t="shared" ca="1" si="16"/>
        <v>8.3142778539294609E-2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0.20215797006166472</v>
      </c>
      <c r="E147" s="1">
        <f t="shared" ca="1" si="13"/>
        <v>0.27628084662390318</v>
      </c>
      <c r="F147" s="1">
        <f t="shared" ca="1" si="19"/>
        <v>0.3001821237993969</v>
      </c>
      <c r="G147" s="1">
        <f t="shared" ca="1" si="19"/>
        <v>0.13404224525545586</v>
      </c>
      <c r="H147" s="1">
        <f t="shared" ca="1" si="19"/>
        <v>-1.2808855890604581E-2</v>
      </c>
      <c r="I147" s="1">
        <f t="shared" ca="1" si="19"/>
        <v>-3.8281772394657756E-2</v>
      </c>
      <c r="J147" s="1">
        <f t="shared" ca="1" si="19"/>
        <v>4.0266087579413301E-2</v>
      </c>
      <c r="K147" s="1">
        <f t="shared" ca="1" si="19"/>
        <v>0.16362132757406198</v>
      </c>
      <c r="L147" s="1">
        <f t="shared" ca="1" si="19"/>
        <v>0.1957892785416715</v>
      </c>
      <c r="M147" s="1">
        <f t="shared" ca="1" si="19"/>
        <v>0.14026845880458164</v>
      </c>
      <c r="N147" s="1">
        <f t="shared" ca="1" si="19"/>
        <v>0.11713642438016145</v>
      </c>
      <c r="O147" s="1">
        <f t="shared" ca="1" si="19"/>
        <v>0.17610137156137665</v>
      </c>
      <c r="P147" s="1">
        <f t="shared" ca="1" si="19"/>
        <v>0.25830189628664291</v>
      </c>
      <c r="Q147" s="1">
        <f t="shared" ca="1" si="19"/>
        <v>0.21281250985919575</v>
      </c>
      <c r="R147" s="1">
        <f t="shared" ca="1" si="19"/>
        <v>0.17493558829598937</v>
      </c>
      <c r="S147" s="1">
        <f t="shared" ca="1" si="19"/>
        <v>0.19621090297335608</v>
      </c>
      <c r="T147" s="1">
        <f t="shared" ca="1" si="19"/>
        <v>0.11971133652561261</v>
      </c>
      <c r="U147" s="1">
        <f t="shared" ca="1" si="18"/>
        <v>5.9226038790618163E-2</v>
      </c>
      <c r="V147" s="1">
        <f t="shared" ca="1" si="15"/>
        <v>3.2434048926636386E-2</v>
      </c>
      <c r="W147" s="1">
        <f t="shared" ca="1" si="16"/>
        <v>-3.2966305724848968E-3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0.15664591307565454</v>
      </c>
      <c r="E148" s="1">
        <f t="shared" ca="1" si="13"/>
        <v>0.26810812719072052</v>
      </c>
      <c r="F148" s="1">
        <f t="shared" ca="1" si="19"/>
        <v>0.39229846448996175</v>
      </c>
      <c r="G148" s="1">
        <f t="shared" ca="1" si="19"/>
        <v>0.26051602968121979</v>
      </c>
      <c r="H148" s="1">
        <f t="shared" ca="1" si="19"/>
        <v>0.11367718845803905</v>
      </c>
      <c r="I148" s="1">
        <f t="shared" ca="1" si="19"/>
        <v>8.3782347241703456E-2</v>
      </c>
      <c r="J148" s="1">
        <f t="shared" ca="1" si="19"/>
        <v>0.11665263365675238</v>
      </c>
      <c r="K148" s="1">
        <f t="shared" ca="1" si="19"/>
        <v>0.12496373983053918</v>
      </c>
      <c r="L148" s="1">
        <f t="shared" ca="1" si="19"/>
        <v>0.11607984127493806</v>
      </c>
      <c r="M148" s="1">
        <f t="shared" ca="1" si="19"/>
        <v>8.8417936927303556E-2</v>
      </c>
      <c r="N148" s="1">
        <f t="shared" ca="1" si="19"/>
        <v>6.7529713147427645E-2</v>
      </c>
      <c r="O148" s="1">
        <f t="shared" ca="1" si="19"/>
        <v>3.0570279438015359E-2</v>
      </c>
      <c r="P148" s="1">
        <f t="shared" ca="1" si="19"/>
        <v>7.5577769025655245E-2</v>
      </c>
      <c r="Q148" s="1">
        <f t="shared" ca="1" si="19"/>
        <v>0.11151986130022296</v>
      </c>
      <c r="R148" s="1">
        <f t="shared" ca="1" si="19"/>
        <v>0.13975612502506629</v>
      </c>
      <c r="S148" s="1">
        <f t="shared" ca="1" si="19"/>
        <v>0.13179976772372579</v>
      </c>
      <c r="T148" s="1">
        <f t="shared" ca="1" si="19"/>
        <v>0.14857311922411148</v>
      </c>
      <c r="U148" s="1">
        <f t="shared" ca="1" si="18"/>
        <v>0.244762931821423</v>
      </c>
      <c r="V148" s="1">
        <f t="shared" ca="1" si="15"/>
        <v>0.3447595986297316</v>
      </c>
      <c r="W148" s="1">
        <f t="shared" ca="1" si="16"/>
        <v>0.23898838399428982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0.42269298083238477</v>
      </c>
      <c r="E149" s="1">
        <f t="shared" ca="1" si="13"/>
        <v>0.34289909814485642</v>
      </c>
      <c r="F149" s="1">
        <f t="shared" ca="1" si="19"/>
        <v>0.31372604791083225</v>
      </c>
      <c r="G149" s="1">
        <f t="shared" ca="1" si="19"/>
        <v>0.15406677498501295</v>
      </c>
      <c r="H149" s="1">
        <f t="shared" ca="1" si="19"/>
        <v>5.9615970021177578E-2</v>
      </c>
      <c r="I149" s="1">
        <f t="shared" ca="1" si="19"/>
        <v>0.17696058907790876</v>
      </c>
      <c r="J149" s="1">
        <f t="shared" ca="1" si="19"/>
        <v>0.38253992970133999</v>
      </c>
      <c r="K149" s="1">
        <f t="shared" ca="1" si="19"/>
        <v>0.46169391391320636</v>
      </c>
      <c r="L149" s="1">
        <f t="shared" ca="1" si="19"/>
        <v>0.31617788979754297</v>
      </c>
      <c r="M149" s="1">
        <f t="shared" ca="1" si="19"/>
        <v>0.25137703579728343</v>
      </c>
      <c r="N149" s="1">
        <f t="shared" ca="1" si="19"/>
        <v>0.32345043225273085</v>
      </c>
      <c r="O149" s="1">
        <f t="shared" ca="1" si="19"/>
        <v>0.38472506381326466</v>
      </c>
      <c r="P149" s="1">
        <f t="shared" ca="1" si="19"/>
        <v>0.42728275357951684</v>
      </c>
      <c r="Q149" s="1">
        <f t="shared" ca="1" si="19"/>
        <v>0.32998197415813424</v>
      </c>
      <c r="R149" s="1">
        <f t="shared" ca="1" si="19"/>
        <v>0.39247015635840649</v>
      </c>
      <c r="S149" s="1">
        <f t="shared" ca="1" si="19"/>
        <v>0.52065103559632364</v>
      </c>
      <c r="T149" s="1">
        <f t="shared" ca="1" si="19"/>
        <v>0.34084467672323426</v>
      </c>
      <c r="U149" s="1">
        <f t="shared" ca="1" si="18"/>
        <v>0.17451824974196006</v>
      </c>
      <c r="V149" s="1">
        <f t="shared" ca="1" si="15"/>
        <v>0.15371966261399356</v>
      </c>
      <c r="W149" s="1">
        <f t="shared" ca="1" si="16"/>
        <v>7.9804678384359964E-2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0.10493835804891907</v>
      </c>
      <c r="E150" s="1">
        <f t="shared" ca="1" si="13"/>
        <v>0.20723588702880133</v>
      </c>
      <c r="F150" s="1">
        <f t="shared" ca="1" si="19"/>
        <v>0.28133183559232094</v>
      </c>
      <c r="G150" s="1">
        <f t="shared" ca="1" si="19"/>
        <v>0.16188277691710456</v>
      </c>
      <c r="H150" s="1">
        <f t="shared" ca="1" si="19"/>
        <v>4.3071011112169058E-2</v>
      </c>
      <c r="I150" s="1">
        <f t="shared" ca="1" si="19"/>
        <v>0.14700591349748202</v>
      </c>
      <c r="J150" s="1">
        <f t="shared" ca="1" si="19"/>
        <v>0.43022969631153141</v>
      </c>
      <c r="K150" s="1">
        <f t="shared" ca="1" si="19"/>
        <v>0.45663158665744968</v>
      </c>
      <c r="L150" s="1">
        <f t="shared" ca="1" si="19"/>
        <v>0.22451483267916963</v>
      </c>
      <c r="M150" s="1">
        <f t="shared" ca="1" si="19"/>
        <v>9.1863912311198601E-2</v>
      </c>
      <c r="N150" s="1">
        <f t="shared" ca="1" si="19"/>
        <v>0.20914688501209389</v>
      </c>
      <c r="O150" s="1">
        <f t="shared" ca="1" si="19"/>
        <v>0.45731757702228493</v>
      </c>
      <c r="P150" s="1">
        <f t="shared" ca="1" si="19"/>
        <v>0.55761945420089798</v>
      </c>
      <c r="Q150" s="1">
        <f t="shared" ca="1" si="19"/>
        <v>0.34910045064926065</v>
      </c>
      <c r="R150" s="1">
        <f t="shared" ca="1" si="19"/>
        <v>0.21102568643982678</v>
      </c>
      <c r="S150" s="1">
        <f t="shared" ca="1" si="19"/>
        <v>0.23276160850960487</v>
      </c>
      <c r="T150" s="1">
        <f t="shared" ca="1" si="19"/>
        <v>0.16536289752975317</v>
      </c>
      <c r="U150" s="1">
        <f t="shared" ca="1" si="18"/>
        <v>4.3000534353636238E-2</v>
      </c>
      <c r="V150" s="1">
        <f t="shared" ca="1" si="15"/>
        <v>-4.047070040218282E-2</v>
      </c>
      <c r="W150" s="1">
        <f t="shared" ca="1" si="16"/>
        <v>-4.9569624777433714E-2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-1.9093705582326918E-2</v>
      </c>
      <c r="E151" s="1">
        <f t="shared" ca="1" si="13"/>
        <v>0.13904685021055699</v>
      </c>
      <c r="F151" s="1">
        <f t="shared" ca="1" si="19"/>
        <v>0.28204232386853445</v>
      </c>
      <c r="G151" s="1">
        <f t="shared" ca="1" si="19"/>
        <v>0.2019938907297491</v>
      </c>
      <c r="H151" s="1">
        <f t="shared" ca="1" si="19"/>
        <v>8.3293829552293003E-2</v>
      </c>
      <c r="I151" s="1">
        <f t="shared" ca="1" si="19"/>
        <v>3.0163432982527556E-2</v>
      </c>
      <c r="J151" s="1">
        <f t="shared" ca="1" si="19"/>
        <v>3.0441671866709041E-2</v>
      </c>
      <c r="K151" s="1">
        <f t="shared" ca="1" si="19"/>
        <v>0.12534543888937932</v>
      </c>
      <c r="L151" s="1">
        <f t="shared" ca="1" si="19"/>
        <v>0.21824343317743078</v>
      </c>
      <c r="M151" s="1">
        <f t="shared" ca="1" si="19"/>
        <v>0.17812244166914865</v>
      </c>
      <c r="N151" s="1">
        <f t="shared" ca="1" si="19"/>
        <v>0.11198128823338568</v>
      </c>
      <c r="O151" s="1">
        <f t="shared" ca="1" si="19"/>
        <v>9.7430884813751145E-2</v>
      </c>
      <c r="P151" s="1">
        <f t="shared" ca="1" si="19"/>
        <v>0.1140400982707804</v>
      </c>
      <c r="Q151" s="1">
        <f t="shared" ca="1" si="19"/>
        <v>0.12855006032674793</v>
      </c>
      <c r="R151" s="1">
        <f t="shared" ca="1" si="19"/>
        <v>0.22482230965280686</v>
      </c>
      <c r="S151" s="1">
        <f t="shared" ca="1" si="19"/>
        <v>0.31567984359098278</v>
      </c>
      <c r="T151" s="1">
        <f t="shared" ca="1" si="19"/>
        <v>0.22963793843572061</v>
      </c>
      <c r="U151" s="1">
        <f t="shared" ca="1" si="18"/>
        <v>0.14390381708817551</v>
      </c>
      <c r="V151" s="1">
        <f t="shared" ca="1" si="15"/>
        <v>0.13295745318143343</v>
      </c>
      <c r="W151" s="1">
        <f t="shared" ca="1" si="16"/>
        <v>0.1044145839241807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0.11842712450468433</v>
      </c>
      <c r="E152" s="1">
        <f t="shared" ca="1" si="13"/>
        <v>0.28889399927973297</v>
      </c>
      <c r="F152" s="1">
        <f t="shared" ca="1" si="19"/>
        <v>0.42101464094608393</v>
      </c>
      <c r="G152" s="1">
        <f t="shared" ca="1" si="19"/>
        <v>0.2663989710746103</v>
      </c>
      <c r="H152" s="1">
        <f t="shared" ca="1" si="19"/>
        <v>6.3737413893254449E-2</v>
      </c>
      <c r="I152" s="1">
        <f t="shared" ca="1" si="19"/>
        <v>-6.4754151614610109E-2</v>
      </c>
      <c r="J152" s="1">
        <f t="shared" ca="1" si="19"/>
        <v>-5.1661524095470826E-2</v>
      </c>
      <c r="K152" s="1">
        <f t="shared" ca="1" si="19"/>
        <v>0.1060502584808832</v>
      </c>
      <c r="L152" s="1">
        <f t="shared" ca="1" si="19"/>
        <v>0.25681632197959664</v>
      </c>
      <c r="M152" s="1">
        <f t="shared" ca="1" si="19"/>
        <v>0.16954262054652874</v>
      </c>
      <c r="N152" s="1">
        <f t="shared" ca="1" si="19"/>
        <v>0.13429991035002878</v>
      </c>
      <c r="O152" s="1">
        <f t="shared" ca="1" si="19"/>
        <v>0.30621077551959447</v>
      </c>
      <c r="P152" s="1">
        <f t="shared" ca="1" si="19"/>
        <v>0.46872643464923797</v>
      </c>
      <c r="Q152" s="1">
        <f t="shared" ca="1" si="19"/>
        <v>0.26646015022343988</v>
      </c>
      <c r="R152" s="1">
        <f t="shared" ca="1" si="19"/>
        <v>8.7451423458476743E-2</v>
      </c>
      <c r="S152" s="1">
        <f t="shared" ca="1" si="19"/>
        <v>8.1265200998812875E-2</v>
      </c>
      <c r="T152" s="1">
        <f t="shared" ca="1" si="19"/>
        <v>0.16656090265109533</v>
      </c>
      <c r="U152" s="1">
        <f t="shared" ca="1" si="18"/>
        <v>0.29815985594979721</v>
      </c>
      <c r="V152" s="1">
        <f t="shared" ca="1" si="15"/>
        <v>0.42829614362993151</v>
      </c>
      <c r="W152" s="1">
        <f t="shared" ca="1" si="16"/>
        <v>0.34971447104200515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5.8708404716402075E-2</v>
      </c>
      <c r="E153" s="1">
        <f t="shared" ca="1" si="13"/>
        <v>0.12069722539966518</v>
      </c>
      <c r="F153" s="1">
        <f t="shared" ca="1" si="19"/>
        <v>0.2159470693863777</v>
      </c>
      <c r="G153" s="1">
        <f t="shared" ca="1" si="19"/>
        <v>0.14099429190107987</v>
      </c>
      <c r="H153" s="1">
        <f t="shared" ca="1" si="19"/>
        <v>2.8225676152107616E-2</v>
      </c>
      <c r="I153" s="1">
        <f t="shared" ca="1" si="19"/>
        <v>3.7507567577965646E-2</v>
      </c>
      <c r="J153" s="1">
        <f t="shared" ca="1" si="19"/>
        <v>8.0854011165341952E-2</v>
      </c>
      <c r="K153" s="1">
        <f t="shared" ca="1" si="19"/>
        <v>0.10046702736377271</v>
      </c>
      <c r="L153" s="1">
        <f t="shared" ca="1" si="19"/>
        <v>0.11836489954367316</v>
      </c>
      <c r="M153" s="1">
        <f t="shared" ca="1" si="19"/>
        <v>0.21247229706731549</v>
      </c>
      <c r="N153" s="1">
        <f t="shared" ca="1" si="19"/>
        <v>0.33000822746568192</v>
      </c>
      <c r="O153" s="1">
        <f t="shared" ca="1" si="19"/>
        <v>0.23569484365463808</v>
      </c>
      <c r="P153" s="1">
        <f t="shared" ca="1" si="19"/>
        <v>0.10300852805029392</v>
      </c>
      <c r="Q153" s="1">
        <f t="shared" ca="1" si="19"/>
        <v>2.0129362045543522E-2</v>
      </c>
      <c r="R153" s="1">
        <f t="shared" ca="1" si="19"/>
        <v>7.5972071529846839E-3</v>
      </c>
      <c r="S153" s="1">
        <f t="shared" ca="1" si="19"/>
        <v>3.737701256734198E-2</v>
      </c>
      <c r="T153" s="1">
        <f t="shared" ca="1" si="19"/>
        <v>7.8810703152859346E-2</v>
      </c>
      <c r="U153" s="1">
        <f t="shared" ca="1" si="18"/>
        <v>7.9057266165559567E-2</v>
      </c>
      <c r="V153" s="1">
        <f t="shared" ca="1" si="15"/>
        <v>8.4359409929225859E-2</v>
      </c>
      <c r="W153" s="1">
        <f t="shared" ca="1" si="16"/>
        <v>6.9014201413060292E-2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1.4922662566962846E-2</v>
      </c>
      <c r="E154" s="1">
        <f t="shared" ca="1" si="13"/>
        <v>-1.6968104594390708E-2</v>
      </c>
      <c r="F154" s="1">
        <f t="shared" ca="1" si="19"/>
        <v>-3.7611750296203353E-2</v>
      </c>
      <c r="G154" s="1">
        <f t="shared" ca="1" si="19"/>
        <v>-8.3909173035697678E-3</v>
      </c>
      <c r="H154" s="1">
        <f t="shared" ca="1" si="19"/>
        <v>7.9753171312522839E-2</v>
      </c>
      <c r="I154" s="1">
        <f t="shared" ca="1" si="19"/>
        <v>0.2016178353624504</v>
      </c>
      <c r="J154" s="1">
        <f t="shared" ca="1" si="19"/>
        <v>0.33241900269588642</v>
      </c>
      <c r="K154" s="1">
        <f t="shared" ca="1" si="19"/>
        <v>0.23908615326934041</v>
      </c>
      <c r="L154" s="1">
        <f t="shared" ca="1" si="19"/>
        <v>0.10809900549289955</v>
      </c>
      <c r="M154" s="1">
        <f t="shared" ca="1" si="19"/>
        <v>0.14363360005169004</v>
      </c>
      <c r="N154" s="1">
        <f t="shared" ca="1" si="19"/>
        <v>0.28992230138454977</v>
      </c>
      <c r="O154" s="1">
        <f t="shared" ca="1" si="19"/>
        <v>0.26800252406239339</v>
      </c>
      <c r="P154" s="1">
        <f t="shared" ca="1" si="19"/>
        <v>0.17375104560815849</v>
      </c>
      <c r="Q154" s="1">
        <f t="shared" ca="1" si="19"/>
        <v>7.8909453251748668E-2</v>
      </c>
      <c r="R154" s="1">
        <f t="shared" ca="1" si="19"/>
        <v>-2.4855795525998599E-2</v>
      </c>
      <c r="S154" s="1">
        <f t="shared" ca="1" si="19"/>
        <v>-7.5980589118930714E-2</v>
      </c>
      <c r="T154" s="1">
        <f t="shared" ca="1" si="19"/>
        <v>-2.2245476399405995E-2</v>
      </c>
      <c r="U154" s="1">
        <f t="shared" ca="1" si="18"/>
        <v>-2.1366722040866953E-2</v>
      </c>
      <c r="V154" s="1">
        <f t="shared" ca="1" si="15"/>
        <v>-3.0967360897676394E-2</v>
      </c>
      <c r="W154" s="1">
        <f t="shared" ca="1" si="16"/>
        <v>1.1594819306277636E-2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0.1060223029188893</v>
      </c>
      <c r="E155" s="1">
        <f t="shared" ca="1" si="13"/>
        <v>0.18974146997258068</v>
      </c>
      <c r="F155" s="1">
        <f t="shared" ca="1" si="19"/>
        <v>0.23580306793346839</v>
      </c>
      <c r="G155" s="1">
        <f t="shared" ca="1" si="19"/>
        <v>0.1188163544451307</v>
      </c>
      <c r="H155" s="1">
        <f t="shared" ca="1" si="19"/>
        <v>5.2051010781510712E-2</v>
      </c>
      <c r="I155" s="1">
        <f t="shared" ca="1" si="19"/>
        <v>9.6768525144106637E-2</v>
      </c>
      <c r="J155" s="1">
        <f t="shared" ca="1" si="19"/>
        <v>0.15183886373613442</v>
      </c>
      <c r="K155" s="1">
        <f t="shared" ca="1" si="19"/>
        <v>9.2547826917858511E-2</v>
      </c>
      <c r="L155" s="1">
        <f t="shared" ca="1" si="19"/>
        <v>0.10116553565496902</v>
      </c>
      <c r="M155" s="1">
        <f t="shared" ca="1" si="19"/>
        <v>0.30521960949814425</v>
      </c>
      <c r="N155" s="1">
        <f t="shared" ca="1" si="19"/>
        <v>0.53914657320826653</v>
      </c>
      <c r="O155" s="1">
        <f t="shared" ca="1" si="19"/>
        <v>0.42157735779637645</v>
      </c>
      <c r="P155" s="1">
        <f t="shared" ca="1" si="19"/>
        <v>0.10331191285050205</v>
      </c>
      <c r="Q155" s="1">
        <f t="shared" ca="1" si="19"/>
        <v>-2.7187551743836753E-2</v>
      </c>
      <c r="R155" s="1">
        <f t="shared" ca="1" si="19"/>
        <v>-1.2188982424715254E-2</v>
      </c>
      <c r="S155" s="1">
        <f t="shared" ca="1" si="19"/>
        <v>-1.5699908699725318E-3</v>
      </c>
      <c r="T155" s="1">
        <f t="shared" ca="1" si="19"/>
        <v>6.2557770569272669E-2</v>
      </c>
      <c r="U155" s="1">
        <f t="shared" ca="1" si="18"/>
        <v>0.22188003652118354</v>
      </c>
      <c r="V155" s="1">
        <f t="shared" ca="1" si="15"/>
        <v>0.37018986004573956</v>
      </c>
      <c r="W155" s="1">
        <f t="shared" ca="1" si="16"/>
        <v>0.27826796612939486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1.0449209037929927E-3</v>
      </c>
      <c r="E156" s="1">
        <f t="shared" ca="1" si="13"/>
        <v>-2.873941659396537E-2</v>
      </c>
      <c r="F156" s="1">
        <f t="shared" ca="1" si="19"/>
        <v>-3.1548609098806892E-3</v>
      </c>
      <c r="G156" s="1">
        <f t="shared" ca="1" si="19"/>
        <v>7.6623176050013789E-3</v>
      </c>
      <c r="H156" s="1">
        <f t="shared" ca="1" si="19"/>
        <v>6.0720707767434913E-2</v>
      </c>
      <c r="I156" s="1">
        <f t="shared" ca="1" si="19"/>
        <v>0.23252633876818543</v>
      </c>
      <c r="J156" s="1">
        <f t="shared" ca="1" si="19"/>
        <v>0.33395457623098046</v>
      </c>
      <c r="K156" s="1">
        <f t="shared" ca="1" si="19"/>
        <v>0.13318618542854294</v>
      </c>
      <c r="L156" s="1">
        <f t="shared" ca="1" si="19"/>
        <v>-3.4156272920441308E-2</v>
      </c>
      <c r="M156" s="1">
        <f t="shared" ca="1" si="19"/>
        <v>-3.5727001271558131E-2</v>
      </c>
      <c r="N156" s="1">
        <f t="shared" ca="1" si="19"/>
        <v>2.4794860967099257E-2</v>
      </c>
      <c r="O156" s="1">
        <f t="shared" ca="1" si="19"/>
        <v>8.6415359004975142E-2</v>
      </c>
      <c r="P156" s="1">
        <f t="shared" ca="1" si="19"/>
        <v>4.0178140179904884E-2</v>
      </c>
      <c r="Q156" s="1">
        <f t="shared" ca="1" si="19"/>
        <v>-5.3370893150711619E-2</v>
      </c>
      <c r="R156" s="1">
        <f t="shared" ca="1" si="19"/>
        <v>-7.7515858617148867E-2</v>
      </c>
      <c r="S156" s="1">
        <f t="shared" ca="1" si="19"/>
        <v>7.1956208490530447E-3</v>
      </c>
      <c r="T156" s="1">
        <f t="shared" ca="1" si="19"/>
        <v>6.8756509389737708E-2</v>
      </c>
      <c r="U156" s="1">
        <f t="shared" ca="1" si="18"/>
        <v>9.1186636628724643E-2</v>
      </c>
      <c r="V156" s="1">
        <f t="shared" ca="1" si="15"/>
        <v>0.10797995221959068</v>
      </c>
      <c r="W156" s="1">
        <f t="shared" ca="1" si="16"/>
        <v>0.10713324268464619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0.1318597507472363</v>
      </c>
      <c r="E157" s="1">
        <f t="shared" ca="1" si="13"/>
        <v>6.3963127432887665E-2</v>
      </c>
      <c r="F157" s="1">
        <f t="shared" ca="1" si="19"/>
        <v>6.3235946908122981E-2</v>
      </c>
      <c r="G157" s="1">
        <f t="shared" ca="1" si="19"/>
        <v>4.5696105137353456E-2</v>
      </c>
      <c r="H157" s="1">
        <f t="shared" ca="1" si="19"/>
        <v>6.0738893279964193E-2</v>
      </c>
      <c r="I157" s="1">
        <f t="shared" ca="1" si="19"/>
        <v>0.26728957035076262</v>
      </c>
      <c r="J157" s="1">
        <f t="shared" ca="1" si="19"/>
        <v>0.58944593558392355</v>
      </c>
      <c r="K157" s="1">
        <f t="shared" ca="1" si="19"/>
        <v>0.58909838190763042</v>
      </c>
      <c r="L157" s="1">
        <f t="shared" ca="1" si="19"/>
        <v>0.29121079489079582</v>
      </c>
      <c r="M157" s="1">
        <f t="shared" ca="1" si="19"/>
        <v>0.11986991097758684</v>
      </c>
      <c r="N157" s="1">
        <f t="shared" ca="1" si="19"/>
        <v>0.1831734231244963</v>
      </c>
      <c r="O157" s="1">
        <f t="shared" ca="1" si="19"/>
        <v>0.28833328889109394</v>
      </c>
      <c r="P157" s="1">
        <f t="shared" ca="1" si="19"/>
        <v>0.22699933648330753</v>
      </c>
      <c r="Q157" s="1">
        <f t="shared" ca="1" si="19"/>
        <v>0.14809509212272981</v>
      </c>
      <c r="R157" s="1">
        <f t="shared" ca="1" si="19"/>
        <v>0.16602527518308935</v>
      </c>
      <c r="S157" s="1">
        <f t="shared" ca="1" si="19"/>
        <v>0.204690620686172</v>
      </c>
      <c r="T157" s="1">
        <f t="shared" ca="1" si="19"/>
        <v>0.11995255084264973</v>
      </c>
      <c r="U157" s="1">
        <f t="shared" ca="1" si="18"/>
        <v>8.075650597380199E-2</v>
      </c>
      <c r="V157" s="1">
        <f t="shared" ca="1" si="15"/>
        <v>0.11308880837537806</v>
      </c>
      <c r="W157" s="1">
        <f t="shared" ca="1" si="16"/>
        <v>0.15782900764564745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-4.302484476182248E-2</v>
      </c>
      <c r="E158" s="1">
        <f t="shared" ca="1" si="13"/>
        <v>4.8637748567242414E-2</v>
      </c>
      <c r="F158" s="1">
        <f t="shared" ca="1" si="19"/>
        <v>0.15315753932971274</v>
      </c>
      <c r="G158" s="1">
        <f t="shared" ca="1" si="19"/>
        <v>0.11601605379247763</v>
      </c>
      <c r="H158" s="1">
        <f t="shared" ca="1" si="19"/>
        <v>4.3954750097920603E-2</v>
      </c>
      <c r="I158" s="1">
        <f t="shared" ca="1" si="19"/>
        <v>0.13192246345150058</v>
      </c>
      <c r="J158" s="1">
        <f t="shared" ca="1" si="19"/>
        <v>0.28558407816745779</v>
      </c>
      <c r="K158" s="1">
        <f t="shared" ca="1" si="19"/>
        <v>0.16820257558322835</v>
      </c>
      <c r="L158" s="1">
        <f ca="1">(L108+0.6*(M108+K108)+0.15*(J108+N108))/(1+2*0.6+2*0.15)</f>
        <v>6.4520244920030861E-2</v>
      </c>
      <c r="M158" s="1">
        <f t="shared" ca="1" si="19"/>
        <v>0.20802966727906474</v>
      </c>
      <c r="N158" s="1">
        <f t="shared" ca="1" si="19"/>
        <v>0.40831974197002208</v>
      </c>
      <c r="O158" s="1">
        <f t="shared" ca="1" si="19"/>
        <v>0.33239922966560409</v>
      </c>
      <c r="P158" s="1">
        <f t="shared" ca="1" si="19"/>
        <v>0.13020101601636136</v>
      </c>
      <c r="Q158" s="1">
        <f t="shared" ca="1" si="19"/>
        <v>3.8017124626339951E-2</v>
      </c>
      <c r="R158" s="1">
        <f t="shared" ca="1" si="19"/>
        <v>3.8418936607962438E-2</v>
      </c>
      <c r="S158" s="1">
        <f t="shared" ca="1" si="19"/>
        <v>3.5450788212367738E-2</v>
      </c>
      <c r="T158" s="1">
        <f t="shared" ca="1" si="19"/>
        <v>5.589356894607804E-2</v>
      </c>
      <c r="U158" s="1">
        <f t="shared" ca="1" si="18"/>
        <v>0.14802913273599522</v>
      </c>
      <c r="V158" s="1">
        <f t="shared" ca="1" si="15"/>
        <v>0.23701260631599913</v>
      </c>
      <c r="W158" s="1">
        <f ca="1">(W108+0.6*(V108)+0.15*U108)/(1+0.6+0.15)</f>
        <v>0.17022643671413246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1.5951639533181669E-2</v>
      </c>
      <c r="E160" s="3">
        <f t="shared" ref="E160:W160" ca="1" si="20">AVERAGE(E111:E134)</f>
        <v>9.0907847263632328E-3</v>
      </c>
      <c r="F160" s="3">
        <f t="shared" ca="1" si="20"/>
        <v>8.6932143261144804E-3</v>
      </c>
      <c r="G160" s="3">
        <f t="shared" ca="1" si="20"/>
        <v>7.8790171640756822E-3</v>
      </c>
      <c r="H160" s="3">
        <f t="shared" ca="1" si="20"/>
        <v>7.1202129892717807E-3</v>
      </c>
      <c r="I160" s="3">
        <f t="shared" ca="1" si="20"/>
        <v>1.1017165853150849E-2</v>
      </c>
      <c r="J160" s="3">
        <f t="shared" ca="1" si="20"/>
        <v>7.1744380260363921E-2</v>
      </c>
      <c r="K160" s="3">
        <f t="shared" ca="1" si="20"/>
        <v>0.24992202728526935</v>
      </c>
      <c r="L160" s="3">
        <f t="shared" ca="1" si="20"/>
        <v>0.40606765341343082</v>
      </c>
      <c r="M160" s="3">
        <f t="shared" ca="1" si="20"/>
        <v>0.26511846819342433</v>
      </c>
      <c r="N160" s="3">
        <f t="shared" ca="1" si="20"/>
        <v>0.12307036062114146</v>
      </c>
      <c r="O160" s="3">
        <f t="shared" ca="1" si="20"/>
        <v>9.4102325650305838E-2</v>
      </c>
      <c r="P160" s="3">
        <f t="shared" ca="1" si="20"/>
        <v>6.6953808458879438E-2</v>
      </c>
      <c r="Q160" s="3">
        <f t="shared" ca="1" si="20"/>
        <v>2.0566110690739145E-2</v>
      </c>
      <c r="R160" s="3">
        <f t="shared" ca="1" si="20"/>
        <v>-6.7638547106341736E-3</v>
      </c>
      <c r="S160" s="3">
        <f t="shared" ca="1" si="20"/>
        <v>-1.2068516840857293E-2</v>
      </c>
      <c r="T160" s="3">
        <f t="shared" ca="1" si="20"/>
        <v>1.9881842204860625E-2</v>
      </c>
      <c r="U160" s="3">
        <f t="shared" ca="1" si="20"/>
        <v>9.2240307088763421E-2</v>
      </c>
      <c r="V160" s="3">
        <f t="shared" ca="1" si="20"/>
        <v>0.14926637850640426</v>
      </c>
      <c r="W160" s="3">
        <f t="shared" ca="1" si="20"/>
        <v>0.11826556623889854</v>
      </c>
    </row>
    <row r="161" spans="2:23">
      <c r="C161" s="1" t="s">
        <v>198</v>
      </c>
      <c r="D161" s="10">
        <f ca="1">AVERAGE(D135:D158)</f>
        <v>0.18618953723315382</v>
      </c>
      <c r="E161" s="3">
        <f t="shared" ref="E161:W161" ca="1" si="21">AVERAGE(E135:E158)</f>
        <v>0.1704188558991232</v>
      </c>
      <c r="F161" s="3">
        <f t="shared" ca="1" si="21"/>
        <v>0.1793930705737338</v>
      </c>
      <c r="G161" s="3">
        <f t="shared" ca="1" si="21"/>
        <v>0.10430849600861984</v>
      </c>
      <c r="H161" s="3">
        <f t="shared" ca="1" si="21"/>
        <v>4.757554437133369E-2</v>
      </c>
      <c r="I161" s="3">
        <f t="shared" ca="1" si="21"/>
        <v>8.1490428409541002E-2</v>
      </c>
      <c r="J161" s="3">
        <f t="shared" ca="1" si="21"/>
        <v>0.16987750145324013</v>
      </c>
      <c r="K161" s="3">
        <f t="shared" ca="1" si="21"/>
        <v>0.21205178854635456</v>
      </c>
      <c r="L161" s="3">
        <f t="shared" ca="1" si="21"/>
        <v>0.18780587516699745</v>
      </c>
      <c r="M161" s="3">
        <f t="shared" ca="1" si="21"/>
        <v>0.16236386359996988</v>
      </c>
      <c r="N161" s="3">
        <f t="shared" ca="1" si="21"/>
        <v>0.21084260780750888</v>
      </c>
      <c r="O161" s="3">
        <f t="shared" ca="1" si="21"/>
        <v>0.25434433718971733</v>
      </c>
      <c r="P161" s="3">
        <f t="shared" ca="1" si="21"/>
        <v>0.24441081152449892</v>
      </c>
      <c r="Q161" s="3">
        <f t="shared" ca="1" si="21"/>
        <v>0.15224140350886053</v>
      </c>
      <c r="R161" s="3">
        <f t="shared" ca="1" si="21"/>
        <v>0.14161882406748164</v>
      </c>
      <c r="S161" s="3">
        <f t="shared" ca="1" si="21"/>
        <v>0.20634421395548952</v>
      </c>
      <c r="T161" s="3">
        <f t="shared" ca="1" si="21"/>
        <v>0.19783854394387637</v>
      </c>
      <c r="U161" s="3">
        <f t="shared" ca="1" si="21"/>
        <v>0.16691236513976271</v>
      </c>
      <c r="V161" s="3">
        <f t="shared" ca="1" si="21"/>
        <v>0.18262224803571969</v>
      </c>
      <c r="W161" s="3">
        <f t="shared" ca="1" si="21"/>
        <v>0.14794164240832391</v>
      </c>
    </row>
    <row r="162" spans="2:23">
      <c r="C162" s="1" t="s">
        <v>16</v>
      </c>
      <c r="D162" s="3">
        <f ca="1">IF(D165&gt;0,TINV(TTEST(D111:D134,D135:D158,2,2),46),-TINV(TTEST(D111:D134,D135:D158,2,2),46))</f>
        <v>-3.7142437671221389</v>
      </c>
      <c r="E162" s="3">
        <f t="shared" ref="E162:V162" ca="1" si="22">IF(E165&gt;0,TINV(TTEST(E111:E134,E135:E158,2,2),46),-TINV(TTEST(E111:E134,E135:E158,2,2),46))</f>
        <v>-5.3707993723584693</v>
      </c>
      <c r="F162" s="3">
        <f t="shared" ca="1" si="22"/>
        <v>-5.7631257953972028</v>
      </c>
      <c r="G162" s="3">
        <f t="shared" ca="1" si="22"/>
        <v>-4.8868623779150351</v>
      </c>
      <c r="H162" s="3">
        <f t="shared" ca="1" si="22"/>
        <v>-2.7018398278948199</v>
      </c>
      <c r="I162" s="3">
        <f t="shared" ca="1" si="22"/>
        <v>-3.0721163332988342</v>
      </c>
      <c r="J162" s="3">
        <f t="shared" ca="1" si="22"/>
        <v>-2.6562552104324002</v>
      </c>
      <c r="K162" s="3">
        <f t="shared" ca="1" si="22"/>
        <v>1.0393719995007586</v>
      </c>
      <c r="L162" s="3">
        <f t="shared" ca="1" si="22"/>
        <v>8.3765292422286777</v>
      </c>
      <c r="M162" s="3">
        <f t="shared" ca="1" si="22"/>
        <v>5.077399634112167</v>
      </c>
      <c r="N162" s="3">
        <f t="shared" ca="1" si="22"/>
        <v>-2.6036693536611555</v>
      </c>
      <c r="O162" s="3">
        <f t="shared" ca="1" si="22"/>
        <v>-4.3213896224975894</v>
      </c>
      <c r="P162" s="3">
        <f t="shared" ca="1" si="22"/>
        <v>-4.3889908281167109</v>
      </c>
      <c r="Q162" s="3">
        <f t="shared" ca="1" si="22"/>
        <v>-4.6508449522709618</v>
      </c>
      <c r="R162" s="3">
        <f t="shared" ca="1" si="22"/>
        <v>-5.5705178176118508</v>
      </c>
      <c r="S162" s="3">
        <f t="shared" ca="1" si="22"/>
        <v>-6.0271775863767623</v>
      </c>
      <c r="T162" s="3">
        <f t="shared" ca="1" si="22"/>
        <v>-6.3466487458052772</v>
      </c>
      <c r="U162" s="3">
        <f t="shared" ca="1" si="22"/>
        <v>-2.6711093819299139</v>
      </c>
      <c r="V162" s="3">
        <f t="shared" ca="1" si="22"/>
        <v>-0.80123215049142749</v>
      </c>
      <c r="W162" s="3">
        <f ca="1">IF(W165&gt;0,TINV(TTEST(W111:W134,W135:W158,2,2),46),-TINV(TTEST(W111:W134,W135:W158,2,2),46))</f>
        <v>-0.82700902790532105</v>
      </c>
    </row>
    <row r="163" spans="2:23">
      <c r="B163" s="1" t="s">
        <v>199</v>
      </c>
      <c r="C163" s="1" t="s">
        <v>0</v>
      </c>
      <c r="D163" s="3">
        <f ca="1">STDEV(D111:D134)/SQRT(COUNT(D111:D134))</f>
        <v>1.3737533364028441E-2</v>
      </c>
      <c r="E163" s="3">
        <f t="shared" ref="E163:W163" ca="1" si="23">STDEV(E111:E134)/SQRT(COUNT(E111:E134))</f>
        <v>1.0343923930878039E-2</v>
      </c>
      <c r="F163" s="3">
        <f t="shared" ca="1" si="23"/>
        <v>9.2070650274231874E-3</v>
      </c>
      <c r="G163" s="3">
        <f t="shared" ca="1" si="23"/>
        <v>1.1249663177270301E-2</v>
      </c>
      <c r="H163" s="3">
        <f t="shared" ca="1" si="23"/>
        <v>1.1866191912874614E-2</v>
      </c>
      <c r="I163" s="3">
        <f t="shared" ca="1" si="23"/>
        <v>1.2097271531898501E-2</v>
      </c>
      <c r="J163" s="3">
        <f t="shared" ca="1" si="23"/>
        <v>1.2716262591994099E-2</v>
      </c>
      <c r="K163" s="3">
        <f t="shared" ca="1" si="23"/>
        <v>1.3458115809067637E-2</v>
      </c>
      <c r="L163" s="3">
        <f t="shared" ca="1" si="23"/>
        <v>1.4464917992885507E-2</v>
      </c>
      <c r="M163" s="3">
        <f t="shared" ca="1" si="23"/>
        <v>1.3987137476339551E-2</v>
      </c>
      <c r="N163" s="3">
        <f t="shared" ca="1" si="23"/>
        <v>1.9556898048373798E-2</v>
      </c>
      <c r="O163" s="3">
        <f t="shared" ca="1" si="23"/>
        <v>2.5107519262112625E-2</v>
      </c>
      <c r="P163" s="3">
        <f t="shared" ca="1" si="23"/>
        <v>1.8038232536570591E-2</v>
      </c>
      <c r="Q163" s="3">
        <f t="shared" ca="1" si="23"/>
        <v>1.1396185147653805E-2</v>
      </c>
      <c r="R163" s="3">
        <f t="shared" ca="1" si="23"/>
        <v>1.0236070668098281E-2</v>
      </c>
      <c r="S163" s="3">
        <f t="shared" ca="1" si="23"/>
        <v>8.7652279451502241E-3</v>
      </c>
      <c r="T163" s="3">
        <f t="shared" ca="1" si="23"/>
        <v>8.5671095820502169E-3</v>
      </c>
      <c r="U163" s="3">
        <f t="shared" ca="1" si="23"/>
        <v>1.5519489576730437E-2</v>
      </c>
      <c r="V163" s="3">
        <f t="shared" ca="1" si="23"/>
        <v>2.2796753789868781E-2</v>
      </c>
      <c r="W163" s="3">
        <f t="shared" ca="1" si="23"/>
        <v>2.1413361616455372E-2</v>
      </c>
    </row>
    <row r="164" spans="2:23">
      <c r="C164" s="1" t="s">
        <v>198</v>
      </c>
      <c r="D164" s="3">
        <f ca="1">STDEV(D135:D158)/SQRT(COUNT(D135:D158))</f>
        <v>4.3726618841626014E-2</v>
      </c>
      <c r="E164" s="3">
        <f t="shared" ref="E164:W164" ca="1" si="24">STDEV(E135:E158)/SQRT(COUNT(E135:E158))</f>
        <v>2.8200792143611153E-2</v>
      </c>
      <c r="F164" s="3">
        <f t="shared" ca="1" si="24"/>
        <v>2.8151979662926423E-2</v>
      </c>
      <c r="G164" s="3">
        <f t="shared" ca="1" si="24"/>
        <v>1.621148759584717E-2</v>
      </c>
      <c r="H164" s="3">
        <f t="shared" ca="1" si="24"/>
        <v>9.1319108462399236E-3</v>
      </c>
      <c r="I164" s="3">
        <f t="shared" ca="1" si="24"/>
        <v>1.9490597758715551E-2</v>
      </c>
      <c r="J164" s="3">
        <f t="shared" ca="1" si="24"/>
        <v>3.4686708213067963E-2</v>
      </c>
      <c r="K164" s="3">
        <f t="shared" ca="1" si="24"/>
        <v>3.3859102452413276E-2</v>
      </c>
      <c r="L164" s="3">
        <f t="shared" ca="1" si="24"/>
        <v>2.1672552365885445E-2</v>
      </c>
      <c r="M164" s="3">
        <f t="shared" ca="1" si="24"/>
        <v>1.4626079678297427E-2</v>
      </c>
      <c r="N164" s="3">
        <f t="shared" ca="1" si="24"/>
        <v>2.745829482597565E-2</v>
      </c>
      <c r="O164" s="3">
        <f t="shared" ca="1" si="24"/>
        <v>2.7287775625835932E-2</v>
      </c>
      <c r="P164" s="3">
        <f t="shared" ca="1" si="24"/>
        <v>3.6185538822311202E-2</v>
      </c>
      <c r="Q164" s="3">
        <f t="shared" ca="1" si="24"/>
        <v>2.5917238554418357E-2</v>
      </c>
      <c r="R164" s="3">
        <f t="shared" ca="1" si="24"/>
        <v>2.4591873367888525E-2</v>
      </c>
      <c r="S164" s="3">
        <f t="shared" ca="1" si="24"/>
        <v>3.516193755864179E-2</v>
      </c>
      <c r="T164" s="3">
        <f t="shared" ca="1" si="24"/>
        <v>2.6698629501992283E-2</v>
      </c>
      <c r="U164" s="3">
        <f t="shared" ca="1" si="24"/>
        <v>2.3251935130599428E-2</v>
      </c>
      <c r="V164" s="3">
        <f t="shared" ca="1" si="24"/>
        <v>3.4834245780562996E-2</v>
      </c>
      <c r="W164" s="3">
        <f t="shared" ca="1" si="24"/>
        <v>2.8794131282128498E-2</v>
      </c>
    </row>
    <row r="165" spans="2:23">
      <c r="C165" s="1" t="s">
        <v>110</v>
      </c>
      <c r="D165" s="2">
        <f ca="1">D160-D161</f>
        <v>-0.17023789769997216</v>
      </c>
      <c r="E165" s="2">
        <f t="shared" ref="E165:W165" ca="1" si="25">E160-E161</f>
        <v>-0.16132807117275996</v>
      </c>
      <c r="F165" s="2">
        <f t="shared" ca="1" si="25"/>
        <v>-0.17069985624761932</v>
      </c>
      <c r="G165" s="2">
        <f t="shared" ca="1" si="25"/>
        <v>-9.6429478844544156E-2</v>
      </c>
      <c r="H165" s="2">
        <f t="shared" ca="1" si="25"/>
        <v>-4.0455331382061907E-2</v>
      </c>
      <c r="I165" s="2">
        <f t="shared" ca="1" si="25"/>
        <v>-7.0473262556390151E-2</v>
      </c>
      <c r="J165" s="2">
        <f t="shared" ca="1" si="25"/>
        <v>-9.8133121192876205E-2</v>
      </c>
      <c r="K165" s="2">
        <f t="shared" ca="1" si="25"/>
        <v>3.7870238738914791E-2</v>
      </c>
      <c r="L165" s="2">
        <f t="shared" ca="1" si="25"/>
        <v>0.21826177824643336</v>
      </c>
      <c r="M165" s="2">
        <f t="shared" ca="1" si="25"/>
        <v>0.10275460459345445</v>
      </c>
      <c r="N165" s="2">
        <f t="shared" ca="1" si="25"/>
        <v>-8.7772247186367419E-2</v>
      </c>
      <c r="O165" s="2">
        <f t="shared" ca="1" si="25"/>
        <v>-0.16024201153941148</v>
      </c>
      <c r="P165" s="2">
        <f t="shared" ca="1" si="25"/>
        <v>-0.17745700306561948</v>
      </c>
      <c r="Q165" s="2">
        <f t="shared" ca="1" si="25"/>
        <v>-0.1316752928181214</v>
      </c>
      <c r="R165" s="2">
        <f t="shared" ca="1" si="25"/>
        <v>-0.14838267877811581</v>
      </c>
      <c r="S165" s="2">
        <f t="shared" ca="1" si="25"/>
        <v>-0.21841273079634682</v>
      </c>
      <c r="T165" s="2">
        <f t="shared" ca="1" si="25"/>
        <v>-0.17795670173901573</v>
      </c>
      <c r="U165" s="2">
        <f t="shared" ca="1" si="25"/>
        <v>-7.4672058050999288E-2</v>
      </c>
      <c r="V165" s="2">
        <f t="shared" ca="1" si="25"/>
        <v>-3.3355869529315435E-2</v>
      </c>
      <c r="W165" s="2">
        <f t="shared" ca="1" si="25"/>
        <v>-2.9676076169425372E-2</v>
      </c>
    </row>
    <row r="167" spans="2:23">
      <c r="B167" s="1" t="s">
        <v>200</v>
      </c>
      <c r="D167" s="1">
        <f ca="1">COVAR(D111:D158,$C111:$C158)/VAR($C111:$C158)</f>
        <v>-8.3345637415611365E-2</v>
      </c>
      <c r="E167" s="1">
        <f t="shared" ref="E167:W167" ca="1" si="26">COVAR(E111:E158,$C111:$C158)/VAR($C111:$C158)</f>
        <v>-7.8983534844997053E-2</v>
      </c>
      <c r="F167" s="1">
        <f t="shared" ca="1" si="26"/>
        <v>-8.3571804621230331E-2</v>
      </c>
      <c r="G167" s="1">
        <f t="shared" ca="1" si="26"/>
        <v>-4.7210265684308091E-2</v>
      </c>
      <c r="H167" s="1">
        <f t="shared" ca="1" si="26"/>
        <v>-1.9806255989134481E-2</v>
      </c>
      <c r="I167" s="1">
        <f t="shared" ca="1" si="26"/>
        <v>-3.4502534793232675E-2</v>
      </c>
      <c r="J167" s="1">
        <f t="shared" ca="1" si="26"/>
        <v>-4.8044340584012329E-2</v>
      </c>
      <c r="K167" s="1">
        <f t="shared" ca="1" si="26"/>
        <v>1.8540637715927052E-2</v>
      </c>
      <c r="L167" s="1">
        <f t="shared" ca="1" si="26"/>
        <v>0.10685732893314967</v>
      </c>
      <c r="M167" s="1">
        <f t="shared" ca="1" si="26"/>
        <v>5.0306941832212085E-2</v>
      </c>
      <c r="N167" s="1">
        <f t="shared" ca="1" si="26"/>
        <v>-4.2971829351659059E-2</v>
      </c>
      <c r="O167" s="1">
        <f t="shared" ca="1" si="26"/>
        <v>-7.8451818149503527E-2</v>
      </c>
      <c r="P167" s="1">
        <f t="shared" ca="1" si="26"/>
        <v>-8.6879991084209518E-2</v>
      </c>
      <c r="Q167" s="1">
        <f t="shared" ca="1" si="26"/>
        <v>-6.44660287755386E-2</v>
      </c>
      <c r="R167" s="1">
        <f t="shared" ca="1" si="26"/>
        <v>-7.2645686485119196E-2</v>
      </c>
      <c r="S167" s="1">
        <f t="shared" ca="1" si="26"/>
        <v>-0.10693123278571146</v>
      </c>
      <c r="T167" s="1">
        <f t="shared" ca="1" si="26"/>
        <v>-8.7124635226393146E-2</v>
      </c>
      <c r="U167" s="1">
        <f t="shared" ca="1" si="26"/>
        <v>-3.6558195087468381E-2</v>
      </c>
      <c r="V167" s="1">
        <f t="shared" ca="1" si="26"/>
        <v>-1.6330477790393993E-2</v>
      </c>
      <c r="W167" s="1">
        <f t="shared" ca="1" si="26"/>
        <v>-1.4528912291281185E-2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1.4E-2</v>
      </c>
      <c r="F1">
        <v>2.1999999999999999E-2</v>
      </c>
      <c r="G1">
        <v>0.05</v>
      </c>
      <c r="H1">
        <v>1.6E-2</v>
      </c>
      <c r="I1">
        <v>4.0000000000000001E-3</v>
      </c>
      <c r="J1">
        <v>3.3000000000000002E-2</v>
      </c>
      <c r="K1">
        <v>0.182</v>
      </c>
      <c r="L1">
        <v>2E-3</v>
      </c>
      <c r="M1">
        <v>0.02</v>
      </c>
      <c r="N1">
        <v>1E-3</v>
      </c>
      <c r="O1">
        <v>1E-3</v>
      </c>
      <c r="P1">
        <v>1.6E-2</v>
      </c>
      <c r="Q1">
        <v>3.0000000000000001E-3</v>
      </c>
      <c r="R1">
        <v>2.1999999999999999E-2</v>
      </c>
      <c r="S1">
        <v>0.02</v>
      </c>
      <c r="T1">
        <v>8.9999999999999993E-3</v>
      </c>
      <c r="U1">
        <v>0.996</v>
      </c>
      <c r="V1">
        <v>3.0000000000000001E-3</v>
      </c>
      <c r="W1">
        <v>4.0000000000000001E-3</v>
      </c>
      <c r="Z1" s="1">
        <f>AVERAGE(D1:M1)</f>
        <v>3.5700000000000003E-2</v>
      </c>
      <c r="AA1" s="1">
        <f>AVERAGE(N1:W1)</f>
        <v>0.1075</v>
      </c>
    </row>
    <row r="2" spans="1:27">
      <c r="A2">
        <v>1</v>
      </c>
      <c r="B2" t="s">
        <v>149</v>
      </c>
      <c r="C2">
        <v>30</v>
      </c>
      <c r="D2">
        <v>1.2E-2</v>
      </c>
      <c r="E2">
        <v>1.2999999999999999E-2</v>
      </c>
      <c r="F2">
        <v>0.02</v>
      </c>
      <c r="G2">
        <v>0.161</v>
      </c>
      <c r="H2">
        <v>1.4999999999999999E-2</v>
      </c>
      <c r="I2">
        <v>1E-3</v>
      </c>
      <c r="J2">
        <v>2.9000000000000001E-2</v>
      </c>
      <c r="K2">
        <v>1.6E-2</v>
      </c>
      <c r="L2">
        <v>0.104</v>
      </c>
      <c r="M2">
        <v>1.7999999999999999E-2</v>
      </c>
      <c r="N2">
        <v>1E-3</v>
      </c>
      <c r="O2">
        <v>2.1999999999999999E-2</v>
      </c>
      <c r="P2">
        <v>1.4E-2</v>
      </c>
      <c r="Q2">
        <v>1E-3</v>
      </c>
      <c r="R2">
        <v>0.02</v>
      </c>
      <c r="S2">
        <v>1.7999999999999999E-2</v>
      </c>
      <c r="T2">
        <v>3.2000000000000001E-2</v>
      </c>
      <c r="U2">
        <v>0.995</v>
      </c>
      <c r="V2">
        <v>2E-3</v>
      </c>
      <c r="W2">
        <v>2E-3</v>
      </c>
      <c r="Z2" s="1">
        <f t="shared" ref="Z2:Z48" si="0">AVERAGE(D2:M2)</f>
        <v>3.8900000000000004E-2</v>
      </c>
      <c r="AA2" s="1">
        <f t="shared" ref="AA2:AA48" si="1">AVERAGE(N2:W2)</f>
        <v>0.11069999999999999</v>
      </c>
    </row>
    <row r="3" spans="1:27">
      <c r="A3">
        <v>2</v>
      </c>
      <c r="B3" t="s">
        <v>150</v>
      </c>
      <c r="C3">
        <v>30</v>
      </c>
      <c r="D3">
        <v>1.4E-2</v>
      </c>
      <c r="E3">
        <v>1.4E-2</v>
      </c>
      <c r="F3">
        <v>0.02</v>
      </c>
      <c r="G3">
        <v>3.0000000000000001E-3</v>
      </c>
      <c r="H3">
        <v>1.6E-2</v>
      </c>
      <c r="I3">
        <v>0.13400000000000001</v>
      </c>
      <c r="J3">
        <v>2.7E-2</v>
      </c>
      <c r="K3">
        <v>2.9000000000000001E-2</v>
      </c>
      <c r="L3">
        <v>3.4000000000000002E-2</v>
      </c>
      <c r="M3">
        <v>1.9E-2</v>
      </c>
      <c r="N3">
        <v>1E-3</v>
      </c>
      <c r="O3">
        <v>1E-3</v>
      </c>
      <c r="P3">
        <v>1.6E-2</v>
      </c>
      <c r="Q3">
        <v>3.0000000000000001E-3</v>
      </c>
      <c r="R3">
        <v>0.02</v>
      </c>
      <c r="S3">
        <v>1.9E-2</v>
      </c>
      <c r="T3">
        <v>8.0000000000000002E-3</v>
      </c>
      <c r="U3">
        <v>0.98799999999999999</v>
      </c>
      <c r="V3">
        <v>2E-3</v>
      </c>
      <c r="W3">
        <v>0.126</v>
      </c>
      <c r="Z3" s="1">
        <f t="shared" si="0"/>
        <v>3.1000000000000007E-2</v>
      </c>
      <c r="AA3" s="1">
        <f t="shared" si="1"/>
        <v>0.11840000000000002</v>
      </c>
    </row>
    <row r="4" spans="1:27">
      <c r="A4">
        <v>3</v>
      </c>
      <c r="B4" t="s">
        <v>151</v>
      </c>
      <c r="C4">
        <v>30</v>
      </c>
      <c r="D4">
        <v>1.4999999999999999E-2</v>
      </c>
      <c r="E4">
        <v>1.4999999999999999E-2</v>
      </c>
      <c r="F4">
        <v>2.3E-2</v>
      </c>
      <c r="G4">
        <v>2.1000000000000001E-2</v>
      </c>
      <c r="H4">
        <v>1.7999999999999999E-2</v>
      </c>
      <c r="I4">
        <v>1E-3</v>
      </c>
      <c r="J4">
        <v>3.4000000000000002E-2</v>
      </c>
      <c r="K4">
        <v>8.1000000000000003E-2</v>
      </c>
      <c r="L4">
        <v>3.2000000000000001E-2</v>
      </c>
      <c r="M4">
        <v>2.1000000000000001E-2</v>
      </c>
      <c r="N4">
        <v>1E-3</v>
      </c>
      <c r="O4">
        <v>1.0999999999999999E-2</v>
      </c>
      <c r="P4">
        <v>1.7000000000000001E-2</v>
      </c>
      <c r="Q4">
        <v>1E-3</v>
      </c>
      <c r="R4">
        <v>2.3E-2</v>
      </c>
      <c r="S4">
        <v>2.1000000000000001E-2</v>
      </c>
      <c r="T4">
        <v>3.0000000000000001E-3</v>
      </c>
      <c r="U4">
        <v>0.97499999999999998</v>
      </c>
      <c r="V4">
        <v>2E-3</v>
      </c>
      <c r="W4">
        <v>7.0000000000000001E-3</v>
      </c>
      <c r="Z4" s="1">
        <f t="shared" si="0"/>
        <v>2.6100000000000002E-2</v>
      </c>
      <c r="AA4" s="1">
        <f t="shared" si="1"/>
        <v>0.1061</v>
      </c>
    </row>
    <row r="5" spans="1:27">
      <c r="A5">
        <v>4</v>
      </c>
      <c r="B5" t="s">
        <v>152</v>
      </c>
      <c r="C5">
        <v>30</v>
      </c>
      <c r="D5">
        <v>1.7000000000000001E-2</v>
      </c>
      <c r="E5">
        <v>1.7000000000000001E-2</v>
      </c>
      <c r="F5">
        <v>2.5000000000000001E-2</v>
      </c>
      <c r="G5">
        <v>2.9000000000000001E-2</v>
      </c>
      <c r="H5">
        <v>1.9E-2</v>
      </c>
      <c r="I5">
        <v>1.2E-2</v>
      </c>
      <c r="J5">
        <v>4.1000000000000002E-2</v>
      </c>
      <c r="K5">
        <v>0.29299999999999998</v>
      </c>
      <c r="L5">
        <v>7.0000000000000001E-3</v>
      </c>
      <c r="M5">
        <v>2.3E-2</v>
      </c>
      <c r="N5">
        <v>1E-3</v>
      </c>
      <c r="O5">
        <v>3.0000000000000001E-3</v>
      </c>
      <c r="P5">
        <v>1.9E-2</v>
      </c>
      <c r="Q5">
        <v>1E-3</v>
      </c>
      <c r="R5">
        <v>2.5000000000000001E-2</v>
      </c>
      <c r="S5">
        <v>2.3E-2</v>
      </c>
      <c r="T5">
        <v>2E-3</v>
      </c>
      <c r="U5">
        <v>0.98</v>
      </c>
      <c r="V5">
        <v>2E-3</v>
      </c>
      <c r="W5">
        <v>3.0000000000000001E-3</v>
      </c>
      <c r="Z5" s="1">
        <f t="shared" si="0"/>
        <v>4.8299999999999996E-2</v>
      </c>
      <c r="AA5" s="1">
        <f t="shared" si="1"/>
        <v>0.10589999999999999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1.7000000000000001E-2</v>
      </c>
      <c r="F6">
        <v>2.9000000000000001E-2</v>
      </c>
      <c r="G6">
        <v>1.9E-2</v>
      </c>
      <c r="H6">
        <v>0.02</v>
      </c>
      <c r="I6">
        <v>1E-3</v>
      </c>
      <c r="J6">
        <v>4.8000000000000001E-2</v>
      </c>
      <c r="K6">
        <v>0.19800000000000001</v>
      </c>
      <c r="L6">
        <v>1.7999999999999999E-2</v>
      </c>
      <c r="M6">
        <v>2.5999999999999999E-2</v>
      </c>
      <c r="N6">
        <v>1E-3</v>
      </c>
      <c r="O6">
        <v>7.0000000000000001E-3</v>
      </c>
      <c r="P6">
        <v>0.02</v>
      </c>
      <c r="Q6">
        <v>1E-3</v>
      </c>
      <c r="R6">
        <v>0.03</v>
      </c>
      <c r="S6">
        <v>2.5999999999999999E-2</v>
      </c>
      <c r="T6">
        <v>4.0000000000000001E-3</v>
      </c>
      <c r="U6">
        <v>0.96299999999999997</v>
      </c>
      <c r="V6">
        <v>2E-3</v>
      </c>
      <c r="W6">
        <v>4.0000000000000001E-3</v>
      </c>
      <c r="Z6" s="1">
        <f t="shared" si="0"/>
        <v>3.9300000000000009E-2</v>
      </c>
      <c r="AA6" s="1">
        <f t="shared" si="1"/>
        <v>0.10580000000000001</v>
      </c>
    </row>
    <row r="7" spans="1:27">
      <c r="A7">
        <v>6</v>
      </c>
      <c r="B7" t="s">
        <v>154</v>
      </c>
      <c r="C7">
        <v>30</v>
      </c>
      <c r="D7">
        <v>1.2E-2</v>
      </c>
      <c r="E7">
        <v>1.2E-2</v>
      </c>
      <c r="F7">
        <v>1.4E-2</v>
      </c>
      <c r="G7">
        <v>4.0000000000000001E-3</v>
      </c>
      <c r="H7">
        <v>1.2999999999999999E-2</v>
      </c>
      <c r="I7">
        <v>1E-3</v>
      </c>
      <c r="J7">
        <v>1.6E-2</v>
      </c>
      <c r="K7">
        <v>0.01</v>
      </c>
      <c r="L7">
        <v>6.0000000000000001E-3</v>
      </c>
      <c r="M7">
        <v>1.4E-2</v>
      </c>
      <c r="N7">
        <v>1E-3</v>
      </c>
      <c r="O7">
        <v>1E-3</v>
      </c>
      <c r="P7">
        <v>1.2999999999999999E-2</v>
      </c>
      <c r="Q7">
        <v>4.0000000000000001E-3</v>
      </c>
      <c r="R7">
        <v>1.4E-2</v>
      </c>
      <c r="S7">
        <v>1.4E-2</v>
      </c>
      <c r="T7">
        <v>4.7E-2</v>
      </c>
      <c r="U7">
        <v>0.99299999999999999</v>
      </c>
      <c r="V7">
        <v>2E-3</v>
      </c>
      <c r="W7">
        <v>1.6E-2</v>
      </c>
      <c r="Z7" s="1">
        <f t="shared" si="0"/>
        <v>1.0199999999999999E-2</v>
      </c>
      <c r="AA7" s="1">
        <f t="shared" si="1"/>
        <v>0.1105</v>
      </c>
    </row>
    <row r="8" spans="1:27">
      <c r="A8">
        <v>7</v>
      </c>
      <c r="B8" t="s">
        <v>155</v>
      </c>
      <c r="C8">
        <v>30</v>
      </c>
      <c r="D8">
        <v>0.01</v>
      </c>
      <c r="E8">
        <v>0.01</v>
      </c>
      <c r="F8">
        <v>1.0999999999999999E-2</v>
      </c>
      <c r="G8">
        <v>2.5000000000000001E-2</v>
      </c>
      <c r="H8">
        <v>0.01</v>
      </c>
      <c r="I8">
        <v>7.0000000000000001E-3</v>
      </c>
      <c r="J8">
        <v>0.01</v>
      </c>
      <c r="K8">
        <v>4.0000000000000001E-3</v>
      </c>
      <c r="L8">
        <v>3.0000000000000001E-3</v>
      </c>
      <c r="M8">
        <v>1.0999999999999999E-2</v>
      </c>
      <c r="N8">
        <v>3.0000000000000001E-3</v>
      </c>
      <c r="O8">
        <v>1E-3</v>
      </c>
      <c r="P8">
        <v>1.0999999999999999E-2</v>
      </c>
      <c r="Q8">
        <v>5.0000000000000001E-3</v>
      </c>
      <c r="R8">
        <v>0.01</v>
      </c>
      <c r="S8">
        <v>1.0999999999999999E-2</v>
      </c>
      <c r="T8">
        <v>1.0999999999999999E-2</v>
      </c>
      <c r="U8">
        <v>0.995</v>
      </c>
      <c r="V8">
        <v>2E-3</v>
      </c>
      <c r="W8">
        <v>1E-3</v>
      </c>
      <c r="Z8" s="1">
        <f t="shared" si="0"/>
        <v>1.0100000000000001E-2</v>
      </c>
      <c r="AA8" s="1">
        <f t="shared" si="1"/>
        <v>0.10499999999999998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1.0999999999999999E-2</v>
      </c>
      <c r="F9">
        <v>1.2999999999999999E-2</v>
      </c>
      <c r="G9">
        <v>3.6999999999999998E-2</v>
      </c>
      <c r="H9">
        <v>1.2E-2</v>
      </c>
      <c r="I9">
        <v>3.0000000000000001E-3</v>
      </c>
      <c r="J9">
        <v>1.2999999999999999E-2</v>
      </c>
      <c r="K9">
        <v>1E-3</v>
      </c>
      <c r="L9">
        <v>9.6000000000000002E-2</v>
      </c>
      <c r="M9">
        <v>1.2999999999999999E-2</v>
      </c>
      <c r="N9">
        <v>0</v>
      </c>
      <c r="O9">
        <v>3.0000000000000001E-3</v>
      </c>
      <c r="P9">
        <v>1.2E-2</v>
      </c>
      <c r="Q9">
        <v>3.2000000000000001E-2</v>
      </c>
      <c r="R9">
        <v>1.2E-2</v>
      </c>
      <c r="S9">
        <v>1.2999999999999999E-2</v>
      </c>
      <c r="T9">
        <v>9.6000000000000002E-2</v>
      </c>
      <c r="U9">
        <v>0.996</v>
      </c>
      <c r="V9">
        <v>2E-3</v>
      </c>
      <c r="W9">
        <v>4.0000000000000001E-3</v>
      </c>
      <c r="Z9" s="1">
        <f t="shared" si="0"/>
        <v>2.1000000000000001E-2</v>
      </c>
      <c r="AA9" s="1">
        <f t="shared" si="1"/>
        <v>0.11699999999999999</v>
      </c>
    </row>
    <row r="10" spans="1:27">
      <c r="A10">
        <v>9</v>
      </c>
      <c r="B10" t="s">
        <v>157</v>
      </c>
      <c r="C10">
        <v>30</v>
      </c>
      <c r="D10">
        <v>1.4999999999999999E-2</v>
      </c>
      <c r="E10">
        <v>1.4999999999999999E-2</v>
      </c>
      <c r="F10">
        <v>0.02</v>
      </c>
      <c r="G10">
        <v>7.0000000000000001E-3</v>
      </c>
      <c r="H10">
        <v>1.6E-2</v>
      </c>
      <c r="I10">
        <v>1E-3</v>
      </c>
      <c r="J10">
        <v>2.5999999999999999E-2</v>
      </c>
      <c r="K10">
        <v>4.0000000000000001E-3</v>
      </c>
      <c r="L10">
        <v>1.0999999999999999E-2</v>
      </c>
      <c r="M10">
        <v>1.9E-2</v>
      </c>
      <c r="N10">
        <v>0</v>
      </c>
      <c r="O10">
        <v>8.9999999999999993E-3</v>
      </c>
      <c r="P10">
        <v>1.6E-2</v>
      </c>
      <c r="Q10">
        <v>1E-3</v>
      </c>
      <c r="R10">
        <v>0.02</v>
      </c>
      <c r="S10">
        <v>1.9E-2</v>
      </c>
      <c r="T10">
        <v>1.4999999999999999E-2</v>
      </c>
      <c r="U10">
        <v>0.97799999999999998</v>
      </c>
      <c r="V10">
        <v>1E-3</v>
      </c>
      <c r="W10">
        <v>1E-3</v>
      </c>
      <c r="Z10" s="1">
        <f t="shared" si="0"/>
        <v>1.34E-2</v>
      </c>
      <c r="AA10" s="1">
        <f t="shared" si="1"/>
        <v>0.10599999999999998</v>
      </c>
    </row>
    <row r="11" spans="1:27">
      <c r="A11">
        <v>10</v>
      </c>
      <c r="B11" t="s">
        <v>158</v>
      </c>
      <c r="C11">
        <v>30</v>
      </c>
      <c r="D11">
        <v>1.2999999999999999E-2</v>
      </c>
      <c r="E11">
        <v>1.2999999999999999E-2</v>
      </c>
      <c r="F11">
        <v>1.7999999999999999E-2</v>
      </c>
      <c r="G11">
        <v>2.1000000000000001E-2</v>
      </c>
      <c r="H11">
        <v>1.4999999999999999E-2</v>
      </c>
      <c r="I11">
        <v>1E-3</v>
      </c>
      <c r="J11">
        <v>2.3E-2</v>
      </c>
      <c r="K11">
        <v>0.13</v>
      </c>
      <c r="L11">
        <v>2E-3</v>
      </c>
      <c r="M11">
        <v>1.7000000000000001E-2</v>
      </c>
      <c r="N11">
        <v>0</v>
      </c>
      <c r="O11">
        <v>3.0000000000000001E-3</v>
      </c>
      <c r="P11">
        <v>1.4999999999999999E-2</v>
      </c>
      <c r="Q11">
        <v>1E-3</v>
      </c>
      <c r="R11">
        <v>1.7999999999999999E-2</v>
      </c>
      <c r="S11">
        <v>1.7000000000000001E-2</v>
      </c>
      <c r="T11">
        <v>6.6000000000000003E-2</v>
      </c>
      <c r="U11">
        <v>0.97699999999999998</v>
      </c>
      <c r="V11">
        <v>1E-3</v>
      </c>
      <c r="W11">
        <v>1E-3</v>
      </c>
      <c r="Z11" s="1">
        <f t="shared" si="0"/>
        <v>2.53E-2</v>
      </c>
      <c r="AA11" s="1">
        <f t="shared" si="1"/>
        <v>0.10989999999999997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1.2999999999999999E-2</v>
      </c>
      <c r="F12">
        <v>1.6E-2</v>
      </c>
      <c r="G12">
        <v>1.7000000000000001E-2</v>
      </c>
      <c r="H12">
        <v>1.4E-2</v>
      </c>
      <c r="I12">
        <v>1.7000000000000001E-2</v>
      </c>
      <c r="J12">
        <v>1.9E-2</v>
      </c>
      <c r="K12">
        <v>1.4999999999999999E-2</v>
      </c>
      <c r="L12">
        <v>1.2E-2</v>
      </c>
      <c r="M12">
        <v>1.6E-2</v>
      </c>
      <c r="N12">
        <v>0</v>
      </c>
      <c r="O12">
        <v>2E-3</v>
      </c>
      <c r="P12">
        <v>1.4E-2</v>
      </c>
      <c r="Q12">
        <v>6.0000000000000001E-3</v>
      </c>
      <c r="R12">
        <v>1.6E-2</v>
      </c>
      <c r="S12">
        <v>1.6E-2</v>
      </c>
      <c r="T12">
        <v>7.0000000000000007E-2</v>
      </c>
      <c r="U12">
        <v>0.95299999999999996</v>
      </c>
      <c r="V12">
        <v>1E-3</v>
      </c>
      <c r="W12">
        <v>6.0000000000000001E-3</v>
      </c>
      <c r="Z12" s="1">
        <f t="shared" si="0"/>
        <v>1.5200000000000002E-2</v>
      </c>
      <c r="AA12" s="1">
        <f t="shared" si="1"/>
        <v>0.10839999999999998</v>
      </c>
    </row>
    <row r="13" spans="1:27">
      <c r="A13">
        <v>12</v>
      </c>
      <c r="B13" t="s">
        <v>160</v>
      </c>
      <c r="C13">
        <v>30</v>
      </c>
      <c r="D13">
        <v>6.0000000000000001E-3</v>
      </c>
      <c r="E13">
        <v>6.0000000000000001E-3</v>
      </c>
      <c r="F13">
        <v>8.0000000000000002E-3</v>
      </c>
      <c r="G13">
        <v>7.9000000000000001E-2</v>
      </c>
      <c r="H13">
        <v>7.0000000000000001E-3</v>
      </c>
      <c r="I13">
        <v>1E-3</v>
      </c>
      <c r="J13">
        <v>8.0000000000000002E-3</v>
      </c>
      <c r="K13">
        <v>1E-3</v>
      </c>
      <c r="L13">
        <v>0.28799999999999998</v>
      </c>
      <c r="M13">
        <v>7.0000000000000001E-3</v>
      </c>
      <c r="N13">
        <v>3.0000000000000001E-3</v>
      </c>
      <c r="O13">
        <v>6.0000000000000001E-3</v>
      </c>
      <c r="P13">
        <v>7.0000000000000001E-3</v>
      </c>
      <c r="Q13">
        <v>0.13500000000000001</v>
      </c>
      <c r="R13">
        <v>8.0000000000000002E-3</v>
      </c>
      <c r="S13">
        <v>8.0000000000000002E-3</v>
      </c>
      <c r="T13">
        <v>2E-3</v>
      </c>
      <c r="U13">
        <v>0.995</v>
      </c>
      <c r="V13">
        <v>3.0000000000000001E-3</v>
      </c>
      <c r="W13">
        <v>1E-3</v>
      </c>
      <c r="Z13" s="1">
        <f t="shared" si="0"/>
        <v>4.1100000000000005E-2</v>
      </c>
      <c r="AA13" s="1">
        <f t="shared" si="1"/>
        <v>0.11679999999999999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8.9999999999999993E-3</v>
      </c>
      <c r="F14">
        <v>1.0999999999999999E-2</v>
      </c>
      <c r="G14">
        <v>2.1999999999999999E-2</v>
      </c>
      <c r="H14">
        <v>8.9999999999999993E-3</v>
      </c>
      <c r="I14">
        <v>0</v>
      </c>
      <c r="J14">
        <v>1.2E-2</v>
      </c>
      <c r="K14">
        <v>1E-3</v>
      </c>
      <c r="L14">
        <v>9.7000000000000003E-2</v>
      </c>
      <c r="M14">
        <v>0.01</v>
      </c>
      <c r="N14">
        <v>1E-3</v>
      </c>
      <c r="O14">
        <v>2E-3</v>
      </c>
      <c r="P14">
        <v>8.9999999999999993E-3</v>
      </c>
      <c r="Q14">
        <v>2.8000000000000001E-2</v>
      </c>
      <c r="R14">
        <v>1.0999999999999999E-2</v>
      </c>
      <c r="S14">
        <v>1.0999999999999999E-2</v>
      </c>
      <c r="T14">
        <v>3.0000000000000001E-3</v>
      </c>
      <c r="U14">
        <v>0.996</v>
      </c>
      <c r="V14">
        <v>1E-3</v>
      </c>
      <c r="W14">
        <v>1E-3</v>
      </c>
      <c r="Z14" s="1">
        <f t="shared" si="0"/>
        <v>1.7999999999999999E-2</v>
      </c>
      <c r="AA14" s="1">
        <f t="shared" si="1"/>
        <v>0.10629999999999998</v>
      </c>
    </row>
    <row r="15" spans="1:27">
      <c r="A15">
        <v>14</v>
      </c>
      <c r="B15" t="s">
        <v>162</v>
      </c>
      <c r="C15">
        <v>30</v>
      </c>
      <c r="D15">
        <v>1.4999999999999999E-2</v>
      </c>
      <c r="E15">
        <v>1.4999999999999999E-2</v>
      </c>
      <c r="F15">
        <v>1.7999999999999999E-2</v>
      </c>
      <c r="G15">
        <v>2E-3</v>
      </c>
      <c r="H15">
        <v>1.6E-2</v>
      </c>
      <c r="I15">
        <v>1E-3</v>
      </c>
      <c r="J15">
        <v>0.02</v>
      </c>
      <c r="K15">
        <v>2E-3</v>
      </c>
      <c r="L15">
        <v>1E-3</v>
      </c>
      <c r="M15">
        <v>1.7000000000000001E-2</v>
      </c>
      <c r="N15">
        <v>4.0000000000000001E-3</v>
      </c>
      <c r="O15">
        <v>1E-3</v>
      </c>
      <c r="P15">
        <v>1.6E-2</v>
      </c>
      <c r="Q15">
        <v>3.0000000000000001E-3</v>
      </c>
      <c r="R15">
        <v>1.7000000000000001E-2</v>
      </c>
      <c r="S15">
        <v>1.7000000000000001E-2</v>
      </c>
      <c r="T15">
        <v>4.0000000000000001E-3</v>
      </c>
      <c r="U15">
        <v>0.996</v>
      </c>
      <c r="V15">
        <v>1E-3</v>
      </c>
      <c r="W15">
        <v>1E-3</v>
      </c>
      <c r="Z15" s="1">
        <f t="shared" si="0"/>
        <v>1.0700000000000001E-2</v>
      </c>
      <c r="AA15" s="1">
        <f t="shared" si="1"/>
        <v>0.10599999999999998</v>
      </c>
    </row>
    <row r="16" spans="1:27">
      <c r="A16">
        <v>15</v>
      </c>
      <c r="B16" t="s">
        <v>163</v>
      </c>
      <c r="C16">
        <v>30</v>
      </c>
      <c r="D16">
        <v>8.9999999999999993E-3</v>
      </c>
      <c r="E16">
        <v>8.9999999999999993E-3</v>
      </c>
      <c r="F16">
        <v>0.01</v>
      </c>
      <c r="G16">
        <v>0.106</v>
      </c>
      <c r="H16">
        <v>0.01</v>
      </c>
      <c r="I16">
        <v>1E-3</v>
      </c>
      <c r="J16">
        <v>8.9999999999999993E-3</v>
      </c>
      <c r="K16">
        <v>1E-3</v>
      </c>
      <c r="L16">
        <v>3.5000000000000003E-2</v>
      </c>
      <c r="M16">
        <v>0.01</v>
      </c>
      <c r="N16">
        <v>8.9999999999999993E-3</v>
      </c>
      <c r="O16">
        <v>1E-3</v>
      </c>
      <c r="P16">
        <v>0.01</v>
      </c>
      <c r="Q16">
        <v>1.2E-2</v>
      </c>
      <c r="R16">
        <v>0.01</v>
      </c>
      <c r="S16">
        <v>0.01</v>
      </c>
      <c r="T16">
        <v>4.0000000000000001E-3</v>
      </c>
      <c r="U16">
        <v>0.996</v>
      </c>
      <c r="V16">
        <v>2E-3</v>
      </c>
      <c r="W16">
        <v>1E-3</v>
      </c>
      <c r="Z16" s="1">
        <f t="shared" si="0"/>
        <v>2.0000000000000004E-2</v>
      </c>
      <c r="AA16" s="1">
        <f t="shared" si="1"/>
        <v>0.1055</v>
      </c>
    </row>
    <row r="17" spans="1:27">
      <c r="A17">
        <v>16</v>
      </c>
      <c r="B17" t="s">
        <v>164</v>
      </c>
      <c r="C17">
        <v>30</v>
      </c>
      <c r="D17">
        <v>0.01</v>
      </c>
      <c r="E17">
        <v>0.01</v>
      </c>
      <c r="F17">
        <v>1.2999999999999999E-2</v>
      </c>
      <c r="G17">
        <v>0.26200000000000001</v>
      </c>
      <c r="H17">
        <v>0.01</v>
      </c>
      <c r="I17">
        <v>3.0000000000000001E-3</v>
      </c>
      <c r="J17">
        <v>1.4E-2</v>
      </c>
      <c r="K17">
        <v>2E-3</v>
      </c>
      <c r="L17">
        <v>2E-3</v>
      </c>
      <c r="M17">
        <v>1.2E-2</v>
      </c>
      <c r="N17">
        <v>1.0999999999999999E-2</v>
      </c>
      <c r="O17">
        <v>1E-3</v>
      </c>
      <c r="P17">
        <v>0.01</v>
      </c>
      <c r="Q17">
        <v>8.9999999999999993E-3</v>
      </c>
      <c r="R17">
        <v>1.2E-2</v>
      </c>
      <c r="S17">
        <v>1.2E-2</v>
      </c>
      <c r="T17">
        <v>2E-3</v>
      </c>
      <c r="U17">
        <v>0.996</v>
      </c>
      <c r="V17">
        <v>1E-3</v>
      </c>
      <c r="W17">
        <v>1E-3</v>
      </c>
      <c r="Z17" s="1">
        <f t="shared" si="0"/>
        <v>3.3800000000000011E-2</v>
      </c>
      <c r="AA17" s="1">
        <f t="shared" si="1"/>
        <v>0.10549999999999997</v>
      </c>
    </row>
    <row r="18" spans="1:27">
      <c r="A18">
        <v>17</v>
      </c>
      <c r="B18" t="s">
        <v>165</v>
      </c>
      <c r="C18">
        <v>30</v>
      </c>
      <c r="D18">
        <v>1.4E-2</v>
      </c>
      <c r="E18">
        <v>1.4E-2</v>
      </c>
      <c r="F18">
        <v>1.7999999999999999E-2</v>
      </c>
      <c r="G18">
        <v>0.01</v>
      </c>
      <c r="H18">
        <v>1.4999999999999999E-2</v>
      </c>
      <c r="I18">
        <v>1E-3</v>
      </c>
      <c r="J18">
        <v>1.7999999999999999E-2</v>
      </c>
      <c r="K18">
        <v>1E-3</v>
      </c>
      <c r="L18">
        <v>2E-3</v>
      </c>
      <c r="M18">
        <v>1.7000000000000001E-2</v>
      </c>
      <c r="N18">
        <v>0.01</v>
      </c>
      <c r="O18">
        <v>1E-3</v>
      </c>
      <c r="P18">
        <v>1.4999999999999999E-2</v>
      </c>
      <c r="Q18">
        <v>3.0000000000000001E-3</v>
      </c>
      <c r="R18">
        <v>1.7000000000000001E-2</v>
      </c>
      <c r="S18">
        <v>1.7000000000000001E-2</v>
      </c>
      <c r="T18">
        <v>1E-3</v>
      </c>
      <c r="U18">
        <v>0.995</v>
      </c>
      <c r="V18">
        <v>1E-3</v>
      </c>
      <c r="W18">
        <v>1E-3</v>
      </c>
      <c r="Z18" s="1">
        <f t="shared" si="0"/>
        <v>1.1000000000000001E-2</v>
      </c>
      <c r="AA18" s="1">
        <f t="shared" si="1"/>
        <v>0.10609999999999997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1.2E-2</v>
      </c>
      <c r="F19">
        <v>1.7000000000000001E-2</v>
      </c>
      <c r="G19">
        <v>4.1000000000000002E-2</v>
      </c>
      <c r="H19">
        <v>1.4E-2</v>
      </c>
      <c r="I19">
        <v>1E-3</v>
      </c>
      <c r="J19">
        <v>2.4E-2</v>
      </c>
      <c r="K19">
        <v>8.5999999999999993E-2</v>
      </c>
      <c r="L19">
        <v>1E-3</v>
      </c>
      <c r="M19">
        <v>1.6E-2</v>
      </c>
      <c r="N19">
        <v>2E-3</v>
      </c>
      <c r="O19">
        <v>1E-3</v>
      </c>
      <c r="P19">
        <v>1.2999999999999999E-2</v>
      </c>
      <c r="Q19">
        <v>2E-3</v>
      </c>
      <c r="R19">
        <v>1.7000000000000001E-2</v>
      </c>
      <c r="S19">
        <v>1.6E-2</v>
      </c>
      <c r="T19">
        <v>3.0000000000000001E-3</v>
      </c>
      <c r="U19">
        <v>0.996</v>
      </c>
      <c r="V19">
        <v>3.0000000000000001E-3</v>
      </c>
      <c r="W19">
        <v>1E-3</v>
      </c>
      <c r="Z19" s="1">
        <f t="shared" si="0"/>
        <v>2.2399999999999996E-2</v>
      </c>
      <c r="AA19" s="1">
        <f t="shared" si="1"/>
        <v>0.10539999999999998</v>
      </c>
    </row>
    <row r="20" spans="1:27">
      <c r="A20">
        <v>19</v>
      </c>
      <c r="B20" t="s">
        <v>167</v>
      </c>
      <c r="C20">
        <v>30</v>
      </c>
      <c r="D20">
        <v>1.4999999999999999E-2</v>
      </c>
      <c r="E20">
        <v>1.4999999999999999E-2</v>
      </c>
      <c r="F20">
        <v>1.9E-2</v>
      </c>
      <c r="G20">
        <v>4.3999999999999997E-2</v>
      </c>
      <c r="H20">
        <v>1.7000000000000001E-2</v>
      </c>
      <c r="I20">
        <v>1E-3</v>
      </c>
      <c r="J20">
        <v>0.03</v>
      </c>
      <c r="K20">
        <v>0.27200000000000002</v>
      </c>
      <c r="L20">
        <v>0.03</v>
      </c>
      <c r="M20">
        <v>1.7999999999999999E-2</v>
      </c>
      <c r="N20">
        <v>1E-3</v>
      </c>
      <c r="O20">
        <v>1.4999999999999999E-2</v>
      </c>
      <c r="P20">
        <v>1.7000000000000001E-2</v>
      </c>
      <c r="Q20">
        <v>5.1999999999999998E-2</v>
      </c>
      <c r="R20">
        <v>0.02</v>
      </c>
      <c r="S20">
        <v>1.9E-2</v>
      </c>
      <c r="T20">
        <v>4.0000000000000001E-3</v>
      </c>
      <c r="U20">
        <v>0.93</v>
      </c>
      <c r="V20">
        <v>1E-3</v>
      </c>
      <c r="W20">
        <v>2E-3</v>
      </c>
      <c r="Z20" s="1">
        <f t="shared" si="0"/>
        <v>4.6100000000000009E-2</v>
      </c>
      <c r="AA20" s="1">
        <f t="shared" si="1"/>
        <v>0.1061</v>
      </c>
    </row>
    <row r="21" spans="1:27">
      <c r="A21">
        <v>20</v>
      </c>
      <c r="B21" t="s">
        <v>168</v>
      </c>
      <c r="C21">
        <v>30</v>
      </c>
      <c r="D21">
        <v>8.0000000000000002E-3</v>
      </c>
      <c r="E21">
        <v>8.0000000000000002E-3</v>
      </c>
      <c r="F21">
        <v>1.0999999999999999E-2</v>
      </c>
      <c r="G21">
        <v>4.0000000000000001E-3</v>
      </c>
      <c r="H21">
        <v>8.9999999999999993E-3</v>
      </c>
      <c r="I21">
        <v>0</v>
      </c>
      <c r="J21">
        <v>1.7999999999999999E-2</v>
      </c>
      <c r="K21">
        <v>4.7E-2</v>
      </c>
      <c r="L21">
        <v>4.0000000000000001E-3</v>
      </c>
      <c r="M21">
        <v>0.01</v>
      </c>
      <c r="N21">
        <v>1E-3</v>
      </c>
      <c r="O21">
        <v>1.2999999999999999E-2</v>
      </c>
      <c r="P21">
        <v>8.9999999999999993E-3</v>
      </c>
      <c r="Q21">
        <v>2E-3</v>
      </c>
      <c r="R21">
        <v>1.2E-2</v>
      </c>
      <c r="S21">
        <v>1.0999999999999999E-2</v>
      </c>
      <c r="T21">
        <v>1.9E-2</v>
      </c>
      <c r="U21">
        <v>0.996</v>
      </c>
      <c r="V21">
        <v>6.0000000000000001E-3</v>
      </c>
      <c r="W21">
        <v>1E-3</v>
      </c>
      <c r="Z21" s="1">
        <f t="shared" si="0"/>
        <v>1.1899999999999999E-2</v>
      </c>
      <c r="AA21" s="1">
        <f t="shared" si="1"/>
        <v>0.10699999999999998</v>
      </c>
    </row>
    <row r="22" spans="1:27">
      <c r="A22">
        <v>21</v>
      </c>
      <c r="B22" t="s">
        <v>169</v>
      </c>
      <c r="C22">
        <v>30</v>
      </c>
      <c r="D22">
        <v>1.4999999999999999E-2</v>
      </c>
      <c r="E22">
        <v>1.4999999999999999E-2</v>
      </c>
      <c r="F22">
        <v>2.1000000000000001E-2</v>
      </c>
      <c r="G22">
        <v>3.3000000000000002E-2</v>
      </c>
      <c r="H22">
        <v>1.7000000000000001E-2</v>
      </c>
      <c r="I22">
        <v>0</v>
      </c>
      <c r="J22">
        <v>2.9000000000000001E-2</v>
      </c>
      <c r="K22">
        <v>1.7000000000000001E-2</v>
      </c>
      <c r="L22">
        <v>3.0000000000000001E-3</v>
      </c>
      <c r="M22">
        <v>0.02</v>
      </c>
      <c r="N22">
        <v>1E-3</v>
      </c>
      <c r="O22">
        <v>2E-3</v>
      </c>
      <c r="P22">
        <v>1.7000000000000001E-2</v>
      </c>
      <c r="Q22">
        <v>2E-3</v>
      </c>
      <c r="R22">
        <v>2.1000000000000001E-2</v>
      </c>
      <c r="S22">
        <v>0.02</v>
      </c>
      <c r="T22">
        <v>2.1999999999999999E-2</v>
      </c>
      <c r="U22">
        <v>0.996</v>
      </c>
      <c r="V22">
        <v>2E-3</v>
      </c>
      <c r="W22">
        <v>1E-3</v>
      </c>
      <c r="Z22" s="1">
        <f t="shared" si="0"/>
        <v>1.7000000000000001E-2</v>
      </c>
      <c r="AA22" s="1">
        <f t="shared" si="1"/>
        <v>0.10839999999999998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6.0000000000000001E-3</v>
      </c>
      <c r="F23">
        <v>8.0000000000000002E-3</v>
      </c>
      <c r="G23">
        <v>2.1999999999999999E-2</v>
      </c>
      <c r="H23">
        <v>6.0000000000000001E-3</v>
      </c>
      <c r="I23">
        <v>1E-3</v>
      </c>
      <c r="J23">
        <v>1.2E-2</v>
      </c>
      <c r="K23">
        <v>2.1999999999999999E-2</v>
      </c>
      <c r="L23">
        <v>0.154</v>
      </c>
      <c r="M23">
        <v>7.0000000000000001E-3</v>
      </c>
      <c r="N23">
        <v>0</v>
      </c>
      <c r="O23">
        <v>0.72599999999999998</v>
      </c>
      <c r="P23">
        <v>6.0000000000000001E-3</v>
      </c>
      <c r="Q23">
        <v>1.6E-2</v>
      </c>
      <c r="R23">
        <v>8.0000000000000002E-3</v>
      </c>
      <c r="S23">
        <v>7.0000000000000001E-3</v>
      </c>
      <c r="T23">
        <v>7.0000000000000001E-3</v>
      </c>
      <c r="U23">
        <v>0.996</v>
      </c>
      <c r="V23">
        <v>3.0000000000000001E-3</v>
      </c>
      <c r="W23">
        <v>2.5999999999999999E-2</v>
      </c>
      <c r="Z23" s="1">
        <f t="shared" si="0"/>
        <v>2.4399999999999998E-2</v>
      </c>
      <c r="AA23" s="1">
        <f t="shared" si="1"/>
        <v>0.17949999999999999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0.01</v>
      </c>
      <c r="F24">
        <v>1.2999999999999999E-2</v>
      </c>
      <c r="G24">
        <v>5.8999999999999997E-2</v>
      </c>
      <c r="H24">
        <v>1.0999999999999999E-2</v>
      </c>
      <c r="I24">
        <v>0</v>
      </c>
      <c r="J24">
        <v>0.02</v>
      </c>
      <c r="K24">
        <v>4.2999999999999997E-2</v>
      </c>
      <c r="L24">
        <v>8.7999999999999995E-2</v>
      </c>
      <c r="M24">
        <v>1.2999999999999999E-2</v>
      </c>
      <c r="N24">
        <v>0</v>
      </c>
      <c r="O24">
        <v>0.373</v>
      </c>
      <c r="P24">
        <v>1.0999999999999999E-2</v>
      </c>
      <c r="Q24">
        <v>0.11899999999999999</v>
      </c>
      <c r="R24">
        <v>1.4E-2</v>
      </c>
      <c r="S24">
        <v>1.2999999999999999E-2</v>
      </c>
      <c r="T24">
        <v>0.2</v>
      </c>
      <c r="U24">
        <v>0.99099999999999999</v>
      </c>
      <c r="V24">
        <v>2E-3</v>
      </c>
      <c r="W24">
        <v>2E-3</v>
      </c>
      <c r="Z24" s="1">
        <f t="shared" si="0"/>
        <v>2.6700000000000002E-2</v>
      </c>
      <c r="AA24" s="1">
        <f t="shared" si="1"/>
        <v>0.17250000000000001</v>
      </c>
    </row>
    <row r="25" spans="1:27">
      <c r="A25">
        <v>24</v>
      </c>
      <c r="B25" t="s">
        <v>172</v>
      </c>
      <c r="C25">
        <v>30</v>
      </c>
      <c r="D25">
        <v>0.01</v>
      </c>
      <c r="E25">
        <v>0.01</v>
      </c>
      <c r="F25">
        <v>1.6E-2</v>
      </c>
      <c r="G25">
        <v>4.3999999999999997E-2</v>
      </c>
      <c r="H25">
        <v>1.2E-2</v>
      </c>
      <c r="I25">
        <v>0.99099999999999999</v>
      </c>
      <c r="J25">
        <v>0.05</v>
      </c>
      <c r="K25">
        <v>0.55300000000000005</v>
      </c>
      <c r="L25">
        <v>1E-3</v>
      </c>
      <c r="M25">
        <v>1.4999999999999999E-2</v>
      </c>
      <c r="N25">
        <v>6.5000000000000002E-2</v>
      </c>
      <c r="O25">
        <v>3.0000000000000001E-3</v>
      </c>
      <c r="P25">
        <v>1.2E-2</v>
      </c>
      <c r="Q25">
        <v>0.99099999999999999</v>
      </c>
      <c r="R25">
        <v>1.9E-2</v>
      </c>
      <c r="S25">
        <v>1.4999999999999999E-2</v>
      </c>
      <c r="T25">
        <v>3.0000000000000001E-3</v>
      </c>
      <c r="U25">
        <v>1E-3</v>
      </c>
      <c r="V25">
        <v>0.622</v>
      </c>
      <c r="W25">
        <v>2.5000000000000001E-2</v>
      </c>
      <c r="Z25" s="1">
        <f t="shared" si="0"/>
        <v>0.17019999999999996</v>
      </c>
      <c r="AA25" s="1">
        <f t="shared" si="1"/>
        <v>0.17559999999999992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1.2999999999999999E-2</v>
      </c>
      <c r="F26">
        <v>1.9E-2</v>
      </c>
      <c r="G26">
        <v>0.40400000000000003</v>
      </c>
      <c r="H26">
        <v>1.4999999999999999E-2</v>
      </c>
      <c r="I26">
        <v>5.0000000000000001E-3</v>
      </c>
      <c r="J26">
        <v>3.5999999999999997E-2</v>
      </c>
      <c r="K26">
        <v>0.71299999999999997</v>
      </c>
      <c r="L26">
        <v>0.39900000000000002</v>
      </c>
      <c r="M26">
        <v>1.7999999999999999E-2</v>
      </c>
      <c r="N26">
        <v>4.2000000000000003E-2</v>
      </c>
      <c r="O26">
        <v>0.94499999999999995</v>
      </c>
      <c r="P26">
        <v>1.4999999999999999E-2</v>
      </c>
      <c r="Q26">
        <v>5.8999999999999997E-2</v>
      </c>
      <c r="R26">
        <v>0.02</v>
      </c>
      <c r="S26">
        <v>1.7999999999999999E-2</v>
      </c>
      <c r="T26">
        <v>1E-3</v>
      </c>
      <c r="U26">
        <v>0.96699999999999997</v>
      </c>
      <c r="V26">
        <v>0.29699999999999999</v>
      </c>
      <c r="W26">
        <v>2E-3</v>
      </c>
      <c r="Z26" s="1">
        <f t="shared" si="0"/>
        <v>0.16350000000000001</v>
      </c>
      <c r="AA26" s="1">
        <f t="shared" si="1"/>
        <v>0.23659999999999998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1.2E-2</v>
      </c>
      <c r="F27">
        <v>1.7999999999999999E-2</v>
      </c>
      <c r="G27">
        <v>1E-3</v>
      </c>
      <c r="H27">
        <v>1.4E-2</v>
      </c>
      <c r="I27">
        <v>0.23200000000000001</v>
      </c>
      <c r="J27">
        <v>4.3999999999999997E-2</v>
      </c>
      <c r="K27">
        <v>9.2999999999999999E-2</v>
      </c>
      <c r="L27">
        <v>9.2999999999999999E-2</v>
      </c>
      <c r="M27">
        <v>1.7000000000000001E-2</v>
      </c>
      <c r="N27">
        <v>1.2999999999999999E-2</v>
      </c>
      <c r="O27">
        <v>1.2999999999999999E-2</v>
      </c>
      <c r="P27">
        <v>1.4E-2</v>
      </c>
      <c r="Q27">
        <v>0.99399999999999999</v>
      </c>
      <c r="R27">
        <v>2.1000000000000001E-2</v>
      </c>
      <c r="S27">
        <v>1.7000000000000001E-2</v>
      </c>
      <c r="T27">
        <v>0.16800000000000001</v>
      </c>
      <c r="U27">
        <v>2.1999999999999999E-2</v>
      </c>
      <c r="V27">
        <v>0.10299999999999999</v>
      </c>
      <c r="W27">
        <v>1E-3</v>
      </c>
      <c r="Z27" s="1">
        <f t="shared" si="0"/>
        <v>5.3600000000000002E-2</v>
      </c>
      <c r="AA27" s="1">
        <f t="shared" si="1"/>
        <v>0.13659999999999997</v>
      </c>
    </row>
    <row r="28" spans="1:27">
      <c r="A28">
        <v>27</v>
      </c>
      <c r="B28" t="s">
        <v>175</v>
      </c>
      <c r="C28">
        <v>30</v>
      </c>
      <c r="D28">
        <v>8.0000000000000002E-3</v>
      </c>
      <c r="E28">
        <v>8.0000000000000002E-3</v>
      </c>
      <c r="F28">
        <v>1.4999999999999999E-2</v>
      </c>
      <c r="G28">
        <v>0.22600000000000001</v>
      </c>
      <c r="H28">
        <v>0.01</v>
      </c>
      <c r="I28">
        <v>3.3000000000000002E-2</v>
      </c>
      <c r="J28">
        <v>0.09</v>
      </c>
      <c r="K28">
        <v>0.83799999999999997</v>
      </c>
      <c r="L28">
        <v>6.9000000000000006E-2</v>
      </c>
      <c r="M28">
        <v>1.4E-2</v>
      </c>
      <c r="N28">
        <v>0.44900000000000001</v>
      </c>
      <c r="O28">
        <v>0.17</v>
      </c>
      <c r="P28">
        <v>8.9999999999999993E-3</v>
      </c>
      <c r="Q28">
        <v>0.996</v>
      </c>
      <c r="R28">
        <v>1.9E-2</v>
      </c>
      <c r="S28">
        <v>1.4E-2</v>
      </c>
      <c r="T28">
        <v>2E-3</v>
      </c>
      <c r="U28">
        <v>5.0999999999999997E-2</v>
      </c>
      <c r="V28">
        <v>0.45900000000000002</v>
      </c>
      <c r="W28">
        <v>2E-3</v>
      </c>
      <c r="Z28" s="1">
        <f t="shared" si="0"/>
        <v>0.13109999999999999</v>
      </c>
      <c r="AA28" s="1">
        <f t="shared" si="1"/>
        <v>0.21709999999999999</v>
      </c>
    </row>
    <row r="29" spans="1:27">
      <c r="A29">
        <v>28</v>
      </c>
      <c r="B29" t="s">
        <v>176</v>
      </c>
      <c r="C29">
        <v>30</v>
      </c>
      <c r="D29">
        <v>0.01</v>
      </c>
      <c r="E29">
        <v>0.01</v>
      </c>
      <c r="F29">
        <v>1.2E-2</v>
      </c>
      <c r="G29">
        <v>4.0000000000000001E-3</v>
      </c>
      <c r="H29">
        <v>0.01</v>
      </c>
      <c r="I29">
        <v>0.91500000000000004</v>
      </c>
      <c r="J29">
        <v>1.4E-2</v>
      </c>
      <c r="K29">
        <v>1.7999999999999999E-2</v>
      </c>
      <c r="L29">
        <v>0.63600000000000001</v>
      </c>
      <c r="M29">
        <v>1.0999999999999999E-2</v>
      </c>
      <c r="N29">
        <v>2E-3</v>
      </c>
      <c r="O29">
        <v>0.06</v>
      </c>
      <c r="P29">
        <v>0.01</v>
      </c>
      <c r="Q29">
        <v>0.192</v>
      </c>
      <c r="R29">
        <v>1.0999999999999999E-2</v>
      </c>
      <c r="S29">
        <v>1.0999999999999999E-2</v>
      </c>
      <c r="T29">
        <v>8.9999999999999993E-3</v>
      </c>
      <c r="U29">
        <v>0.94099999999999995</v>
      </c>
      <c r="V29">
        <v>0.23599999999999999</v>
      </c>
      <c r="W29">
        <v>1E-3</v>
      </c>
      <c r="Z29" s="1">
        <f t="shared" si="0"/>
        <v>0.16399999999999998</v>
      </c>
      <c r="AA29" s="1">
        <f t="shared" si="1"/>
        <v>0.14729999999999999</v>
      </c>
    </row>
    <row r="30" spans="1:27">
      <c r="A30">
        <v>29</v>
      </c>
      <c r="B30" t="s">
        <v>177</v>
      </c>
      <c r="C30">
        <v>30</v>
      </c>
      <c r="D30">
        <v>0.01</v>
      </c>
      <c r="E30">
        <v>0.01</v>
      </c>
      <c r="F30">
        <v>1.2E-2</v>
      </c>
      <c r="G30">
        <v>1E-3</v>
      </c>
      <c r="H30">
        <v>1.0999999999999999E-2</v>
      </c>
      <c r="I30">
        <v>2.5999999999999999E-2</v>
      </c>
      <c r="J30">
        <v>1.4E-2</v>
      </c>
      <c r="K30">
        <v>0.24199999999999999</v>
      </c>
      <c r="L30">
        <v>4.2999999999999997E-2</v>
      </c>
      <c r="M30">
        <v>1.0999999999999999E-2</v>
      </c>
      <c r="N30">
        <v>7.0000000000000001E-3</v>
      </c>
      <c r="O30">
        <v>0.17499999999999999</v>
      </c>
      <c r="P30">
        <v>1.0999999999999999E-2</v>
      </c>
      <c r="Q30">
        <v>0.97599999999999998</v>
      </c>
      <c r="R30">
        <v>1.2E-2</v>
      </c>
      <c r="S30">
        <v>1.0999999999999999E-2</v>
      </c>
      <c r="T30">
        <v>7.3999999999999996E-2</v>
      </c>
      <c r="U30">
        <v>0.66600000000000004</v>
      </c>
      <c r="V30">
        <v>9.5000000000000001E-2</v>
      </c>
      <c r="W30">
        <v>5.0000000000000001E-3</v>
      </c>
      <c r="Z30" s="1">
        <f t="shared" si="0"/>
        <v>3.7999999999999992E-2</v>
      </c>
      <c r="AA30" s="1">
        <f t="shared" si="1"/>
        <v>0.20319999999999999</v>
      </c>
    </row>
    <row r="31" spans="1:27">
      <c r="A31">
        <v>30</v>
      </c>
      <c r="B31" t="s">
        <v>178</v>
      </c>
      <c r="C31">
        <v>30</v>
      </c>
      <c r="D31">
        <v>0.01</v>
      </c>
      <c r="E31">
        <v>0.01</v>
      </c>
      <c r="F31">
        <v>1.4999999999999999E-2</v>
      </c>
      <c r="G31">
        <v>0.81299999999999994</v>
      </c>
      <c r="H31">
        <v>1.2E-2</v>
      </c>
      <c r="I31">
        <v>2E-3</v>
      </c>
      <c r="J31">
        <v>4.1000000000000002E-2</v>
      </c>
      <c r="K31">
        <v>0.97299999999999998</v>
      </c>
      <c r="L31">
        <v>0.28000000000000003</v>
      </c>
      <c r="M31">
        <v>1.4E-2</v>
      </c>
      <c r="N31">
        <v>0.54400000000000004</v>
      </c>
      <c r="O31">
        <v>5.0000000000000001E-3</v>
      </c>
      <c r="P31">
        <v>1.0999999999999999E-2</v>
      </c>
      <c r="Q31">
        <v>0.11899999999999999</v>
      </c>
      <c r="R31">
        <v>1.7000000000000001E-2</v>
      </c>
      <c r="S31">
        <v>1.4E-2</v>
      </c>
      <c r="T31">
        <v>1.2999999999999999E-2</v>
      </c>
      <c r="U31">
        <v>0.92600000000000005</v>
      </c>
      <c r="V31">
        <v>0.6</v>
      </c>
      <c r="W31">
        <v>0.151</v>
      </c>
      <c r="Z31" s="1">
        <f t="shared" si="0"/>
        <v>0.21699999999999994</v>
      </c>
      <c r="AA31" s="1">
        <f t="shared" si="1"/>
        <v>0.24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2.5999999999999999E-2</v>
      </c>
      <c r="G32">
        <v>1E-3</v>
      </c>
      <c r="H32">
        <v>1.7000000000000001E-2</v>
      </c>
      <c r="I32">
        <v>5.0999999999999997E-2</v>
      </c>
      <c r="J32">
        <v>7.2999999999999995E-2</v>
      </c>
      <c r="K32">
        <v>1E-3</v>
      </c>
      <c r="L32">
        <v>1E-3</v>
      </c>
      <c r="M32">
        <v>2.3E-2</v>
      </c>
      <c r="N32">
        <v>3.0000000000000001E-3</v>
      </c>
      <c r="O32">
        <v>1E-3</v>
      </c>
      <c r="P32">
        <v>1.7000000000000001E-2</v>
      </c>
      <c r="Q32">
        <v>0.98899999999999999</v>
      </c>
      <c r="R32">
        <v>2.9000000000000001E-2</v>
      </c>
      <c r="S32">
        <v>2.4E-2</v>
      </c>
      <c r="T32">
        <v>0.80800000000000005</v>
      </c>
      <c r="U32">
        <v>1.0999999999999999E-2</v>
      </c>
      <c r="V32">
        <v>0.35799999999999998</v>
      </c>
      <c r="W32">
        <v>9.5000000000000001E-2</v>
      </c>
      <c r="Z32" s="1">
        <f t="shared" si="0"/>
        <v>2.2100000000000002E-2</v>
      </c>
      <c r="AA32" s="1">
        <f t="shared" si="1"/>
        <v>0.23349999999999999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1.4E-2</v>
      </c>
      <c r="F33">
        <v>1.7000000000000001E-2</v>
      </c>
      <c r="G33">
        <v>0.03</v>
      </c>
      <c r="H33">
        <v>1.4999999999999999E-2</v>
      </c>
      <c r="I33">
        <v>4.0000000000000001E-3</v>
      </c>
      <c r="J33">
        <v>1.4999999999999999E-2</v>
      </c>
      <c r="K33">
        <v>0.38200000000000001</v>
      </c>
      <c r="L33">
        <v>8.6999999999999994E-2</v>
      </c>
      <c r="M33">
        <v>1.6E-2</v>
      </c>
      <c r="N33">
        <v>3.5000000000000003E-2</v>
      </c>
      <c r="O33">
        <v>2.5000000000000001E-2</v>
      </c>
      <c r="P33">
        <v>1.4999999999999999E-2</v>
      </c>
      <c r="Q33">
        <v>5.0000000000000001E-3</v>
      </c>
      <c r="R33">
        <v>1.4999999999999999E-2</v>
      </c>
      <c r="S33">
        <v>1.6E-2</v>
      </c>
      <c r="T33">
        <v>6.0000000000000001E-3</v>
      </c>
      <c r="U33">
        <v>0.97599999999999998</v>
      </c>
      <c r="V33">
        <v>0.65300000000000002</v>
      </c>
      <c r="W33">
        <v>0.97899999999999998</v>
      </c>
      <c r="Z33" s="1">
        <f t="shared" si="0"/>
        <v>5.9399999999999994E-2</v>
      </c>
      <c r="AA33" s="1">
        <f t="shared" si="1"/>
        <v>0.27250000000000002</v>
      </c>
    </row>
    <row r="34" spans="1:27">
      <c r="A34">
        <v>33</v>
      </c>
      <c r="B34" t="s">
        <v>181</v>
      </c>
      <c r="C34">
        <v>30</v>
      </c>
      <c r="D34">
        <v>1.2999999999999999E-2</v>
      </c>
      <c r="E34">
        <v>1.2999999999999999E-2</v>
      </c>
      <c r="F34">
        <v>2.1000000000000001E-2</v>
      </c>
      <c r="G34">
        <v>1E-3</v>
      </c>
      <c r="H34">
        <v>1.6E-2</v>
      </c>
      <c r="I34">
        <v>2.1000000000000001E-2</v>
      </c>
      <c r="J34">
        <v>5.8000000000000003E-2</v>
      </c>
      <c r="K34">
        <v>0.51700000000000002</v>
      </c>
      <c r="L34">
        <v>1E-3</v>
      </c>
      <c r="M34">
        <v>0.02</v>
      </c>
      <c r="N34">
        <v>0.75900000000000001</v>
      </c>
      <c r="O34">
        <v>6.0000000000000001E-3</v>
      </c>
      <c r="P34">
        <v>1.4999999999999999E-2</v>
      </c>
      <c r="Q34">
        <v>0.995</v>
      </c>
      <c r="R34">
        <v>2.3E-2</v>
      </c>
      <c r="S34">
        <v>0.02</v>
      </c>
      <c r="T34">
        <v>6.0000000000000001E-3</v>
      </c>
      <c r="U34">
        <v>0.63500000000000001</v>
      </c>
      <c r="V34">
        <v>1.2999999999999999E-2</v>
      </c>
      <c r="W34">
        <v>1.7999999999999999E-2</v>
      </c>
      <c r="Z34" s="1">
        <f t="shared" si="0"/>
        <v>6.8100000000000008E-2</v>
      </c>
      <c r="AA34" s="1">
        <f t="shared" si="1"/>
        <v>0.24899999999999994</v>
      </c>
    </row>
    <row r="35" spans="1:27">
      <c r="A35">
        <v>34</v>
      </c>
      <c r="B35" t="s">
        <v>182</v>
      </c>
      <c r="C35">
        <v>30</v>
      </c>
      <c r="D35">
        <v>1.4999999999999999E-2</v>
      </c>
      <c r="E35">
        <v>1.4999999999999999E-2</v>
      </c>
      <c r="F35">
        <v>1.9E-2</v>
      </c>
      <c r="G35">
        <v>3.2000000000000001E-2</v>
      </c>
      <c r="H35">
        <v>1.6E-2</v>
      </c>
      <c r="I35">
        <v>2E-3</v>
      </c>
      <c r="J35">
        <v>2.8000000000000001E-2</v>
      </c>
      <c r="K35">
        <v>4.2000000000000003E-2</v>
      </c>
      <c r="L35">
        <v>5.8000000000000003E-2</v>
      </c>
      <c r="M35">
        <v>1.7999999999999999E-2</v>
      </c>
      <c r="N35">
        <v>3.0000000000000001E-3</v>
      </c>
      <c r="O35">
        <v>1E-3</v>
      </c>
      <c r="P35">
        <v>1.6E-2</v>
      </c>
      <c r="Q35">
        <v>5.0000000000000001E-3</v>
      </c>
      <c r="R35">
        <v>0.02</v>
      </c>
      <c r="S35">
        <v>1.9E-2</v>
      </c>
      <c r="T35">
        <v>0.59299999999999997</v>
      </c>
      <c r="U35">
        <v>0.80800000000000005</v>
      </c>
      <c r="V35">
        <v>6.3E-2</v>
      </c>
      <c r="W35">
        <v>5.0000000000000001E-3</v>
      </c>
      <c r="Z35" s="1">
        <f t="shared" si="0"/>
        <v>2.4500000000000001E-2</v>
      </c>
      <c r="AA35" s="1">
        <f t="shared" si="1"/>
        <v>0.15329999999999999</v>
      </c>
    </row>
    <row r="36" spans="1:27">
      <c r="A36">
        <v>35</v>
      </c>
      <c r="B36" t="s">
        <v>183</v>
      </c>
      <c r="C36">
        <v>30</v>
      </c>
      <c r="D36">
        <v>8.9999999999999993E-3</v>
      </c>
      <c r="E36">
        <v>8.9999999999999993E-3</v>
      </c>
      <c r="F36">
        <v>1.2999999999999999E-2</v>
      </c>
      <c r="G36">
        <v>0.06</v>
      </c>
      <c r="H36">
        <v>0.01</v>
      </c>
      <c r="I36">
        <v>7.0000000000000001E-3</v>
      </c>
      <c r="J36">
        <v>4.1000000000000002E-2</v>
      </c>
      <c r="K36">
        <v>0.93799999999999994</v>
      </c>
      <c r="L36">
        <v>0</v>
      </c>
      <c r="M36">
        <v>1.2E-2</v>
      </c>
      <c r="N36">
        <v>4.2000000000000003E-2</v>
      </c>
      <c r="O36">
        <v>1.7000000000000001E-2</v>
      </c>
      <c r="P36">
        <v>0.01</v>
      </c>
      <c r="Q36">
        <v>0.98099999999999998</v>
      </c>
      <c r="R36">
        <v>1.4E-2</v>
      </c>
      <c r="S36">
        <v>1.2E-2</v>
      </c>
      <c r="T36">
        <v>5.0000000000000001E-3</v>
      </c>
      <c r="U36">
        <v>4.0000000000000001E-3</v>
      </c>
      <c r="V36">
        <v>0.93100000000000005</v>
      </c>
      <c r="W36">
        <v>0.67200000000000004</v>
      </c>
      <c r="Z36" s="1">
        <f t="shared" si="0"/>
        <v>0.1099</v>
      </c>
      <c r="AA36" s="1">
        <f t="shared" si="1"/>
        <v>0.26880000000000004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1.0999999999999999E-2</v>
      </c>
      <c r="F37">
        <v>1.7000000000000001E-2</v>
      </c>
      <c r="G37">
        <v>0.38100000000000001</v>
      </c>
      <c r="H37">
        <v>1.2999999999999999E-2</v>
      </c>
      <c r="I37">
        <v>0.105</v>
      </c>
      <c r="J37">
        <v>4.5999999999999999E-2</v>
      </c>
      <c r="K37">
        <v>0.122</v>
      </c>
      <c r="L37">
        <v>5.0999999999999997E-2</v>
      </c>
      <c r="M37">
        <v>1.6E-2</v>
      </c>
      <c r="N37">
        <v>2E-3</v>
      </c>
      <c r="O37">
        <v>7.0999999999999994E-2</v>
      </c>
      <c r="P37">
        <v>1.2999999999999999E-2</v>
      </c>
      <c r="Q37">
        <v>0.97699999999999998</v>
      </c>
      <c r="R37">
        <v>0.02</v>
      </c>
      <c r="S37">
        <v>1.6E-2</v>
      </c>
      <c r="T37">
        <v>0.01</v>
      </c>
      <c r="U37">
        <v>1E-3</v>
      </c>
      <c r="V37">
        <v>0.13600000000000001</v>
      </c>
      <c r="W37">
        <v>0.71499999999999997</v>
      </c>
      <c r="Z37" s="1">
        <f t="shared" si="0"/>
        <v>7.7300000000000008E-2</v>
      </c>
      <c r="AA37" s="1">
        <f t="shared" si="1"/>
        <v>0.1961</v>
      </c>
    </row>
    <row r="38" spans="1:27">
      <c r="A38">
        <v>37</v>
      </c>
      <c r="B38" t="s">
        <v>185</v>
      </c>
      <c r="C38">
        <v>30</v>
      </c>
      <c r="D38">
        <v>1.0999999999999999E-2</v>
      </c>
      <c r="E38">
        <v>1.2E-2</v>
      </c>
      <c r="F38">
        <v>1.6E-2</v>
      </c>
      <c r="G38">
        <v>0.98699999999999999</v>
      </c>
      <c r="H38">
        <v>1.2999999999999999E-2</v>
      </c>
      <c r="I38">
        <v>2.7E-2</v>
      </c>
      <c r="J38">
        <v>2.4E-2</v>
      </c>
      <c r="K38">
        <v>7.0000000000000001E-3</v>
      </c>
      <c r="L38">
        <v>0.11899999999999999</v>
      </c>
      <c r="M38">
        <v>1.4999999999999999E-2</v>
      </c>
      <c r="N38">
        <v>4.1000000000000002E-2</v>
      </c>
      <c r="O38">
        <v>0.58099999999999996</v>
      </c>
      <c r="P38">
        <v>1.2999999999999999E-2</v>
      </c>
      <c r="Q38">
        <v>6.0000000000000001E-3</v>
      </c>
      <c r="R38">
        <v>1.6E-2</v>
      </c>
      <c r="S38">
        <v>1.4999999999999999E-2</v>
      </c>
      <c r="T38">
        <v>1E-3</v>
      </c>
      <c r="U38">
        <v>0.40200000000000002</v>
      </c>
      <c r="V38">
        <v>0.75</v>
      </c>
      <c r="W38">
        <v>0.184</v>
      </c>
      <c r="Z38" s="1">
        <f t="shared" si="0"/>
        <v>0.12309999999999996</v>
      </c>
      <c r="AA38" s="1">
        <f t="shared" si="1"/>
        <v>0.20090000000000002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1.2E-2</v>
      </c>
      <c r="F39">
        <v>3.2000000000000001E-2</v>
      </c>
      <c r="G39">
        <v>0.89</v>
      </c>
      <c r="H39">
        <v>1.7000000000000001E-2</v>
      </c>
      <c r="I39">
        <v>0.89600000000000002</v>
      </c>
      <c r="J39">
        <v>0.21199999999999999</v>
      </c>
      <c r="K39">
        <v>0.16900000000000001</v>
      </c>
      <c r="L39">
        <v>1.6E-2</v>
      </c>
      <c r="M39">
        <v>2.8000000000000001E-2</v>
      </c>
      <c r="N39">
        <v>0.751</v>
      </c>
      <c r="O39">
        <v>0.98699999999999999</v>
      </c>
      <c r="P39">
        <v>1.6E-2</v>
      </c>
      <c r="Q39">
        <v>0.96699999999999997</v>
      </c>
      <c r="R39">
        <v>4.2999999999999997E-2</v>
      </c>
      <c r="S39">
        <v>2.8000000000000001E-2</v>
      </c>
      <c r="T39">
        <v>0</v>
      </c>
      <c r="U39">
        <v>2E-3</v>
      </c>
      <c r="V39">
        <v>0.36199999999999999</v>
      </c>
      <c r="W39">
        <v>0.48599999999999999</v>
      </c>
      <c r="Z39" s="1">
        <f t="shared" si="0"/>
        <v>0.22840000000000002</v>
      </c>
      <c r="AA39" s="1">
        <f t="shared" si="1"/>
        <v>0.36420000000000002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1.2E-2</v>
      </c>
      <c r="F40">
        <v>2.7E-2</v>
      </c>
      <c r="G40">
        <v>0.28499999999999998</v>
      </c>
      <c r="H40">
        <v>1.6E-2</v>
      </c>
      <c r="I40">
        <v>0.97399999999999998</v>
      </c>
      <c r="J40">
        <v>0.109</v>
      </c>
      <c r="K40">
        <v>7.9000000000000001E-2</v>
      </c>
      <c r="L40">
        <v>1E-3</v>
      </c>
      <c r="M40">
        <v>2.4E-2</v>
      </c>
      <c r="N40">
        <v>1.0999999999999999E-2</v>
      </c>
      <c r="O40">
        <v>0.99399999999999999</v>
      </c>
      <c r="P40">
        <v>1.4999999999999999E-2</v>
      </c>
      <c r="Q40">
        <v>0.98399999999999999</v>
      </c>
      <c r="R40">
        <v>3.2000000000000001E-2</v>
      </c>
      <c r="S40">
        <v>2.4E-2</v>
      </c>
      <c r="T40">
        <v>1E-3</v>
      </c>
      <c r="U40">
        <v>2E-3</v>
      </c>
      <c r="V40">
        <v>0.85899999999999999</v>
      </c>
      <c r="W40">
        <v>0.995</v>
      </c>
      <c r="Z40" s="1">
        <f t="shared" si="0"/>
        <v>0.15389999999999998</v>
      </c>
      <c r="AA40" s="1">
        <f t="shared" si="1"/>
        <v>0.39169999999999994</v>
      </c>
    </row>
    <row r="41" spans="1:27">
      <c r="A41">
        <v>40</v>
      </c>
      <c r="B41" t="s">
        <v>188</v>
      </c>
      <c r="C41">
        <v>30</v>
      </c>
      <c r="D41">
        <v>1.7000000000000001E-2</v>
      </c>
      <c r="E41">
        <v>1.7999999999999999E-2</v>
      </c>
      <c r="F41">
        <v>2.4E-2</v>
      </c>
      <c r="G41">
        <v>0.54300000000000004</v>
      </c>
      <c r="H41">
        <v>0.02</v>
      </c>
      <c r="I41">
        <v>2E-3</v>
      </c>
      <c r="J41">
        <v>3.4000000000000002E-2</v>
      </c>
      <c r="K41">
        <v>5.3999999999999999E-2</v>
      </c>
      <c r="L41">
        <v>2.7E-2</v>
      </c>
      <c r="M41">
        <v>2.3E-2</v>
      </c>
      <c r="N41">
        <v>1E-3</v>
      </c>
      <c r="O41">
        <v>3.2000000000000001E-2</v>
      </c>
      <c r="P41">
        <v>1.9E-2</v>
      </c>
      <c r="Q41">
        <v>3.0000000000000001E-3</v>
      </c>
      <c r="R41">
        <v>2.5000000000000001E-2</v>
      </c>
      <c r="S41">
        <v>2.3E-2</v>
      </c>
      <c r="T41">
        <v>6.0000000000000001E-3</v>
      </c>
      <c r="U41">
        <v>4.4999999999999998E-2</v>
      </c>
      <c r="V41">
        <v>1.2999999999999999E-2</v>
      </c>
      <c r="W41">
        <v>1.0999999999999999E-2</v>
      </c>
      <c r="Z41" s="1">
        <f t="shared" si="0"/>
        <v>7.6200000000000018E-2</v>
      </c>
      <c r="AA41" s="1">
        <f t="shared" si="1"/>
        <v>1.7800000000000003E-2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1.2999999999999999E-2</v>
      </c>
      <c r="F42">
        <v>2.1999999999999999E-2</v>
      </c>
      <c r="G42">
        <v>0.996</v>
      </c>
      <c r="H42">
        <v>1.4999999999999999E-2</v>
      </c>
      <c r="I42">
        <v>2.7E-2</v>
      </c>
      <c r="J42">
        <v>6.0999999999999999E-2</v>
      </c>
      <c r="K42">
        <v>0.14199999999999999</v>
      </c>
      <c r="L42">
        <v>0.32500000000000001</v>
      </c>
      <c r="M42">
        <v>0.02</v>
      </c>
      <c r="N42">
        <v>0.75700000000000001</v>
      </c>
      <c r="O42">
        <v>0.252</v>
      </c>
      <c r="P42">
        <v>1.4999999999999999E-2</v>
      </c>
      <c r="Q42">
        <v>1.7999999999999999E-2</v>
      </c>
      <c r="R42">
        <v>2.4E-2</v>
      </c>
      <c r="S42">
        <v>0.02</v>
      </c>
      <c r="T42">
        <v>2E-3</v>
      </c>
      <c r="U42">
        <v>0.752</v>
      </c>
      <c r="V42">
        <v>0.83099999999999996</v>
      </c>
      <c r="W42">
        <v>8.9999999999999993E-3</v>
      </c>
      <c r="Z42" s="1">
        <f t="shared" si="0"/>
        <v>0.16339999999999996</v>
      </c>
      <c r="AA42" s="1">
        <f t="shared" si="1"/>
        <v>0.26799999999999996</v>
      </c>
    </row>
    <row r="43" spans="1:27">
      <c r="A43">
        <v>42</v>
      </c>
      <c r="B43" t="s">
        <v>190</v>
      </c>
      <c r="C43">
        <v>30</v>
      </c>
      <c r="D43">
        <v>1.0999999999999999E-2</v>
      </c>
      <c r="E43">
        <v>1.0999999999999999E-2</v>
      </c>
      <c r="F43">
        <v>1.2E-2</v>
      </c>
      <c r="G43">
        <v>4.0000000000000001E-3</v>
      </c>
      <c r="H43">
        <v>1.2E-2</v>
      </c>
      <c r="I43">
        <v>8.6999999999999994E-2</v>
      </c>
      <c r="J43">
        <v>1.2E-2</v>
      </c>
      <c r="K43">
        <v>0.378</v>
      </c>
      <c r="L43">
        <v>3.0000000000000001E-3</v>
      </c>
      <c r="M43">
        <v>1.2E-2</v>
      </c>
      <c r="N43">
        <v>1E-3</v>
      </c>
      <c r="O43">
        <v>2E-3</v>
      </c>
      <c r="P43">
        <v>1.2E-2</v>
      </c>
      <c r="Q43">
        <v>0.55700000000000005</v>
      </c>
      <c r="R43">
        <v>1.2E-2</v>
      </c>
      <c r="S43">
        <v>1.2E-2</v>
      </c>
      <c r="T43">
        <v>0.186</v>
      </c>
      <c r="U43">
        <v>0.11899999999999999</v>
      </c>
      <c r="V43">
        <v>0.41299999999999998</v>
      </c>
      <c r="W43">
        <v>0.26400000000000001</v>
      </c>
      <c r="Z43" s="1">
        <f t="shared" si="0"/>
        <v>5.4200000000000005E-2</v>
      </c>
      <c r="AA43" s="1">
        <f t="shared" si="1"/>
        <v>0.1578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1.2E-2</v>
      </c>
      <c r="G44">
        <v>1E-3</v>
      </c>
      <c r="H44">
        <v>0.01</v>
      </c>
      <c r="I44">
        <v>0.127</v>
      </c>
      <c r="J44">
        <v>1.2999999999999999E-2</v>
      </c>
      <c r="K44">
        <v>0.28599999999999998</v>
      </c>
      <c r="L44">
        <v>1E-3</v>
      </c>
      <c r="M44">
        <v>1.0999999999999999E-2</v>
      </c>
      <c r="N44">
        <v>0</v>
      </c>
      <c r="O44">
        <v>6.0000000000000001E-3</v>
      </c>
      <c r="P44">
        <v>0.01</v>
      </c>
      <c r="Q44">
        <v>0.98099999999999998</v>
      </c>
      <c r="R44">
        <v>1.2E-2</v>
      </c>
      <c r="S44">
        <v>1.0999999999999999E-2</v>
      </c>
      <c r="T44">
        <v>0.17799999999999999</v>
      </c>
      <c r="U44">
        <v>3.0000000000000001E-3</v>
      </c>
      <c r="V44">
        <v>4.0000000000000001E-3</v>
      </c>
      <c r="W44">
        <v>0.99299999999999999</v>
      </c>
      <c r="Z44" s="1">
        <f t="shared" si="0"/>
        <v>4.7899999999999998E-2</v>
      </c>
      <c r="AA44" s="1">
        <f t="shared" si="1"/>
        <v>0.21979999999999994</v>
      </c>
    </row>
    <row r="45" spans="1:27">
      <c r="A45">
        <v>44</v>
      </c>
      <c r="B45" t="s">
        <v>192</v>
      </c>
      <c r="C45">
        <v>30</v>
      </c>
      <c r="D45">
        <v>7.0000000000000001E-3</v>
      </c>
      <c r="E45">
        <v>7.0000000000000001E-3</v>
      </c>
      <c r="F45">
        <v>8.0000000000000002E-3</v>
      </c>
      <c r="G45">
        <v>0.70799999999999996</v>
      </c>
      <c r="H45">
        <v>7.0000000000000001E-3</v>
      </c>
      <c r="I45">
        <v>0.124</v>
      </c>
      <c r="J45">
        <v>8.0000000000000002E-3</v>
      </c>
      <c r="K45">
        <v>0.82899999999999996</v>
      </c>
      <c r="L45">
        <v>0.28499999999999998</v>
      </c>
      <c r="M45">
        <v>7.0000000000000001E-3</v>
      </c>
      <c r="N45">
        <v>2.3E-2</v>
      </c>
      <c r="O45">
        <v>5.0000000000000001E-3</v>
      </c>
      <c r="P45">
        <v>7.0000000000000001E-3</v>
      </c>
      <c r="Q45">
        <v>0.16200000000000001</v>
      </c>
      <c r="R45">
        <v>7.0000000000000001E-3</v>
      </c>
      <c r="S45">
        <v>8.0000000000000002E-3</v>
      </c>
      <c r="T45">
        <v>2E-3</v>
      </c>
      <c r="U45">
        <v>0.871</v>
      </c>
      <c r="V45">
        <v>0.56599999999999995</v>
      </c>
      <c r="W45">
        <v>0.96</v>
      </c>
      <c r="Z45" s="1">
        <f t="shared" si="0"/>
        <v>0.19899999999999998</v>
      </c>
      <c r="AA45" s="1">
        <f t="shared" si="1"/>
        <v>0.2611</v>
      </c>
    </row>
    <row r="46" spans="1:27">
      <c r="A46">
        <v>45</v>
      </c>
      <c r="B46" t="s">
        <v>193</v>
      </c>
      <c r="C46">
        <v>30</v>
      </c>
      <c r="D46">
        <v>8.0000000000000002E-3</v>
      </c>
      <c r="E46">
        <v>8.0000000000000002E-3</v>
      </c>
      <c r="F46">
        <v>1.0999999999999999E-2</v>
      </c>
      <c r="G46">
        <v>1E-3</v>
      </c>
      <c r="H46">
        <v>8.9999999999999993E-3</v>
      </c>
      <c r="I46">
        <v>0.318</v>
      </c>
      <c r="J46">
        <v>1.7000000000000001E-2</v>
      </c>
      <c r="K46">
        <v>7.9000000000000001E-2</v>
      </c>
      <c r="L46">
        <v>3.9E-2</v>
      </c>
      <c r="M46">
        <v>0.01</v>
      </c>
      <c r="N46">
        <v>4.0000000000000001E-3</v>
      </c>
      <c r="O46">
        <v>1.6E-2</v>
      </c>
      <c r="P46">
        <v>8.0000000000000002E-3</v>
      </c>
      <c r="Q46">
        <v>0.98899999999999999</v>
      </c>
      <c r="R46">
        <v>1.0999999999999999E-2</v>
      </c>
      <c r="S46">
        <v>0.01</v>
      </c>
      <c r="T46">
        <v>8.9999999999999993E-3</v>
      </c>
      <c r="U46">
        <v>1E-3</v>
      </c>
      <c r="V46">
        <v>0.55500000000000005</v>
      </c>
      <c r="W46">
        <v>0.99299999999999999</v>
      </c>
      <c r="Z46" s="1">
        <f t="shared" si="0"/>
        <v>0.05</v>
      </c>
      <c r="AA46" s="1">
        <f t="shared" si="1"/>
        <v>0.25959999999999994</v>
      </c>
    </row>
    <row r="47" spans="1:27">
      <c r="A47">
        <v>46</v>
      </c>
      <c r="B47" t="s">
        <v>194</v>
      </c>
      <c r="C47">
        <v>30</v>
      </c>
      <c r="D47">
        <v>7.0000000000000001E-3</v>
      </c>
      <c r="E47">
        <v>7.0000000000000001E-3</v>
      </c>
      <c r="F47">
        <v>1.0999999999999999E-2</v>
      </c>
      <c r="G47">
        <v>1E-3</v>
      </c>
      <c r="H47">
        <v>8.0000000000000002E-3</v>
      </c>
      <c r="I47">
        <v>0.99099999999999999</v>
      </c>
      <c r="J47">
        <v>2.9000000000000001E-2</v>
      </c>
      <c r="K47">
        <v>2.1000000000000001E-2</v>
      </c>
      <c r="L47">
        <v>1E-3</v>
      </c>
      <c r="M47">
        <v>0.01</v>
      </c>
      <c r="N47">
        <v>2E-3</v>
      </c>
      <c r="O47">
        <v>0.877</v>
      </c>
      <c r="P47">
        <v>8.0000000000000002E-3</v>
      </c>
      <c r="Q47">
        <v>0.98399999999999999</v>
      </c>
      <c r="R47">
        <v>1.2999999999999999E-2</v>
      </c>
      <c r="S47">
        <v>0.01</v>
      </c>
      <c r="T47">
        <v>0.57299999999999995</v>
      </c>
      <c r="U47">
        <v>8.9999999999999993E-3</v>
      </c>
      <c r="V47">
        <v>0.61699999999999999</v>
      </c>
      <c r="W47">
        <v>0.996</v>
      </c>
      <c r="Z47" s="1">
        <f t="shared" si="0"/>
        <v>0.10859999999999996</v>
      </c>
      <c r="AA47" s="1">
        <f t="shared" si="1"/>
        <v>0.40889999999999993</v>
      </c>
    </row>
    <row r="48" spans="1:27">
      <c r="A48">
        <v>47</v>
      </c>
      <c r="B48" t="s">
        <v>195</v>
      </c>
      <c r="C48">
        <v>30</v>
      </c>
      <c r="D48">
        <v>1.4E-2</v>
      </c>
      <c r="E48">
        <v>1.4E-2</v>
      </c>
      <c r="F48">
        <v>1.7000000000000001E-2</v>
      </c>
      <c r="G48">
        <v>1E-3</v>
      </c>
      <c r="H48">
        <v>1.4999999999999999E-2</v>
      </c>
      <c r="I48">
        <v>0.61899999999999999</v>
      </c>
      <c r="J48">
        <v>1.2E-2</v>
      </c>
      <c r="K48">
        <v>0.38300000000000001</v>
      </c>
      <c r="L48">
        <v>7.4999999999999997E-2</v>
      </c>
      <c r="M48">
        <v>1.6E-2</v>
      </c>
      <c r="N48">
        <v>8.0000000000000002E-3</v>
      </c>
      <c r="O48">
        <v>0.377</v>
      </c>
      <c r="P48">
        <v>1.4999999999999999E-2</v>
      </c>
      <c r="Q48">
        <v>3.6999999999999998E-2</v>
      </c>
      <c r="R48">
        <v>1.4999999999999999E-2</v>
      </c>
      <c r="S48">
        <v>1.6E-2</v>
      </c>
      <c r="T48">
        <v>2E-3</v>
      </c>
      <c r="U48">
        <v>0.505</v>
      </c>
      <c r="V48">
        <v>0.08</v>
      </c>
      <c r="W48">
        <v>0.99399999999999999</v>
      </c>
      <c r="Z48" s="1">
        <f t="shared" si="0"/>
        <v>0.1166</v>
      </c>
      <c r="AA48" s="1">
        <f t="shared" si="1"/>
        <v>0.20490000000000003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1.2166666666666673E-2</v>
      </c>
      <c r="E50" s="2">
        <f t="shared" ref="E50:W50" si="2">AVERAGE(E1:E24)</f>
        <v>1.220833333333334E-2</v>
      </c>
      <c r="F50" s="2">
        <f t="shared" si="2"/>
        <v>1.6583333333333339E-2</v>
      </c>
      <c r="G50" s="2">
        <f t="shared" si="2"/>
        <v>4.4916666666666667E-2</v>
      </c>
      <c r="H50" s="2">
        <f t="shared" si="2"/>
        <v>1.3541666666666674E-2</v>
      </c>
      <c r="I50" s="2">
        <f t="shared" si="2"/>
        <v>8.0416666666666692E-3</v>
      </c>
      <c r="J50" s="2">
        <f t="shared" si="2"/>
        <v>2.2208333333333344E-2</v>
      </c>
      <c r="K50" s="2">
        <f t="shared" si="2"/>
        <v>6.0749999999999992E-2</v>
      </c>
      <c r="L50" s="2">
        <f t="shared" si="2"/>
        <v>4.3000000000000003E-2</v>
      </c>
      <c r="M50" s="2">
        <f t="shared" si="2"/>
        <v>1.558333333333334E-2</v>
      </c>
      <c r="N50" s="2">
        <f t="shared" si="2"/>
        <v>2.2083333333333338E-3</v>
      </c>
      <c r="O50" s="2">
        <f t="shared" si="2"/>
        <v>5.0249999999999996E-2</v>
      </c>
      <c r="P50" s="2">
        <f t="shared" si="2"/>
        <v>1.3458333333333341E-2</v>
      </c>
      <c r="Q50" s="2">
        <f t="shared" si="2"/>
        <v>1.8416666666666668E-2</v>
      </c>
      <c r="R50" s="2">
        <f t="shared" si="2"/>
        <v>1.6541666666666673E-2</v>
      </c>
      <c r="S50" s="2">
        <f t="shared" si="2"/>
        <v>1.5750000000000007E-2</v>
      </c>
      <c r="T50" s="2">
        <f t="shared" si="2"/>
        <v>2.6416666666666672E-2</v>
      </c>
      <c r="U50" s="2">
        <f t="shared" si="2"/>
        <v>0.98616666666666652</v>
      </c>
      <c r="V50" s="2">
        <f t="shared" si="2"/>
        <v>2.0000000000000005E-3</v>
      </c>
      <c r="W50" s="2">
        <f t="shared" si="2"/>
        <v>8.9166666666666682E-3</v>
      </c>
      <c r="Y50" s="1" t="s">
        <v>0</v>
      </c>
      <c r="Z50" s="2">
        <f>AVERAGE(Z1:Z24)</f>
        <v>2.4900000000000005E-2</v>
      </c>
      <c r="AA50" s="2">
        <f>AVERAGE(AA1:AA24)</f>
        <v>0.1140125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1.1250000000000005E-2</v>
      </c>
      <c r="E51" s="2">
        <f t="shared" ref="E51:W51" si="3">AVERAGE(E25:E48)</f>
        <v>1.1333333333333336E-2</v>
      </c>
      <c r="F51" s="2">
        <f t="shared" si="3"/>
        <v>1.7166666666666674E-2</v>
      </c>
      <c r="G51" s="2">
        <f t="shared" si="3"/>
        <v>0.26729166666666671</v>
      </c>
      <c r="H51" s="2">
        <f t="shared" si="3"/>
        <v>1.3041666666666672E-2</v>
      </c>
      <c r="I51" s="2">
        <f t="shared" si="3"/>
        <v>0.27441666666666659</v>
      </c>
      <c r="J51" s="2">
        <f t="shared" si="3"/>
        <v>4.5041666666666667E-2</v>
      </c>
      <c r="K51" s="2">
        <f t="shared" si="3"/>
        <v>0.32745833333333324</v>
      </c>
      <c r="L51" s="2">
        <f t="shared" si="3"/>
        <v>0.10879166666666666</v>
      </c>
      <c r="M51" s="2">
        <f t="shared" si="3"/>
        <v>1.5875000000000004E-2</v>
      </c>
      <c r="N51" s="2">
        <f t="shared" si="3"/>
        <v>0.14854166666666666</v>
      </c>
      <c r="O51" s="2">
        <f t="shared" si="3"/>
        <v>0.23420833333333327</v>
      </c>
      <c r="P51" s="2">
        <f t="shared" si="3"/>
        <v>1.2750000000000004E-2</v>
      </c>
      <c r="Q51" s="2">
        <f t="shared" si="3"/>
        <v>0.58195833333333347</v>
      </c>
      <c r="R51" s="2">
        <f t="shared" si="3"/>
        <v>1.8750000000000003E-2</v>
      </c>
      <c r="S51" s="2">
        <f t="shared" si="3"/>
        <v>1.6000000000000007E-2</v>
      </c>
      <c r="T51" s="2">
        <f t="shared" si="3"/>
        <v>0.11074999999999996</v>
      </c>
      <c r="U51" s="2">
        <f t="shared" si="3"/>
        <v>0.36333333333333329</v>
      </c>
      <c r="V51" s="2">
        <f t="shared" si="3"/>
        <v>0.40066666666666673</v>
      </c>
      <c r="W51" s="2">
        <f t="shared" si="3"/>
        <v>0.39816666666666672</v>
      </c>
      <c r="Y51" s="1" t="s">
        <v>1</v>
      </c>
      <c r="Z51" s="2">
        <f>AVERAGE(Z25:Z48)</f>
        <v>0.10916666666666663</v>
      </c>
      <c r="AA51" s="2">
        <f>AVERAGE(AA25:AA48)</f>
        <v>0.22851249999999998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0.27612609839281033</v>
      </c>
      <c r="E52" s="3">
        <f t="shared" ref="E52:W52" si="4">TTEST(E1:E24,E25:E48,2,2)</f>
        <v>0.306543753742059</v>
      </c>
      <c r="F52" s="3">
        <f t="shared" si="4"/>
        <v>0.72284809827411778</v>
      </c>
      <c r="G52" s="3">
        <f t="shared" si="4"/>
        <v>4.3232802195458109E-3</v>
      </c>
      <c r="H52" s="3">
        <f t="shared" si="4"/>
        <v>0.62770068995715822</v>
      </c>
      <c r="I52" s="3">
        <f t="shared" si="4"/>
        <v>1.3390920799678011E-3</v>
      </c>
      <c r="J52" s="3">
        <f t="shared" si="4"/>
        <v>1.7191033320497796E-2</v>
      </c>
      <c r="K52" s="3">
        <f t="shared" si="4"/>
        <v>3.0341563097253943E-4</v>
      </c>
      <c r="L52" s="3">
        <f t="shared" si="4"/>
        <v>7.1202816973380045E-2</v>
      </c>
      <c r="M52" s="3">
        <f t="shared" si="4"/>
        <v>0.84279088359524357</v>
      </c>
      <c r="N52" s="3">
        <f t="shared" si="4"/>
        <v>1.1216159106655287E-2</v>
      </c>
      <c r="O52" s="3">
        <f t="shared" si="4"/>
        <v>2.5982354186683636E-2</v>
      </c>
      <c r="P52" s="3">
        <f t="shared" si="4"/>
        <v>0.48170307520559374</v>
      </c>
      <c r="Q52" s="3">
        <f t="shared" si="4"/>
        <v>3.1262656020067516E-7</v>
      </c>
      <c r="R52" s="3">
        <f t="shared" si="4"/>
        <v>0.27272519163779241</v>
      </c>
      <c r="S52" s="3">
        <f t="shared" si="4"/>
        <v>0.86339704144147045</v>
      </c>
      <c r="T52" s="3">
        <f t="shared" si="4"/>
        <v>7.5302431019453081E-2</v>
      </c>
      <c r="U52" s="3">
        <f t="shared" si="4"/>
        <v>1.246730357483766E-9</v>
      </c>
      <c r="V52" s="3">
        <f t="shared" si="4"/>
        <v>3.7693077982447688E-8</v>
      </c>
      <c r="W52" s="3">
        <f t="shared" si="4"/>
        <v>6.8906944898621566E-5</v>
      </c>
      <c r="Y52" s="1" t="s">
        <v>16</v>
      </c>
      <c r="Z52" s="3">
        <f>TTEST(Z1:Z24,Z25:Z48,2,2)</f>
        <v>4.6728503603702806E-8</v>
      </c>
      <c r="AA52" s="3">
        <f>TTEST(AA1:AA24,AA25:AA48,2,2)</f>
        <v>4.7934124947502699E-8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6.4174430172169871E-4</v>
      </c>
      <c r="E53" s="3">
        <f t="shared" ref="E53:W53" si="5">STDEV(E1:E24)/SQRT(COUNT(E1:E24))</f>
        <v>6.4262585939960603E-4</v>
      </c>
      <c r="F53" s="3">
        <f t="shared" si="5"/>
        <v>1.1195183142935349E-3</v>
      </c>
      <c r="G53" s="3">
        <f t="shared" si="5"/>
        <v>1.2026377511064891E-2</v>
      </c>
      <c r="H53" s="3">
        <f t="shared" si="5"/>
        <v>7.7781551840800799E-4</v>
      </c>
      <c r="I53" s="3">
        <f t="shared" si="5"/>
        <v>5.5385602059189899E-3</v>
      </c>
      <c r="J53" s="3">
        <f t="shared" si="5"/>
        <v>2.1058744325348176E-3</v>
      </c>
      <c r="K53" s="3">
        <f t="shared" si="5"/>
        <v>1.8095084006917221E-2</v>
      </c>
      <c r="L53" s="3">
        <f t="shared" si="5"/>
        <v>1.3759054989456891E-2</v>
      </c>
      <c r="M53" s="3">
        <f t="shared" si="5"/>
        <v>1.0106617624446011E-3</v>
      </c>
      <c r="N53" s="3">
        <f t="shared" si="5"/>
        <v>6.5102807956836503E-4</v>
      </c>
      <c r="O53" s="3">
        <f t="shared" si="5"/>
        <v>3.3155772553556777E-2</v>
      </c>
      <c r="P53" s="3">
        <f t="shared" si="5"/>
        <v>7.5895419718843414E-4</v>
      </c>
      <c r="Q53" s="3">
        <f t="shared" si="5"/>
        <v>7.2942593734225888E-3</v>
      </c>
      <c r="R53" s="3">
        <f t="shared" si="5"/>
        <v>1.1515257154879098E-3</v>
      </c>
      <c r="S53" s="3">
        <f t="shared" si="5"/>
        <v>9.8217814730499416E-4</v>
      </c>
      <c r="T53" s="3">
        <f t="shared" si="5"/>
        <v>9.1728404769438211E-3</v>
      </c>
      <c r="U53" s="3">
        <f t="shared" si="5"/>
        <v>3.4202437972826205E-3</v>
      </c>
      <c r="V53" s="3">
        <f t="shared" si="5"/>
        <v>2.2522130823072543E-4</v>
      </c>
      <c r="W53" s="3">
        <f t="shared" si="5"/>
        <v>5.224287159843191E-3</v>
      </c>
      <c r="Z53" s="3">
        <f>STDEV(Z1:Z24)/SQRT(COUNT(Z1:Z24))</f>
        <v>2.4382816472475737E-3</v>
      </c>
      <c r="AA53" s="3">
        <f>STDEV(AA1:AA24)/SQRT(COUNT(AA1:AA24))</f>
        <v>3.981261873460774E-3</v>
      </c>
      <c r="AC53" s="3"/>
      <c r="AD53" s="3"/>
    </row>
    <row r="54" spans="1:30">
      <c r="C54" s="1" t="s">
        <v>1</v>
      </c>
      <c r="D54" s="3">
        <f>STDEV(D25:D48)/SQRT(COUNT(D25:D48))</f>
        <v>5.2904754450599828E-4</v>
      </c>
      <c r="E54" s="3">
        <f t="shared" ref="E54:W54" si="6">STDEV(E25:E48)/SQRT(COUNT(E25:E48))</f>
        <v>5.5058159851048192E-4</v>
      </c>
      <c r="F54" s="3">
        <f t="shared" si="6"/>
        <v>1.1912523349835893E-3</v>
      </c>
      <c r="G54" s="3">
        <f t="shared" si="6"/>
        <v>7.3090039745673657E-2</v>
      </c>
      <c r="H54" s="3">
        <f t="shared" si="6"/>
        <v>6.6615696094716114E-4</v>
      </c>
      <c r="I54" s="3">
        <f t="shared" si="6"/>
        <v>7.7788102101172388E-2</v>
      </c>
      <c r="J54" s="3">
        <f t="shared" si="6"/>
        <v>8.9930486775569186E-3</v>
      </c>
      <c r="K54" s="3">
        <f t="shared" si="6"/>
        <v>6.5802211846846023E-2</v>
      </c>
      <c r="L54" s="3">
        <f t="shared" si="6"/>
        <v>3.285872147072709E-2</v>
      </c>
      <c r="M54" s="3">
        <f t="shared" si="6"/>
        <v>1.0569173455679088E-3</v>
      </c>
      <c r="N54" s="3">
        <f t="shared" si="6"/>
        <v>5.5376772035201263E-2</v>
      </c>
      <c r="O54" s="3">
        <f t="shared" si="6"/>
        <v>7.27529813913389E-2</v>
      </c>
      <c r="P54" s="3">
        <f t="shared" si="6"/>
        <v>6.4899587993600782E-4</v>
      </c>
      <c r="Q54" s="3">
        <f t="shared" si="6"/>
        <v>9.3989698000972469E-2</v>
      </c>
      <c r="R54" s="3">
        <f t="shared" si="6"/>
        <v>1.6221407397973035E-3</v>
      </c>
      <c r="S54" s="3">
        <f t="shared" si="6"/>
        <v>1.0598058340078583E-3</v>
      </c>
      <c r="T54" s="3">
        <f t="shared" si="6"/>
        <v>4.5425534302489676E-2</v>
      </c>
      <c r="U54" s="3">
        <f t="shared" si="6"/>
        <v>8.2117397110554824E-2</v>
      </c>
      <c r="V54" s="3">
        <f t="shared" si="6"/>
        <v>6.0500199624376215E-2</v>
      </c>
      <c r="W54" s="3">
        <f t="shared" si="6"/>
        <v>8.8801697877313804E-2</v>
      </c>
      <c r="Z54" s="3">
        <f>STDEV(Z25:Z48)/SQRT(COUNT(Z25:Z48))</f>
        <v>1.2677341516371073E-2</v>
      </c>
      <c r="AA54" s="3">
        <f>STDEV(AA25:AA48)/SQRT(COUNT(AA25:AA48))</f>
        <v>1.710400867550468E-2</v>
      </c>
      <c r="AC54" s="3"/>
      <c r="AD54" s="3"/>
    </row>
    <row r="55" spans="1:30">
      <c r="D55" s="2">
        <f>D50-D51</f>
        <v>9.1666666666666806E-4</v>
      </c>
      <c r="E55" s="2">
        <f t="shared" ref="E55:W55" si="7">E50-E51</f>
        <v>8.7500000000000425E-4</v>
      </c>
      <c r="F55" s="2">
        <f t="shared" si="7"/>
        <v>-5.8333333333333501E-4</v>
      </c>
      <c r="G55" s="2">
        <f t="shared" si="7"/>
        <v>-0.22237500000000004</v>
      </c>
      <c r="H55" s="2">
        <f t="shared" si="7"/>
        <v>5.0000000000000218E-4</v>
      </c>
      <c r="I55" s="2">
        <f t="shared" si="7"/>
        <v>-0.26637499999999992</v>
      </c>
      <c r="J55" s="2">
        <f t="shared" si="7"/>
        <v>-2.2833333333333324E-2</v>
      </c>
      <c r="K55" s="2">
        <f t="shared" si="7"/>
        <v>-0.26670833333333327</v>
      </c>
      <c r="L55" s="2">
        <f t="shared" si="7"/>
        <v>-6.5791666666666665E-2</v>
      </c>
      <c r="M55" s="2">
        <f t="shared" si="7"/>
        <v>-2.9166666666666403E-4</v>
      </c>
      <c r="N55" s="2">
        <f t="shared" si="7"/>
        <v>-0.14633333333333332</v>
      </c>
      <c r="O55" s="2">
        <f t="shared" si="7"/>
        <v>-0.18395833333333328</v>
      </c>
      <c r="P55" s="2">
        <f t="shared" si="7"/>
        <v>7.0833333333333685E-4</v>
      </c>
      <c r="Q55" s="2">
        <f t="shared" si="7"/>
        <v>-0.56354166666666683</v>
      </c>
      <c r="R55" s="2">
        <f t="shared" si="7"/>
        <v>-2.2083333333333295E-3</v>
      </c>
      <c r="S55" s="2">
        <f t="shared" si="7"/>
        <v>-2.5000000000000022E-4</v>
      </c>
      <c r="T55" s="2">
        <f t="shared" si="7"/>
        <v>-8.4333333333333288E-2</v>
      </c>
      <c r="U55" s="2">
        <f t="shared" si="7"/>
        <v>0.62283333333333324</v>
      </c>
      <c r="V55" s="2">
        <f t="shared" si="7"/>
        <v>-0.39866666666666672</v>
      </c>
      <c r="W55" s="2">
        <f t="shared" si="7"/>
        <v>-0.38925000000000004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>Animals</v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1.2559523809523816E-2</v>
      </c>
      <c r="E58" s="1">
        <f>(E50+0.6*(F50+D50)+0.15*G50)/(1+2*0.6+0.15)</f>
        <v>1.540248226950355E-2</v>
      </c>
      <c r="F58" s="1">
        <f t="shared" ref="F58:U59" si="9">(F50+0.6*(G50+E50)+0.15*(D50+H50))/(1+2*0.6+2*0.15)</f>
        <v>2.1885833333333337E-2</v>
      </c>
      <c r="G58" s="1">
        <f t="shared" si="9"/>
        <v>2.6411666666666667E-2</v>
      </c>
      <c r="H58" s="1">
        <f t="shared" si="9"/>
        <v>2.0454166666666669E-2</v>
      </c>
      <c r="I58" s="1">
        <f t="shared" si="9"/>
        <v>1.8136666666666672E-2</v>
      </c>
      <c r="J58" s="1">
        <f t="shared" si="9"/>
        <v>2.8785833333333333E-2</v>
      </c>
      <c r="K58" s="1">
        <f t="shared" si="9"/>
        <v>4.1367499999999995E-2</v>
      </c>
      <c r="L58" s="1">
        <f t="shared" si="9"/>
        <v>3.6985000000000004E-2</v>
      </c>
      <c r="M58" s="1">
        <f t="shared" si="9"/>
        <v>2.3743333333333335E-2</v>
      </c>
      <c r="N58" s="1">
        <f t="shared" si="9"/>
        <v>2.0070833333333336E-2</v>
      </c>
      <c r="O58" s="1">
        <f t="shared" si="9"/>
        <v>2.5899999999999999E-2</v>
      </c>
      <c r="P58" s="1">
        <f t="shared" si="9"/>
        <v>2.298833333333334E-2</v>
      </c>
      <c r="Q58" s="1">
        <f t="shared" si="9"/>
        <v>1.852666666666667E-2</v>
      </c>
      <c r="R58" s="1">
        <f t="shared" si="9"/>
        <v>1.7209166666666671E-2</v>
      </c>
      <c r="S58" s="1">
        <f t="shared" si="9"/>
        <v>7.6885000000000009E-2</v>
      </c>
      <c r="T58" s="1">
        <f t="shared" si="9"/>
        <v>0.25213916666666664</v>
      </c>
      <c r="U58" s="1">
        <f t="shared" si="9"/>
        <v>0.40276666666666661</v>
      </c>
      <c r="V58" s="1">
        <f>(V50+0.6*(W50+U50)+0.15*T50)/(1+2*0.6+0.15)</f>
        <v>0.25660106382978715</v>
      </c>
      <c r="W58" s="1">
        <f>(W50+0.6*(V50)+0.15*U58)/(1+0.6+0.15)</f>
        <v>4.030380952380952E-2</v>
      </c>
    </row>
    <row r="59" spans="1:30">
      <c r="C59" s="1" t="s">
        <v>1</v>
      </c>
      <c r="D59" s="1">
        <f>(D51+0.6*(E51)+0.15*F51)/(1+0.6+0.15)</f>
        <v>1.178571428571429E-2</v>
      </c>
      <c r="E59" s="1">
        <f>(E51+0.6*(F51+D51)+0.15*G51)/(1+2*0.6+0.15)</f>
        <v>2.9139184397163127E-2</v>
      </c>
      <c r="F59" s="1">
        <f t="shared" si="9"/>
        <v>7.5194166666666687E-2</v>
      </c>
      <c r="G59" s="1">
        <f t="shared" si="9"/>
        <v>0.13131166666666666</v>
      </c>
      <c r="H59" s="1">
        <f t="shared" si="9"/>
        <v>0.13895916666666666</v>
      </c>
      <c r="I59" s="1">
        <f t="shared" si="9"/>
        <v>0.15939166666666663</v>
      </c>
      <c r="J59" s="1">
        <f t="shared" si="9"/>
        <v>0.1697766666666666</v>
      </c>
      <c r="K59" s="1">
        <f t="shared" si="9"/>
        <v>0.1853208333333333</v>
      </c>
      <c r="L59" s="1">
        <f t="shared" si="9"/>
        <v>0.13753166666666666</v>
      </c>
      <c r="M59" s="1">
        <f t="shared" si="9"/>
        <v>0.10180999999999998</v>
      </c>
      <c r="N59" s="1">
        <f t="shared" si="9"/>
        <v>0.12672916666666662</v>
      </c>
      <c r="O59" s="1">
        <f t="shared" si="9"/>
        <v>0.16826333333333332</v>
      </c>
      <c r="P59" s="1">
        <f t="shared" si="9"/>
        <v>0.21101750000000002</v>
      </c>
      <c r="Q59" s="1">
        <f t="shared" si="9"/>
        <v>0.25535583333333339</v>
      </c>
      <c r="R59" s="1">
        <f t="shared" si="9"/>
        <v>0.15842000000000003</v>
      </c>
      <c r="S59" s="1">
        <f t="shared" si="9"/>
        <v>9.419749999999999E-2</v>
      </c>
      <c r="T59" s="1">
        <f t="shared" si="9"/>
        <v>0.16050499999999998</v>
      </c>
      <c r="U59" s="1">
        <f t="shared" si="9"/>
        <v>0.29292333333333331</v>
      </c>
      <c r="V59" s="1">
        <f>(V51+0.6*(W51+U51)+0.15*T51)/(1+2*0.6+0.15)</f>
        <v>0.37199113475177309</v>
      </c>
      <c r="W59" s="1">
        <f>(W51+0.6*(V51)+0.15*U59)/(1+0.6+0.15)</f>
        <v>0.39000295238095239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-0.13214993483036541</v>
      </c>
      <c r="E61" s="1">
        <f ca="1">E1+NORMINV(RAND(),0,'Total-Smoothed'!$AG$2)</f>
        <v>2.3709323665171308E-2</v>
      </c>
      <c r="F61" s="1">
        <f ca="1">F1+NORMINV(RAND(),0,'Total-Smoothed'!$AG$2)</f>
        <v>0.34412776463013417</v>
      </c>
      <c r="G61" s="1">
        <f ca="1">G1+NORMINV(RAND(),0,'Total-Smoothed'!$AG$2)</f>
        <v>6.3952603074619835E-2</v>
      </c>
      <c r="H61" s="1">
        <f ca="1">H1+NORMINV(RAND(),0,'Total-Smoothed'!$AG$2)</f>
        <v>0.129195385565534</v>
      </c>
      <c r="I61" s="1">
        <f ca="1">I1+NORMINV(RAND(),0,'Total-Smoothed'!$AG$2)</f>
        <v>-4.7222434592253643E-2</v>
      </c>
      <c r="J61" s="1">
        <f ca="1">J1+NORMINV(RAND(),0,'Total-Smoothed'!$AG$2)</f>
        <v>-0.11451061935290446</v>
      </c>
      <c r="K61" s="1">
        <f ca="1">K1+NORMINV(RAND(),0,'Total-Smoothed'!$AG$2)</f>
        <v>0.3026579893852705</v>
      </c>
      <c r="L61" s="1">
        <f ca="1">L1+NORMINV(RAND(),0,'Total-Smoothed'!$AG$2)</f>
        <v>2.7496128780967743E-2</v>
      </c>
      <c r="M61" s="1">
        <f ca="1">M1+NORMINV(RAND(),0,'Total-Smoothed'!$AG$2)</f>
        <v>1.9395912877473928E-3</v>
      </c>
      <c r="N61" s="1">
        <f ca="1">N1+NORMINV(RAND(),0,'Total-Smoothed'!$AG$2)</f>
        <v>0.12245936795682962</v>
      </c>
      <c r="O61" s="1">
        <f ca="1">O1+NORMINV(RAND(),0,'Total-Smoothed'!$AG$2)</f>
        <v>-0.10859723316775149</v>
      </c>
      <c r="P61" s="1">
        <f ca="1">P1+NORMINV(RAND(),0,'Total-Smoothed'!$AG$2)</f>
        <v>5.1519612092112473E-3</v>
      </c>
      <c r="Q61" s="1">
        <f ca="1">Q1+NORMINV(RAND(),0,'Total-Smoothed'!$AG$2)</f>
        <v>7.3115568912250378E-2</v>
      </c>
      <c r="R61" s="1">
        <f ca="1">R1+NORMINV(RAND(),0,'Total-Smoothed'!$AG$2)</f>
        <v>-3.7842950325253866E-2</v>
      </c>
      <c r="S61" s="1">
        <f ca="1">S1+NORMINV(RAND(),0,'Total-Smoothed'!$AG$2)</f>
        <v>6.7035821355041963E-2</v>
      </c>
      <c r="T61" s="1">
        <f ca="1">T1+NORMINV(RAND(),0,'Total-Smoothed'!$AG$2)</f>
        <v>6.8611589560332573E-2</v>
      </c>
      <c r="U61" s="1">
        <f ca="1">U1+NORMINV(RAND(),0,'Total-Smoothed'!$AG$2)</f>
        <v>1.2268493939979492</v>
      </c>
      <c r="V61" s="1">
        <f ca="1">V1+NORMINV(RAND(),0,'Total-Smoothed'!$AG$2)</f>
        <v>-0.11330530003402772</v>
      </c>
      <c r="W61" s="1">
        <f ca="1">W1+NORMINV(RAND(),0,'Total-Smoothed'!$AG$2)</f>
        <v>-0.10121642908856021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4.999241055615293E-2</v>
      </c>
      <c r="E62" s="1">
        <f ca="1">E2+NORMINV(RAND(),0,'Total-Smoothed'!$AG$2)</f>
        <v>-0.1080685160549303</v>
      </c>
      <c r="F62" s="1">
        <f ca="1">F2+NORMINV(RAND(),0,'Total-Smoothed'!$AG$2)</f>
        <v>-1.2614040294773674E-2</v>
      </c>
      <c r="G62" s="1">
        <f ca="1">G2+NORMINV(RAND(),0,'Total-Smoothed'!$AG$2)</f>
        <v>6.1537837376192922E-2</v>
      </c>
      <c r="H62" s="1">
        <f ca="1">H2+NORMINV(RAND(),0,'Total-Smoothed'!$AG$2)</f>
        <v>8.6280588465158792E-2</v>
      </c>
      <c r="I62" s="1">
        <f ca="1">I2+NORMINV(RAND(),0,'Total-Smoothed'!$AG$2)</f>
        <v>8.2730144410483528E-2</v>
      </c>
      <c r="J62" s="1">
        <f ca="1">J2+NORMINV(RAND(),0,'Total-Smoothed'!$AG$2)</f>
        <v>-2.238698427430845E-3</v>
      </c>
      <c r="K62" s="1">
        <f ca="1">K2+NORMINV(RAND(),0,'Total-Smoothed'!$AG$2)</f>
        <v>8.6032473829701861E-2</v>
      </c>
      <c r="L62" s="1">
        <f ca="1">L2+NORMINV(RAND(),0,'Total-Smoothed'!$AG$2)</f>
        <v>2.5694059382805848E-2</v>
      </c>
      <c r="M62" s="1">
        <f ca="1">M2+NORMINV(RAND(),0,'Total-Smoothed'!$AG$2)</f>
        <v>-7.2833249967796387E-2</v>
      </c>
      <c r="N62" s="1">
        <f ca="1">N2+NORMINV(RAND(),0,'Total-Smoothed'!$AG$2)</f>
        <v>0.10040837924580817</v>
      </c>
      <c r="O62" s="1">
        <f ca="1">O2+NORMINV(RAND(),0,'Total-Smoothed'!$AG$2)</f>
        <v>2.9021005202912602E-2</v>
      </c>
      <c r="P62" s="1">
        <f ca="1">P2+NORMINV(RAND(),0,'Total-Smoothed'!$AG$2)</f>
        <v>4.0142891673838756E-2</v>
      </c>
      <c r="Q62" s="1">
        <f ca="1">Q2+NORMINV(RAND(),0,'Total-Smoothed'!$AG$2)</f>
        <v>-0.12192281117652465</v>
      </c>
      <c r="R62" s="1">
        <f ca="1">R2+NORMINV(RAND(),0,'Total-Smoothed'!$AG$2)</f>
        <v>0.3633448273947617</v>
      </c>
      <c r="S62" s="1">
        <f ca="1">S2+NORMINV(RAND(),0,'Total-Smoothed'!$AG$2)</f>
        <v>-7.0163369212910401E-2</v>
      </c>
      <c r="T62" s="1">
        <f ca="1">T2+NORMINV(RAND(),0,'Total-Smoothed'!$AG$2)</f>
        <v>-0.14340448590068666</v>
      </c>
      <c r="U62" s="1">
        <f ca="1">U2+NORMINV(RAND(),0,'Total-Smoothed'!$AG$2)</f>
        <v>1.0599737630445316</v>
      </c>
      <c r="V62" s="1">
        <f ca="1">V2+NORMINV(RAND(),0,'Total-Smoothed'!$AG$2)</f>
        <v>7.4685984446377557E-2</v>
      </c>
      <c r="W62" s="1">
        <f ca="1">W2+NORMINV(RAND(),0,'Total-Smoothed'!$AG$2)</f>
        <v>-6.5645637127238282E-2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9.6060962920202601E-3</v>
      </c>
      <c r="E63" s="1">
        <f ca="1">E3+NORMINV(RAND(),0,'Total-Smoothed'!$AG$2)</f>
        <v>0.12661615563689649</v>
      </c>
      <c r="F63" s="1">
        <f ca="1">F3+NORMINV(RAND(),0,'Total-Smoothed'!$AG$2)</f>
        <v>-0.13565019223557478</v>
      </c>
      <c r="G63" s="1">
        <f ca="1">G3+NORMINV(RAND(),0,'Total-Smoothed'!$AG$2)</f>
        <v>4.0860358961293225E-2</v>
      </c>
      <c r="H63" s="1">
        <f ca="1">H3+NORMINV(RAND(),0,'Total-Smoothed'!$AG$2)</f>
        <v>-5.4664026646769323E-2</v>
      </c>
      <c r="I63" s="1">
        <f ca="1">I3+NORMINV(RAND(),0,'Total-Smoothed'!$AG$2)</f>
        <v>4.6422214442570275E-2</v>
      </c>
      <c r="J63" s="1">
        <f ca="1">J3+NORMINV(RAND(),0,'Total-Smoothed'!$AG$2)</f>
        <v>-3.1394462207074897E-2</v>
      </c>
      <c r="K63" s="1">
        <f ca="1">K3+NORMINV(RAND(),0,'Total-Smoothed'!$AG$2)</f>
        <v>-1.0863306508396089E-2</v>
      </c>
      <c r="L63" s="1">
        <f ca="1">L3+NORMINV(RAND(),0,'Total-Smoothed'!$AG$2)</f>
        <v>0.24693619391211361</v>
      </c>
      <c r="M63" s="1">
        <f ca="1">M3+NORMINV(RAND(),0,'Total-Smoothed'!$AG$2)</f>
        <v>-0.13946739073379366</v>
      </c>
      <c r="N63" s="1">
        <f ca="1">N3+NORMINV(RAND(),0,'Total-Smoothed'!$AG$2)</f>
        <v>-3.337430673917903E-2</v>
      </c>
      <c r="O63" s="1">
        <f ca="1">O3+NORMINV(RAND(),0,'Total-Smoothed'!$AG$2)</f>
        <v>8.6731402732588822E-2</v>
      </c>
      <c r="P63" s="1">
        <f ca="1">P3+NORMINV(RAND(),0,'Total-Smoothed'!$AG$2)</f>
        <v>0.11176955303571617</v>
      </c>
      <c r="Q63" s="1">
        <f ca="1">Q3+NORMINV(RAND(),0,'Total-Smoothed'!$AG$2)</f>
        <v>0.16156126394866488</v>
      </c>
      <c r="R63" s="1">
        <f ca="1">R3+NORMINV(RAND(),0,'Total-Smoothed'!$AG$2)</f>
        <v>-5.9197605541291484E-4</v>
      </c>
      <c r="S63" s="1">
        <f ca="1">S3+NORMINV(RAND(),0,'Total-Smoothed'!$AG$2)</f>
        <v>5.0754773279754764E-2</v>
      </c>
      <c r="T63" s="1">
        <f ca="1">T3+NORMINV(RAND(),0,'Total-Smoothed'!$AG$2)</f>
        <v>0.11429730662274329</v>
      </c>
      <c r="U63" s="1">
        <f ca="1">U3+NORMINV(RAND(),0,'Total-Smoothed'!$AG$2)</f>
        <v>1.0937345044713565</v>
      </c>
      <c r="V63" s="1">
        <f ca="1">V3+NORMINV(RAND(),0,'Total-Smoothed'!$AG$2)</f>
        <v>-1.5190098256002791E-3</v>
      </c>
      <c r="W63" s="1">
        <f ca="1">W3+NORMINV(RAND(),0,'Total-Smoothed'!$AG$2)</f>
        <v>1.5068788625889271E-2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-1.6005123470237553E-2</v>
      </c>
      <c r="E64" s="1">
        <f ca="1">E4+NORMINV(RAND(),0,'Total-Smoothed'!$AG$2)</f>
        <v>1.9922157275007062E-2</v>
      </c>
      <c r="F64" s="1">
        <f ca="1">F4+NORMINV(RAND(),0,'Total-Smoothed'!$AG$2)</f>
        <v>3.4766815262999531E-2</v>
      </c>
      <c r="G64" s="1">
        <f ca="1">G4+NORMINV(RAND(),0,'Total-Smoothed'!$AG$2)</f>
        <v>0.10409060195256518</v>
      </c>
      <c r="H64" s="1">
        <f ca="1">H4+NORMINV(RAND(),0,'Total-Smoothed'!$AG$2)</f>
        <v>8.0589965630914352E-3</v>
      </c>
      <c r="I64" s="1">
        <f ca="1">I4+NORMINV(RAND(),0,'Total-Smoothed'!$AG$2)</f>
        <v>-8.1796949285284679E-2</v>
      </c>
      <c r="J64" s="1">
        <f ca="1">J4+NORMINV(RAND(),0,'Total-Smoothed'!$AG$2)</f>
        <v>0.2080256429155867</v>
      </c>
      <c r="K64" s="1">
        <f ca="1">K4+NORMINV(RAND(),0,'Total-Smoothed'!$AG$2)</f>
        <v>0.18513543287417378</v>
      </c>
      <c r="L64" s="1">
        <f ca="1">L4+NORMINV(RAND(),0,'Total-Smoothed'!$AG$2)</f>
        <v>0.127390091792213</v>
      </c>
      <c r="M64" s="1">
        <f ca="1">M4+NORMINV(RAND(),0,'Total-Smoothed'!$AG$2)</f>
        <v>5.1795308334110599E-2</v>
      </c>
      <c r="N64" s="1">
        <f ca="1">N4+NORMINV(RAND(),0,'Total-Smoothed'!$AG$2)</f>
        <v>3.5826666954952237E-4</v>
      </c>
      <c r="O64" s="1">
        <f ca="1">O4+NORMINV(RAND(),0,'Total-Smoothed'!$AG$2)</f>
        <v>-0.11295780590524403</v>
      </c>
      <c r="P64" s="1">
        <f ca="1">P4+NORMINV(RAND(),0,'Total-Smoothed'!$AG$2)</f>
        <v>-3.7341914128432747E-2</v>
      </c>
      <c r="Q64" s="1">
        <f ca="1">Q4+NORMINV(RAND(),0,'Total-Smoothed'!$AG$2)</f>
        <v>0.1089228144919791</v>
      </c>
      <c r="R64" s="1">
        <f ca="1">R4+NORMINV(RAND(),0,'Total-Smoothed'!$AG$2)</f>
        <v>0.11839075744056571</v>
      </c>
      <c r="S64" s="1">
        <f ca="1">S4+NORMINV(RAND(),0,'Total-Smoothed'!$AG$2)</f>
        <v>0.108580481938713</v>
      </c>
      <c r="T64" s="1">
        <f ca="1">T4+NORMINV(RAND(),0,'Total-Smoothed'!$AG$2)</f>
        <v>0.18908220094639108</v>
      </c>
      <c r="U64" s="1">
        <f ca="1">U4+NORMINV(RAND(),0,'Total-Smoothed'!$AG$2)</f>
        <v>0.86739248131827018</v>
      </c>
      <c r="V64" s="1">
        <f ca="1">V4+NORMINV(RAND(),0,'Total-Smoothed'!$AG$2)</f>
        <v>-7.452674036466338E-3</v>
      </c>
      <c r="W64" s="1">
        <f ca="1">W4+NORMINV(RAND(),0,'Total-Smoothed'!$AG$2)</f>
        <v>-0.21883768736816678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-6.8627176184814218E-2</v>
      </c>
      <c r="E65" s="1">
        <f ca="1">E5+NORMINV(RAND(),0,'Total-Smoothed'!$AG$2)</f>
        <v>-0.22762655568188783</v>
      </c>
      <c r="F65" s="1">
        <f ca="1">F5+NORMINV(RAND(),0,'Total-Smoothed'!$AG$2)</f>
        <v>-3.3328775479086747E-3</v>
      </c>
      <c r="G65" s="1">
        <f ca="1">G5+NORMINV(RAND(),0,'Total-Smoothed'!$AG$2)</f>
        <v>0.15881923089663436</v>
      </c>
      <c r="H65" s="1">
        <f ca="1">H5+NORMINV(RAND(),0,'Total-Smoothed'!$AG$2)</f>
        <v>-3.5215823426181722E-2</v>
      </c>
      <c r="I65" s="1">
        <f ca="1">I5+NORMINV(RAND(),0,'Total-Smoothed'!$AG$2)</f>
        <v>2.8668755194635243E-2</v>
      </c>
      <c r="J65" s="1">
        <f ca="1">J5+NORMINV(RAND(),0,'Total-Smoothed'!$AG$2)</f>
        <v>-6.24488519123765E-2</v>
      </c>
      <c r="K65" s="1">
        <f ca="1">K5+NORMINV(RAND(),0,'Total-Smoothed'!$AG$2)</f>
        <v>0.43796993406147472</v>
      </c>
      <c r="L65" s="1">
        <f ca="1">L5+NORMINV(RAND(),0,'Total-Smoothed'!$AG$2)</f>
        <v>4.6556800998798435E-2</v>
      </c>
      <c r="M65" s="1">
        <f ca="1">M5+NORMINV(RAND(),0,'Total-Smoothed'!$AG$2)</f>
        <v>2.770033116569879E-2</v>
      </c>
      <c r="N65" s="1">
        <f ca="1">N5+NORMINV(RAND(),0,'Total-Smoothed'!$AG$2)</f>
        <v>6.7024588120964707E-2</v>
      </c>
      <c r="O65" s="1">
        <f ca="1">O5+NORMINV(RAND(),0,'Total-Smoothed'!$AG$2)</f>
        <v>-9.8412862143560917E-2</v>
      </c>
      <c r="P65" s="1">
        <f ca="1">P5+NORMINV(RAND(),0,'Total-Smoothed'!$AG$2)</f>
        <v>9.3429266155714646E-2</v>
      </c>
      <c r="Q65" s="1">
        <f ca="1">Q5+NORMINV(RAND(),0,'Total-Smoothed'!$AG$2)</f>
        <v>0.11103359841146421</v>
      </c>
      <c r="R65" s="1">
        <f ca="1">R5+NORMINV(RAND(),0,'Total-Smoothed'!$AG$2)</f>
        <v>9.7466472306871998E-2</v>
      </c>
      <c r="S65" s="1">
        <f ca="1">S5+NORMINV(RAND(),0,'Total-Smoothed'!$AG$2)</f>
        <v>0.19578119720231252</v>
      </c>
      <c r="T65" s="1">
        <f ca="1">T5+NORMINV(RAND(),0,'Total-Smoothed'!$AG$2)</f>
        <v>-3.3679377168730242E-3</v>
      </c>
      <c r="U65" s="1">
        <f ca="1">U5+NORMINV(RAND(),0,'Total-Smoothed'!$AG$2)</f>
        <v>1.2220708232883248</v>
      </c>
      <c r="V65" s="1">
        <f ca="1">V5+NORMINV(RAND(),0,'Total-Smoothed'!$AG$2)</f>
        <v>-0.12547700505846657</v>
      </c>
      <c r="W65" s="1">
        <f ca="1">W5+NORMINV(RAND(),0,'Total-Smoothed'!$AG$2)</f>
        <v>-2.3976238628390387E-4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-3.9397464117449307E-3</v>
      </c>
      <c r="E66" s="1">
        <f ca="1">E6+NORMINV(RAND(),0,'Total-Smoothed'!$AG$2)</f>
        <v>0.11724524028445986</v>
      </c>
      <c r="F66" s="1">
        <f ca="1">F6+NORMINV(RAND(),0,'Total-Smoothed'!$AG$2)</f>
        <v>1.5284408125439821E-2</v>
      </c>
      <c r="G66" s="1">
        <f ca="1">G6+NORMINV(RAND(),0,'Total-Smoothed'!$AG$2)</f>
        <v>-0.11121353787349995</v>
      </c>
      <c r="H66" s="1">
        <f ca="1">H6+NORMINV(RAND(),0,'Total-Smoothed'!$AG$2)</f>
        <v>-4.7691842187952568E-2</v>
      </c>
      <c r="I66" s="1">
        <f ca="1">I6+NORMINV(RAND(),0,'Total-Smoothed'!$AG$2)</f>
        <v>-2.3995498764998204E-2</v>
      </c>
      <c r="J66" s="1">
        <f ca="1">J6+NORMINV(RAND(),0,'Total-Smoothed'!$AG$2)</f>
        <v>-0.1694015842027492</v>
      </c>
      <c r="K66" s="1">
        <f ca="1">K6+NORMINV(RAND(),0,'Total-Smoothed'!$AG$2)</f>
        <v>0.10058035357039918</v>
      </c>
      <c r="L66" s="1">
        <f ca="1">L6+NORMINV(RAND(),0,'Total-Smoothed'!$AG$2)</f>
        <v>5.3074460079847355E-2</v>
      </c>
      <c r="M66" s="1">
        <f ca="1">M6+NORMINV(RAND(),0,'Total-Smoothed'!$AG$2)</f>
        <v>-8.4363444729686522E-3</v>
      </c>
      <c r="N66" s="1">
        <f ca="1">N6+NORMINV(RAND(),0,'Total-Smoothed'!$AG$2)</f>
        <v>1.6854910296850906E-2</v>
      </c>
      <c r="O66" s="1">
        <f ca="1">O6+NORMINV(RAND(),0,'Total-Smoothed'!$AG$2)</f>
        <v>3.0139640885203742E-3</v>
      </c>
      <c r="P66" s="1">
        <f ca="1">P6+NORMINV(RAND(),0,'Total-Smoothed'!$AG$2)</f>
        <v>0.10318647828338133</v>
      </c>
      <c r="Q66" s="1">
        <f ca="1">Q6+NORMINV(RAND(),0,'Total-Smoothed'!$AG$2)</f>
        <v>1.2104704694768067E-2</v>
      </c>
      <c r="R66" s="1">
        <f ca="1">R6+NORMINV(RAND(),0,'Total-Smoothed'!$AG$2)</f>
        <v>-7.012465477444739E-2</v>
      </c>
      <c r="S66" s="1">
        <f ca="1">S6+NORMINV(RAND(),0,'Total-Smoothed'!$AG$2)</f>
        <v>-2.6622901130777945E-2</v>
      </c>
      <c r="T66" s="1">
        <f ca="1">T6+NORMINV(RAND(),0,'Total-Smoothed'!$AG$2)</f>
        <v>-0.15223668741513943</v>
      </c>
      <c r="U66" s="1">
        <f ca="1">U6+NORMINV(RAND(),0,'Total-Smoothed'!$AG$2)</f>
        <v>1.0553788174806678</v>
      </c>
      <c r="V66" s="1">
        <f ca="1">V6+NORMINV(RAND(),0,'Total-Smoothed'!$AG$2)</f>
        <v>0.10438685219717003</v>
      </c>
      <c r="W66" s="1">
        <f ca="1">W6+NORMINV(RAND(),0,'Total-Smoothed'!$AG$2)</f>
        <v>-6.0491885472753557E-4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0.19364437909983914</v>
      </c>
      <c r="E67" s="1">
        <f ca="1">E7+NORMINV(RAND(),0,'Total-Smoothed'!$AG$2)</f>
        <v>-6.654406834801059E-2</v>
      </c>
      <c r="F67" s="1">
        <f ca="1">F7+NORMINV(RAND(),0,'Total-Smoothed'!$AG$2)</f>
        <v>0.13729416270440747</v>
      </c>
      <c r="G67" s="1">
        <f ca="1">G7+NORMINV(RAND(),0,'Total-Smoothed'!$AG$2)</f>
        <v>0.1005210247207536</v>
      </c>
      <c r="H67" s="1">
        <f ca="1">H7+NORMINV(RAND(),0,'Total-Smoothed'!$AG$2)</f>
        <v>0.11863130266288462</v>
      </c>
      <c r="I67" s="1">
        <f ca="1">I7+NORMINV(RAND(),0,'Total-Smoothed'!$AG$2)</f>
        <v>0.19762091201943013</v>
      </c>
      <c r="J67" s="1">
        <f ca="1">J7+NORMINV(RAND(),0,'Total-Smoothed'!$AG$2)</f>
        <v>4.5899181079597395E-2</v>
      </c>
      <c r="K67" s="1">
        <f ca="1">K7+NORMINV(RAND(),0,'Total-Smoothed'!$AG$2)</f>
        <v>4.3486519816851615E-2</v>
      </c>
      <c r="L67" s="1">
        <f ca="1">L7+NORMINV(RAND(),0,'Total-Smoothed'!$AG$2)</f>
        <v>-1.7217873168675735E-2</v>
      </c>
      <c r="M67" s="1">
        <f ca="1">M7+NORMINV(RAND(),0,'Total-Smoothed'!$AG$2)</f>
        <v>-8.7536509714104385E-2</v>
      </c>
      <c r="N67" s="1">
        <f ca="1">N7+NORMINV(RAND(),0,'Total-Smoothed'!$AG$2)</f>
        <v>5.0465278583289246E-2</v>
      </c>
      <c r="O67" s="1">
        <f ca="1">O7+NORMINV(RAND(),0,'Total-Smoothed'!$AG$2)</f>
        <v>7.920980334193102E-2</v>
      </c>
      <c r="P67" s="1">
        <f ca="1">P7+NORMINV(RAND(),0,'Total-Smoothed'!$AG$2)</f>
        <v>6.6750665249544219E-2</v>
      </c>
      <c r="Q67" s="1">
        <f ca="1">Q7+NORMINV(RAND(),0,'Total-Smoothed'!$AG$2)</f>
        <v>-0.11799728552605529</v>
      </c>
      <c r="R67" s="1">
        <f ca="1">R7+NORMINV(RAND(),0,'Total-Smoothed'!$AG$2)</f>
        <v>6.9805232574991312E-3</v>
      </c>
      <c r="S67" s="1">
        <f ca="1">S7+NORMINV(RAND(),0,'Total-Smoothed'!$AG$2)</f>
        <v>-2.9987203157853651E-2</v>
      </c>
      <c r="T67" s="1">
        <f ca="1">T7+NORMINV(RAND(),0,'Total-Smoothed'!$AG$2)</f>
        <v>0.11786271581147088</v>
      </c>
      <c r="U67" s="1">
        <f ca="1">U7+NORMINV(RAND(),0,'Total-Smoothed'!$AG$2)</f>
        <v>1.077572746072295</v>
      </c>
      <c r="V67" s="1">
        <f ca="1">V7+NORMINV(RAND(),0,'Total-Smoothed'!$AG$2)</f>
        <v>9.9248591909674888E-2</v>
      </c>
      <c r="W67" s="1">
        <f ca="1">W7+NORMINV(RAND(),0,'Total-Smoothed'!$AG$2)</f>
        <v>3.8943401732179111E-2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-4.1416093268317952E-2</v>
      </c>
      <c r="E68" s="1">
        <f ca="1">E8+NORMINV(RAND(),0,'Total-Smoothed'!$AG$2)</f>
        <v>7.331454284974194E-2</v>
      </c>
      <c r="F68" s="1">
        <f ca="1">F8+NORMINV(RAND(),0,'Total-Smoothed'!$AG$2)</f>
        <v>2.4370438710896031E-3</v>
      </c>
      <c r="G68" s="1">
        <f ca="1">G8+NORMINV(RAND(),0,'Total-Smoothed'!$AG$2)</f>
        <v>-0.11727542205985847</v>
      </c>
      <c r="H68" s="1">
        <f ca="1">H8+NORMINV(RAND(),0,'Total-Smoothed'!$AG$2)</f>
        <v>1.5352187835567551E-2</v>
      </c>
      <c r="I68" s="1">
        <f ca="1">I8+NORMINV(RAND(),0,'Total-Smoothed'!$AG$2)</f>
        <v>-0.19814139715519538</v>
      </c>
      <c r="J68" s="1">
        <f ca="1">J8+NORMINV(RAND(),0,'Total-Smoothed'!$AG$2)</f>
        <v>-8.5172201542969714E-2</v>
      </c>
      <c r="K68" s="1">
        <f ca="1">K8+NORMINV(RAND(),0,'Total-Smoothed'!$AG$2)</f>
        <v>-6.2315500154528053E-2</v>
      </c>
      <c r="L68" s="1">
        <f ca="1">L8+NORMINV(RAND(),0,'Total-Smoothed'!$AG$2)</f>
        <v>-6.6929954447760134E-2</v>
      </c>
      <c r="M68" s="1">
        <f ca="1">M8+NORMINV(RAND(),0,'Total-Smoothed'!$AG$2)</f>
        <v>-2.3869061382182647E-2</v>
      </c>
      <c r="N68" s="1">
        <f ca="1">N8+NORMINV(RAND(),0,'Total-Smoothed'!$AG$2)</f>
        <v>6.977820800220246E-3</v>
      </c>
      <c r="O68" s="1">
        <f ca="1">O8+NORMINV(RAND(),0,'Total-Smoothed'!$AG$2)</f>
        <v>5.375266883568831E-3</v>
      </c>
      <c r="P68" s="1">
        <f ca="1">P8+NORMINV(RAND(),0,'Total-Smoothed'!$AG$2)</f>
        <v>-4.7861340191422047E-2</v>
      </c>
      <c r="Q68" s="1">
        <f ca="1">Q8+NORMINV(RAND(),0,'Total-Smoothed'!$AG$2)</f>
        <v>-0.13260985144603168</v>
      </c>
      <c r="R68" s="1">
        <f ca="1">R8+NORMINV(RAND(),0,'Total-Smoothed'!$AG$2)</f>
        <v>1.8984387194003804E-2</v>
      </c>
      <c r="S68" s="1">
        <f ca="1">S8+NORMINV(RAND(),0,'Total-Smoothed'!$AG$2)</f>
        <v>5.8509675848764764E-2</v>
      </c>
      <c r="T68" s="1">
        <f ca="1">T8+NORMINV(RAND(),0,'Total-Smoothed'!$AG$2)</f>
        <v>0.17963814350851379</v>
      </c>
      <c r="U68" s="1">
        <f ca="1">U8+NORMINV(RAND(),0,'Total-Smoothed'!$AG$2)</f>
        <v>0.98138644733877334</v>
      </c>
      <c r="V68" s="1">
        <f ca="1">V8+NORMINV(RAND(),0,'Total-Smoothed'!$AG$2)</f>
        <v>-7.7330317727493603E-2</v>
      </c>
      <c r="W68" s="1">
        <f ca="1">W8+NORMINV(RAND(),0,'Total-Smoothed'!$AG$2)</f>
        <v>1.4480265424646931E-2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-2.4355816033477754E-2</v>
      </c>
      <c r="E69" s="1">
        <f ca="1">E9+NORMINV(RAND(),0,'Total-Smoothed'!$AG$2)</f>
        <v>0.32383599081575942</v>
      </c>
      <c r="F69" s="1">
        <f ca="1">F9+NORMINV(RAND(),0,'Total-Smoothed'!$AG$2)</f>
        <v>8.7616115345482137E-2</v>
      </c>
      <c r="G69" s="1">
        <f ca="1">G9+NORMINV(RAND(),0,'Total-Smoothed'!$AG$2)</f>
        <v>-4.1455387979604567E-2</v>
      </c>
      <c r="H69" s="1">
        <f ca="1">H9+NORMINV(RAND(),0,'Total-Smoothed'!$AG$2)</f>
        <v>0.10451602734528877</v>
      </c>
      <c r="I69" s="1">
        <f ca="1">I9+NORMINV(RAND(),0,'Total-Smoothed'!$AG$2)</f>
        <v>0.16028775647699492</v>
      </c>
      <c r="J69" s="1">
        <f ca="1">J9+NORMINV(RAND(),0,'Total-Smoothed'!$AG$2)</f>
        <v>-4.797796544037081E-3</v>
      </c>
      <c r="K69" s="1">
        <f ca="1">K9+NORMINV(RAND(),0,'Total-Smoothed'!$AG$2)</f>
        <v>0.13954910614590543</v>
      </c>
      <c r="L69" s="1">
        <f ca="1">L9+NORMINV(RAND(),0,'Total-Smoothed'!$AG$2)</f>
        <v>6.5194863016082003E-2</v>
      </c>
      <c r="M69" s="1">
        <f ca="1">M9+NORMINV(RAND(),0,'Total-Smoothed'!$AG$2)</f>
        <v>0.13555493527768941</v>
      </c>
      <c r="N69" s="1">
        <f ca="1">N9+NORMINV(RAND(),0,'Total-Smoothed'!$AG$2)</f>
        <v>0.1604555246119661</v>
      </c>
      <c r="O69" s="1">
        <f ca="1">O9+NORMINV(RAND(),0,'Total-Smoothed'!$AG$2)</f>
        <v>1.2086524452690914E-2</v>
      </c>
      <c r="P69" s="1">
        <f ca="1">P9+NORMINV(RAND(),0,'Total-Smoothed'!$AG$2)</f>
        <v>-7.0113251919072736E-2</v>
      </c>
      <c r="Q69" s="1">
        <f ca="1">Q9+NORMINV(RAND(),0,'Total-Smoothed'!$AG$2)</f>
        <v>5.8634539487680049E-2</v>
      </c>
      <c r="R69" s="1">
        <f ca="1">R9+NORMINV(RAND(),0,'Total-Smoothed'!$AG$2)</f>
        <v>-0.16806496533797649</v>
      </c>
      <c r="S69" s="1">
        <f ca="1">S9+NORMINV(RAND(),0,'Total-Smoothed'!$AG$2)</f>
        <v>1.4134678807585128E-3</v>
      </c>
      <c r="T69" s="1">
        <f ca="1">T9+NORMINV(RAND(),0,'Total-Smoothed'!$AG$2)</f>
        <v>0.26114352740611207</v>
      </c>
      <c r="U69" s="1">
        <f ca="1">U9+NORMINV(RAND(),0,'Total-Smoothed'!$AG$2)</f>
        <v>0.8534737502426073</v>
      </c>
      <c r="V69" s="1">
        <f ca="1">V9+NORMINV(RAND(),0,'Total-Smoothed'!$AG$2)</f>
        <v>8.4985736540019424E-2</v>
      </c>
      <c r="W69" s="1">
        <f ca="1">W9+NORMINV(RAND(),0,'Total-Smoothed'!$AG$2)</f>
        <v>1.2307615789679651E-2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9.2007261769829513E-2</v>
      </c>
      <c r="E70" s="1">
        <f ca="1">E10+NORMINV(RAND(),0,'Total-Smoothed'!$AG$2)</f>
        <v>-6.1959676096736208E-2</v>
      </c>
      <c r="F70" s="1">
        <f ca="1">F10+NORMINV(RAND(),0,'Total-Smoothed'!$AG$2)</f>
        <v>-3.3166245592237284E-2</v>
      </c>
      <c r="G70" s="1">
        <f ca="1">G10+NORMINV(RAND(),0,'Total-Smoothed'!$AG$2)</f>
        <v>4.5360081031348774E-2</v>
      </c>
      <c r="H70" s="1">
        <f ca="1">H10+NORMINV(RAND(),0,'Total-Smoothed'!$AG$2)</f>
        <v>2.3964386262058546E-2</v>
      </c>
      <c r="I70" s="1">
        <f ca="1">I10+NORMINV(RAND(),0,'Total-Smoothed'!$AG$2)</f>
        <v>-6.0825106792974107E-2</v>
      </c>
      <c r="J70" s="1">
        <f ca="1">J10+NORMINV(RAND(),0,'Total-Smoothed'!$AG$2)</f>
        <v>-3.1975398205621314E-5</v>
      </c>
      <c r="K70" s="1">
        <f ca="1">K10+NORMINV(RAND(),0,'Total-Smoothed'!$AG$2)</f>
        <v>-0.15744375842542851</v>
      </c>
      <c r="L70" s="1">
        <f ca="1">L10+NORMINV(RAND(),0,'Total-Smoothed'!$AG$2)</f>
        <v>-0.12461836313317183</v>
      </c>
      <c r="M70" s="1">
        <f ca="1">M10+NORMINV(RAND(),0,'Total-Smoothed'!$AG$2)</f>
        <v>-9.4230903756046563E-2</v>
      </c>
      <c r="N70" s="1">
        <f ca="1">N10+NORMINV(RAND(),0,'Total-Smoothed'!$AG$2)</f>
        <v>-0.17785194691289463</v>
      </c>
      <c r="O70" s="1">
        <f ca="1">O10+NORMINV(RAND(),0,'Total-Smoothed'!$AG$2)</f>
        <v>1.8670441968934449E-2</v>
      </c>
      <c r="P70" s="1">
        <f ca="1">P10+NORMINV(RAND(),0,'Total-Smoothed'!$AG$2)</f>
        <v>1.4773160219317242E-2</v>
      </c>
      <c r="Q70" s="1">
        <f ca="1">Q10+NORMINV(RAND(),0,'Total-Smoothed'!$AG$2)</f>
        <v>-7.9777208189402912E-2</v>
      </c>
      <c r="R70" s="1">
        <f ca="1">R10+NORMINV(RAND(),0,'Total-Smoothed'!$AG$2)</f>
        <v>8.3053631866274846E-2</v>
      </c>
      <c r="S70" s="1">
        <f ca="1">S10+NORMINV(RAND(),0,'Total-Smoothed'!$AG$2)</f>
        <v>0.10688176662952352</v>
      </c>
      <c r="T70" s="1">
        <f ca="1">T10+NORMINV(RAND(),0,'Total-Smoothed'!$AG$2)</f>
        <v>-1.9633809153451136E-2</v>
      </c>
      <c r="U70" s="1">
        <f ca="1">U10+NORMINV(RAND(),0,'Total-Smoothed'!$AG$2)</f>
        <v>0.96870991394913686</v>
      </c>
      <c r="V70" s="1">
        <f ca="1">V10+NORMINV(RAND(),0,'Total-Smoothed'!$AG$2)</f>
        <v>-0.183336162091319</v>
      </c>
      <c r="W70" s="1">
        <f ca="1">W10+NORMINV(RAND(),0,'Total-Smoothed'!$AG$2)</f>
        <v>2.6359998382710449E-2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0.14401031472439602</v>
      </c>
      <c r="E71" s="1">
        <f ca="1">E11+NORMINV(RAND(),0,'Total-Smoothed'!$AG$2)</f>
        <v>-7.692346372845138E-2</v>
      </c>
      <c r="F71" s="1">
        <f ca="1">F11+NORMINV(RAND(),0,'Total-Smoothed'!$AG$2)</f>
        <v>0.12644066129536918</v>
      </c>
      <c r="G71" s="1">
        <f ca="1">G11+NORMINV(RAND(),0,'Total-Smoothed'!$AG$2)</f>
        <v>-9.4972143626984043E-2</v>
      </c>
      <c r="H71" s="1">
        <f ca="1">H11+NORMINV(RAND(),0,'Total-Smoothed'!$AG$2)</f>
        <v>0.15166305590295914</v>
      </c>
      <c r="I71" s="1">
        <f ca="1">I11+NORMINV(RAND(),0,'Total-Smoothed'!$AG$2)</f>
        <v>-4.8562590415838575E-2</v>
      </c>
      <c r="J71" s="1">
        <f ca="1">J11+NORMINV(RAND(),0,'Total-Smoothed'!$AG$2)</f>
        <v>-5.5105012801157323E-2</v>
      </c>
      <c r="K71" s="1">
        <f ca="1">K11+NORMINV(RAND(),0,'Total-Smoothed'!$AG$2)</f>
        <v>7.2990391307718838E-2</v>
      </c>
      <c r="L71" s="1">
        <f ca="1">L11+NORMINV(RAND(),0,'Total-Smoothed'!$AG$2)</f>
        <v>7.5235475551528475E-3</v>
      </c>
      <c r="M71" s="1">
        <f ca="1">M11+NORMINV(RAND(),0,'Total-Smoothed'!$AG$2)</f>
        <v>6.7424489744101299E-2</v>
      </c>
      <c r="N71" s="1">
        <f ca="1">N11+NORMINV(RAND(),0,'Total-Smoothed'!$AG$2)</f>
        <v>-9.7921754327424171E-2</v>
      </c>
      <c r="O71" s="1">
        <f ca="1">O11+NORMINV(RAND(),0,'Total-Smoothed'!$AG$2)</f>
        <v>4.0280449759751084E-2</v>
      </c>
      <c r="P71" s="1">
        <f ca="1">P11+NORMINV(RAND(),0,'Total-Smoothed'!$AG$2)</f>
        <v>2.3450453878496126E-2</v>
      </c>
      <c r="Q71" s="1">
        <f ca="1">Q11+NORMINV(RAND(),0,'Total-Smoothed'!$AG$2)</f>
        <v>7.5860548561266922E-2</v>
      </c>
      <c r="R71" s="1">
        <f ca="1">R11+NORMINV(RAND(),0,'Total-Smoothed'!$AG$2)</f>
        <v>1.5592941755719221E-2</v>
      </c>
      <c r="S71" s="1">
        <f ca="1">S11+NORMINV(RAND(),0,'Total-Smoothed'!$AG$2)</f>
        <v>7.0158330002207669E-2</v>
      </c>
      <c r="T71" s="1">
        <f ca="1">T11+NORMINV(RAND(),0,'Total-Smoothed'!$AG$2)</f>
        <v>-0.13416457664549625</v>
      </c>
      <c r="U71" s="1">
        <f ca="1">U11+NORMINV(RAND(),0,'Total-Smoothed'!$AG$2)</f>
        <v>1.221410412255961</v>
      </c>
      <c r="V71" s="1">
        <f ca="1">V11+NORMINV(RAND(),0,'Total-Smoothed'!$AG$2)</f>
        <v>-7.449489373085974E-2</v>
      </c>
      <c r="W71" s="1">
        <f ca="1">W11+NORMINV(RAND(),0,'Total-Smoothed'!$AG$2)</f>
        <v>-8.539610424938103E-2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0.10883607618539191</v>
      </c>
      <c r="E72" s="1">
        <f ca="1">E12+NORMINV(RAND(),0,'Total-Smoothed'!$AG$2)</f>
        <v>-4.3065551317574627E-2</v>
      </c>
      <c r="F72" s="1">
        <f ca="1">F12+NORMINV(RAND(),0,'Total-Smoothed'!$AG$2)</f>
        <v>0.21630277925168578</v>
      </c>
      <c r="G72" s="1">
        <f ca="1">G12+NORMINV(RAND(),0,'Total-Smoothed'!$AG$2)</f>
        <v>-0.16719022689325502</v>
      </c>
      <c r="H72" s="1">
        <f ca="1">H12+NORMINV(RAND(),0,'Total-Smoothed'!$AG$2)</f>
        <v>-0.12261097698597166</v>
      </c>
      <c r="I72" s="1">
        <f ca="1">I12+NORMINV(RAND(),0,'Total-Smoothed'!$AG$2)</f>
        <v>6.0668223162779478E-3</v>
      </c>
      <c r="J72" s="1">
        <f ca="1">J12+NORMINV(RAND(),0,'Total-Smoothed'!$AG$2)</f>
        <v>-5.6201633227626786E-3</v>
      </c>
      <c r="K72" s="1">
        <f ca="1">K12+NORMINV(RAND(),0,'Total-Smoothed'!$AG$2)</f>
        <v>-0.13956626762534918</v>
      </c>
      <c r="L72" s="1">
        <f ca="1">L12+NORMINV(RAND(),0,'Total-Smoothed'!$AG$2)</f>
        <v>-0.20561943992285592</v>
      </c>
      <c r="M72" s="1">
        <f ca="1">M12+NORMINV(RAND(),0,'Total-Smoothed'!$AG$2)</f>
        <v>-3.440948167445898E-2</v>
      </c>
      <c r="N72" s="1">
        <f ca="1">N12+NORMINV(RAND(),0,'Total-Smoothed'!$AG$2)</f>
        <v>2.1941418442528421E-2</v>
      </c>
      <c r="O72" s="1">
        <f ca="1">O12+NORMINV(RAND(),0,'Total-Smoothed'!$AG$2)</f>
        <v>-0.10728399648306186</v>
      </c>
      <c r="P72" s="1">
        <f ca="1">P12+NORMINV(RAND(),0,'Total-Smoothed'!$AG$2)</f>
        <v>-3.7502625269519814E-2</v>
      </c>
      <c r="Q72" s="1">
        <f ca="1">Q12+NORMINV(RAND(),0,'Total-Smoothed'!$AG$2)</f>
        <v>3.8885303264100954E-3</v>
      </c>
      <c r="R72" s="1">
        <f ca="1">R12+NORMINV(RAND(),0,'Total-Smoothed'!$AG$2)</f>
        <v>-9.6993318800048925E-2</v>
      </c>
      <c r="S72" s="1">
        <f ca="1">S12+NORMINV(RAND(),0,'Total-Smoothed'!$AG$2)</f>
        <v>-1.7013907772456517E-2</v>
      </c>
      <c r="T72" s="1">
        <f ca="1">T12+NORMINV(RAND(),0,'Total-Smoothed'!$AG$2)</f>
        <v>0.13019387058723614</v>
      </c>
      <c r="U72" s="1">
        <f ca="1">U12+NORMINV(RAND(),0,'Total-Smoothed'!$AG$2)</f>
        <v>0.90978454744999082</v>
      </c>
      <c r="V72" s="1">
        <f ca="1">V12+NORMINV(RAND(),0,'Total-Smoothed'!$AG$2)</f>
        <v>1.3273713103320942E-3</v>
      </c>
      <c r="W72" s="1">
        <f ca="1">W12+NORMINV(RAND(),0,'Total-Smoothed'!$AG$2)</f>
        <v>-0.1291145274504617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-0.12534361341246228</v>
      </c>
      <c r="E73" s="1">
        <f ca="1">E13+NORMINV(RAND(),0,'Total-Smoothed'!$AG$2)</f>
        <v>2.8168550279719533E-2</v>
      </c>
      <c r="F73" s="1">
        <f ca="1">F13+NORMINV(RAND(),0,'Total-Smoothed'!$AG$2)</f>
        <v>0.10148648740026728</v>
      </c>
      <c r="G73" s="1">
        <f ca="1">G13+NORMINV(RAND(),0,'Total-Smoothed'!$AG$2)</f>
        <v>7.0982054777121731E-2</v>
      </c>
      <c r="H73" s="1">
        <f ca="1">H13+NORMINV(RAND(),0,'Total-Smoothed'!$AG$2)</f>
        <v>0.23355411490809244</v>
      </c>
      <c r="I73" s="1">
        <f ca="1">I13+NORMINV(RAND(),0,'Total-Smoothed'!$AG$2)</f>
        <v>0.13892105384889716</v>
      </c>
      <c r="J73" s="1">
        <f ca="1">J13+NORMINV(RAND(),0,'Total-Smoothed'!$AG$2)</f>
        <v>3.0569778179250363E-2</v>
      </c>
      <c r="K73" s="1">
        <f ca="1">K13+NORMINV(RAND(),0,'Total-Smoothed'!$AG$2)</f>
        <v>0.12348555051510418</v>
      </c>
      <c r="L73" s="1">
        <f ca="1">L13+NORMINV(RAND(),0,'Total-Smoothed'!$AG$2)</f>
        <v>0.24331093217473368</v>
      </c>
      <c r="M73" s="1">
        <f ca="1">M13+NORMINV(RAND(),0,'Total-Smoothed'!$AG$2)</f>
        <v>-6.5789273093026296E-3</v>
      </c>
      <c r="N73" s="1">
        <f ca="1">N13+NORMINV(RAND(),0,'Total-Smoothed'!$AG$2)</f>
        <v>-6.8111064765328647E-2</v>
      </c>
      <c r="O73" s="1">
        <f ca="1">O13+NORMINV(RAND(),0,'Total-Smoothed'!$AG$2)</f>
        <v>-0.11467898878423957</v>
      </c>
      <c r="P73" s="1">
        <f ca="1">P13+NORMINV(RAND(),0,'Total-Smoothed'!$AG$2)</f>
        <v>0.11904081963207161</v>
      </c>
      <c r="Q73" s="1">
        <f ca="1">Q13+NORMINV(RAND(),0,'Total-Smoothed'!$AG$2)</f>
        <v>7.8866663675094512E-2</v>
      </c>
      <c r="R73" s="1">
        <f ca="1">R13+NORMINV(RAND(),0,'Total-Smoothed'!$AG$2)</f>
        <v>0.15993610224385812</v>
      </c>
      <c r="S73" s="1">
        <f ca="1">S13+NORMINV(RAND(),0,'Total-Smoothed'!$AG$2)</f>
        <v>2.1297160741118704E-2</v>
      </c>
      <c r="T73" s="1">
        <f ca="1">T13+NORMINV(RAND(),0,'Total-Smoothed'!$AG$2)</f>
        <v>-0.12549175464944104</v>
      </c>
      <c r="U73" s="1">
        <f ca="1">U13+NORMINV(RAND(),0,'Total-Smoothed'!$AG$2)</f>
        <v>0.71969833056064192</v>
      </c>
      <c r="V73" s="1">
        <f ca="1">V13+NORMINV(RAND(),0,'Total-Smoothed'!$AG$2)</f>
        <v>0.13854613852209438</v>
      </c>
      <c r="W73" s="1">
        <f ca="1">W13+NORMINV(RAND(),0,'Total-Smoothed'!$AG$2)</f>
        <v>-1.6748053857758606E-2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-3.5500648818950521E-3</v>
      </c>
      <c r="E74" s="1">
        <f ca="1">E14+NORMINV(RAND(),0,'Total-Smoothed'!$AG$2)</f>
        <v>-0.12102757634160101</v>
      </c>
      <c r="F74" s="1">
        <f ca="1">F14+NORMINV(RAND(),0,'Total-Smoothed'!$AG$2)</f>
        <v>-1.0756387818613121E-4</v>
      </c>
      <c r="G74" s="1">
        <f ca="1">G14+NORMINV(RAND(),0,'Total-Smoothed'!$AG$2)</f>
        <v>3.7209865077385954E-2</v>
      </c>
      <c r="H74" s="1">
        <f ca="1">H14+NORMINV(RAND(),0,'Total-Smoothed'!$AG$2)</f>
        <v>-0.17061275191258585</v>
      </c>
      <c r="I74" s="1">
        <f ca="1">I14+NORMINV(RAND(),0,'Total-Smoothed'!$AG$2)</f>
        <v>-4.1840151440654817E-2</v>
      </c>
      <c r="J74" s="1">
        <f ca="1">J14+NORMINV(RAND(),0,'Total-Smoothed'!$AG$2)</f>
        <v>0.20594057133787025</v>
      </c>
      <c r="K74" s="1">
        <f ca="1">K14+NORMINV(RAND(),0,'Total-Smoothed'!$AG$2)</f>
        <v>3.3820130615187231E-2</v>
      </c>
      <c r="L74" s="1">
        <f ca="1">L14+NORMINV(RAND(),0,'Total-Smoothed'!$AG$2)</f>
        <v>8.6819737848720352E-2</v>
      </c>
      <c r="M74" s="1">
        <f ca="1">M14+NORMINV(RAND(),0,'Total-Smoothed'!$AG$2)</f>
        <v>7.5705006643098663E-2</v>
      </c>
      <c r="N74" s="1">
        <f ca="1">N14+NORMINV(RAND(),0,'Total-Smoothed'!$AG$2)</f>
        <v>-1.7315881481069696E-2</v>
      </c>
      <c r="O74" s="1">
        <f ca="1">O14+NORMINV(RAND(),0,'Total-Smoothed'!$AG$2)</f>
        <v>-7.8071084438624275E-2</v>
      </c>
      <c r="P74" s="1">
        <f ca="1">P14+NORMINV(RAND(),0,'Total-Smoothed'!$AG$2)</f>
        <v>-8.364091176522527E-2</v>
      </c>
      <c r="Q74" s="1">
        <f ca="1">Q14+NORMINV(RAND(),0,'Total-Smoothed'!$AG$2)</f>
        <v>-0.10508866053349644</v>
      </c>
      <c r="R74" s="1">
        <f ca="1">R14+NORMINV(RAND(),0,'Total-Smoothed'!$AG$2)</f>
        <v>-7.4756099195251016E-2</v>
      </c>
      <c r="S74" s="1">
        <f ca="1">S14+NORMINV(RAND(),0,'Total-Smoothed'!$AG$2)</f>
        <v>1.4319733750596739E-2</v>
      </c>
      <c r="T74" s="1">
        <f ca="1">T14+NORMINV(RAND(),0,'Total-Smoothed'!$AG$2)</f>
        <v>6.8245668646377156E-2</v>
      </c>
      <c r="U74" s="1">
        <f ca="1">U14+NORMINV(RAND(),0,'Total-Smoothed'!$AG$2)</f>
        <v>0.97497470786476381</v>
      </c>
      <c r="V74" s="1">
        <f ca="1">V14+NORMINV(RAND(),0,'Total-Smoothed'!$AG$2)</f>
        <v>-8.6682449136752715E-2</v>
      </c>
      <c r="W74" s="1">
        <f ca="1">W14+NORMINV(RAND(),0,'Total-Smoothed'!$AG$2)</f>
        <v>-2.1888309055738783E-2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3.0302374032296402E-2</v>
      </c>
      <c r="E75" s="1">
        <f ca="1">E15+NORMINV(RAND(),0,'Total-Smoothed'!$AG$2)</f>
        <v>-0.1184986165614481</v>
      </c>
      <c r="F75" s="1">
        <f ca="1">F15+NORMINV(RAND(),0,'Total-Smoothed'!$AG$2)</f>
        <v>9.9881835507210324E-3</v>
      </c>
      <c r="G75" s="1">
        <f ca="1">G15+NORMINV(RAND(),0,'Total-Smoothed'!$AG$2)</f>
        <v>0.10036520987627662</v>
      </c>
      <c r="H75" s="1">
        <f ca="1">H15+NORMINV(RAND(),0,'Total-Smoothed'!$AG$2)</f>
        <v>7.8644353009959256E-2</v>
      </c>
      <c r="I75" s="1">
        <f ca="1">I15+NORMINV(RAND(),0,'Total-Smoothed'!$AG$2)</f>
        <v>3.7714216051420368E-3</v>
      </c>
      <c r="J75" s="1">
        <f ca="1">J15+NORMINV(RAND(),0,'Total-Smoothed'!$AG$2)</f>
        <v>1.7413590578288403E-2</v>
      </c>
      <c r="K75" s="1">
        <f ca="1">K15+NORMINV(RAND(),0,'Total-Smoothed'!$AG$2)</f>
        <v>0.11933719178864051</v>
      </c>
      <c r="L75" s="1">
        <f ca="1">L15+NORMINV(RAND(),0,'Total-Smoothed'!$AG$2)</f>
        <v>-1.1171146999904676E-2</v>
      </c>
      <c r="M75" s="1">
        <f ca="1">M15+NORMINV(RAND(),0,'Total-Smoothed'!$AG$2)</f>
        <v>3.8711045560006943E-2</v>
      </c>
      <c r="N75" s="1">
        <f ca="1">N15+NORMINV(RAND(),0,'Total-Smoothed'!$AG$2)</f>
        <v>0.14458721075864767</v>
      </c>
      <c r="O75" s="1">
        <f ca="1">O15+NORMINV(RAND(),0,'Total-Smoothed'!$AG$2)</f>
        <v>3.4201020047913415E-2</v>
      </c>
      <c r="P75" s="1">
        <f ca="1">P15+NORMINV(RAND(),0,'Total-Smoothed'!$AG$2)</f>
        <v>0.12850582339405792</v>
      </c>
      <c r="Q75" s="1">
        <f ca="1">Q15+NORMINV(RAND(),0,'Total-Smoothed'!$AG$2)</f>
        <v>-5.6937450840881511E-2</v>
      </c>
      <c r="R75" s="1">
        <f ca="1">R15+NORMINV(RAND(),0,'Total-Smoothed'!$AG$2)</f>
        <v>-4.5992776985724099E-2</v>
      </c>
      <c r="S75" s="1">
        <f ca="1">S15+NORMINV(RAND(),0,'Total-Smoothed'!$AG$2)</f>
        <v>8.0111793048296534E-2</v>
      </c>
      <c r="T75" s="1">
        <f ca="1">T15+NORMINV(RAND(),0,'Total-Smoothed'!$AG$2)</f>
        <v>8.7041949397464707E-2</v>
      </c>
      <c r="U75" s="1">
        <f ca="1">U15+NORMINV(RAND(),0,'Total-Smoothed'!$AG$2)</f>
        <v>1.1046051858353452</v>
      </c>
      <c r="V75" s="1">
        <f ca="1">V15+NORMINV(RAND(),0,'Total-Smoothed'!$AG$2)</f>
        <v>7.9894627285472697E-2</v>
      </c>
      <c r="W75" s="1">
        <f ca="1">W15+NORMINV(RAND(),0,'Total-Smoothed'!$AG$2)</f>
        <v>-0.10528829272759638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-5.4334939987741353E-2</v>
      </c>
      <c r="E76" s="1">
        <f ca="1">E16+NORMINV(RAND(),0,'Total-Smoothed'!$AG$2)</f>
        <v>-4.5248801683768866E-2</v>
      </c>
      <c r="F76" s="1">
        <f ca="1">F16+NORMINV(RAND(),0,'Total-Smoothed'!$AG$2)</f>
        <v>3.1915907583464694E-2</v>
      </c>
      <c r="G76" s="1">
        <f ca="1">G16+NORMINV(RAND(),0,'Total-Smoothed'!$AG$2)</f>
        <v>5.3375245966802244E-2</v>
      </c>
      <c r="H76" s="1">
        <f ca="1">H16+NORMINV(RAND(),0,'Total-Smoothed'!$AG$2)</f>
        <v>0.14463010515466765</v>
      </c>
      <c r="I76" s="1">
        <f ca="1">I16+NORMINV(RAND(),0,'Total-Smoothed'!$AG$2)</f>
        <v>-0.18638814883441598</v>
      </c>
      <c r="J76" s="1">
        <f ca="1">J16+NORMINV(RAND(),0,'Total-Smoothed'!$AG$2)</f>
        <v>-5.0647629021477111E-2</v>
      </c>
      <c r="K76" s="1">
        <f ca="1">K16+NORMINV(RAND(),0,'Total-Smoothed'!$AG$2)</f>
        <v>-4.7848799259303298E-2</v>
      </c>
      <c r="L76" s="1">
        <f ca="1">L16+NORMINV(RAND(),0,'Total-Smoothed'!$AG$2)</f>
        <v>3.3389575626799693E-2</v>
      </c>
      <c r="M76" s="1">
        <f ca="1">M16+NORMINV(RAND(),0,'Total-Smoothed'!$AG$2)</f>
        <v>7.121362781474154E-2</v>
      </c>
      <c r="N76" s="1">
        <f ca="1">N16+NORMINV(RAND(),0,'Total-Smoothed'!$AG$2)</f>
        <v>5.4219013861780761E-2</v>
      </c>
      <c r="O76" s="1">
        <f ca="1">O16+NORMINV(RAND(),0,'Total-Smoothed'!$AG$2)</f>
        <v>-0.1358659081329347</v>
      </c>
      <c r="P76" s="1">
        <f ca="1">P16+NORMINV(RAND(),0,'Total-Smoothed'!$AG$2)</f>
        <v>6.4608822695431195E-2</v>
      </c>
      <c r="Q76" s="1">
        <f ca="1">Q16+NORMINV(RAND(),0,'Total-Smoothed'!$AG$2)</f>
        <v>3.2376166787353708E-2</v>
      </c>
      <c r="R76" s="1">
        <f ca="1">R16+NORMINV(RAND(),0,'Total-Smoothed'!$AG$2)</f>
        <v>0.1165849697114436</v>
      </c>
      <c r="S76" s="1">
        <f ca="1">S16+NORMINV(RAND(),0,'Total-Smoothed'!$AG$2)</f>
        <v>0.12215275705120011</v>
      </c>
      <c r="T76" s="1">
        <f ca="1">T16+NORMINV(RAND(),0,'Total-Smoothed'!$AG$2)</f>
        <v>0.12019265410519742</v>
      </c>
      <c r="U76" s="1">
        <f ca="1">U16+NORMINV(RAND(),0,'Total-Smoothed'!$AG$2)</f>
        <v>0.94300586097472383</v>
      </c>
      <c r="V76" s="1">
        <f ca="1">V16+NORMINV(RAND(),0,'Total-Smoothed'!$AG$2)</f>
        <v>0.18316899023850999</v>
      </c>
      <c r="W76" s="1">
        <f ca="1">W16+NORMINV(RAND(),0,'Total-Smoothed'!$AG$2)</f>
        <v>0.10488256055472667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0.14899275164312606</v>
      </c>
      <c r="E77" s="1">
        <f ca="1">E17+NORMINV(RAND(),0,'Total-Smoothed'!$AG$2)</f>
        <v>8.8220249368945777E-2</v>
      </c>
      <c r="F77" s="1">
        <f ca="1">F17+NORMINV(RAND(),0,'Total-Smoothed'!$AG$2)</f>
        <v>4.2926081969053828E-2</v>
      </c>
      <c r="G77" s="1">
        <f ca="1">G17+NORMINV(RAND(),0,'Total-Smoothed'!$AG$2)</f>
        <v>0.23073816668955188</v>
      </c>
      <c r="H77" s="1">
        <f ca="1">H17+NORMINV(RAND(),0,'Total-Smoothed'!$AG$2)</f>
        <v>6.475206507412018E-2</v>
      </c>
      <c r="I77" s="1">
        <f ca="1">I17+NORMINV(RAND(),0,'Total-Smoothed'!$AG$2)</f>
        <v>3.1448172030073288E-2</v>
      </c>
      <c r="J77" s="1">
        <f ca="1">J17+NORMINV(RAND(),0,'Total-Smoothed'!$AG$2)</f>
        <v>4.9982095548842927E-2</v>
      </c>
      <c r="K77" s="1">
        <f ca="1">K17+NORMINV(RAND(),0,'Total-Smoothed'!$AG$2)</f>
        <v>0.11772542248550968</v>
      </c>
      <c r="L77" s="1">
        <f ca="1">L17+NORMINV(RAND(),0,'Total-Smoothed'!$AG$2)</f>
        <v>2.880206478673851E-2</v>
      </c>
      <c r="M77" s="1">
        <f ca="1">M17+NORMINV(RAND(),0,'Total-Smoothed'!$AG$2)</f>
        <v>-8.0443462862887283E-2</v>
      </c>
      <c r="N77" s="1">
        <f ca="1">N17+NORMINV(RAND(),0,'Total-Smoothed'!$AG$2)</f>
        <v>-1.0688775602805723E-2</v>
      </c>
      <c r="O77" s="1">
        <f ca="1">O17+NORMINV(RAND(),0,'Total-Smoothed'!$AG$2)</f>
        <v>0.12596998492478037</v>
      </c>
      <c r="P77" s="1">
        <f ca="1">P17+NORMINV(RAND(),0,'Total-Smoothed'!$AG$2)</f>
        <v>0.17358204891310769</v>
      </c>
      <c r="Q77" s="1">
        <f ca="1">Q17+NORMINV(RAND(),0,'Total-Smoothed'!$AG$2)</f>
        <v>7.7963148210391714E-2</v>
      </c>
      <c r="R77" s="1">
        <f ca="1">R17+NORMINV(RAND(),0,'Total-Smoothed'!$AG$2)</f>
        <v>-0.10168650132090529</v>
      </c>
      <c r="S77" s="1">
        <f ca="1">S17+NORMINV(RAND(),0,'Total-Smoothed'!$AG$2)</f>
        <v>3.293812581727602E-3</v>
      </c>
      <c r="T77" s="1">
        <f ca="1">T17+NORMINV(RAND(),0,'Total-Smoothed'!$AG$2)</f>
        <v>-0.10290016344788816</v>
      </c>
      <c r="U77" s="1">
        <f ca="1">U17+NORMINV(RAND(),0,'Total-Smoothed'!$AG$2)</f>
        <v>1.0402133016646209</v>
      </c>
      <c r="V77" s="1">
        <f ca="1">V17+NORMINV(RAND(),0,'Total-Smoothed'!$AG$2)</f>
        <v>7.8521455792082945E-2</v>
      </c>
      <c r="W77" s="1">
        <f ca="1">W17+NORMINV(RAND(),0,'Total-Smoothed'!$AG$2)</f>
        <v>3.7117430001359477E-3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6.7685016701837006E-2</v>
      </c>
      <c r="E78" s="1">
        <f ca="1">E18+NORMINV(RAND(),0,'Total-Smoothed'!$AG$2)</f>
        <v>9.6423698506438074E-2</v>
      </c>
      <c r="F78" s="1">
        <f ca="1">F18+NORMINV(RAND(),0,'Total-Smoothed'!$AG$2)</f>
        <v>1.6554140040431851E-2</v>
      </c>
      <c r="G78" s="1">
        <f ca="1">G18+NORMINV(RAND(),0,'Total-Smoothed'!$AG$2)</f>
        <v>4.1517651408685859E-2</v>
      </c>
      <c r="H78" s="1">
        <f ca="1">H18+NORMINV(RAND(),0,'Total-Smoothed'!$AG$2)</f>
        <v>-3.4771999782588263E-2</v>
      </c>
      <c r="I78" s="1">
        <f ca="1">I18+NORMINV(RAND(),0,'Total-Smoothed'!$AG$2)</f>
        <v>-0.25754661011579472</v>
      </c>
      <c r="J78" s="1">
        <f ca="1">J18+NORMINV(RAND(),0,'Total-Smoothed'!$AG$2)</f>
        <v>1.5662185313420455E-2</v>
      </c>
      <c r="K78" s="1">
        <f ca="1">K18+NORMINV(RAND(),0,'Total-Smoothed'!$AG$2)</f>
        <v>-4.1274685782826386E-2</v>
      </c>
      <c r="L78" s="1">
        <f ca="1">L18+NORMINV(RAND(),0,'Total-Smoothed'!$AG$2)</f>
        <v>-0.10059557409946854</v>
      </c>
      <c r="M78" s="1">
        <f ca="1">M18+NORMINV(RAND(),0,'Total-Smoothed'!$AG$2)</f>
        <v>-2.7717834357356134E-2</v>
      </c>
      <c r="N78" s="1">
        <f ca="1">N18+NORMINV(RAND(),0,'Total-Smoothed'!$AG$2)</f>
        <v>-2.2963895007793843E-3</v>
      </c>
      <c r="O78" s="1">
        <f ca="1">O18+NORMINV(RAND(),0,'Total-Smoothed'!$AG$2)</f>
        <v>-8.4885237431395297E-2</v>
      </c>
      <c r="P78" s="1">
        <f ca="1">P18+NORMINV(RAND(),0,'Total-Smoothed'!$AG$2)</f>
        <v>-1.4790149490488794E-2</v>
      </c>
      <c r="Q78" s="1">
        <f ca="1">Q18+NORMINV(RAND(),0,'Total-Smoothed'!$AG$2)</f>
        <v>-0.14173977452215789</v>
      </c>
      <c r="R78" s="1">
        <f ca="1">R18+NORMINV(RAND(),0,'Total-Smoothed'!$AG$2)</f>
        <v>1.8720078535061885E-2</v>
      </c>
      <c r="S78" s="1">
        <f ca="1">S18+NORMINV(RAND(),0,'Total-Smoothed'!$AG$2)</f>
        <v>-1.2780265607800684E-2</v>
      </c>
      <c r="T78" s="1">
        <f ca="1">T18+NORMINV(RAND(),0,'Total-Smoothed'!$AG$2)</f>
        <v>-7.2981785307165634E-2</v>
      </c>
      <c r="U78" s="1">
        <f ca="1">U18+NORMINV(RAND(),0,'Total-Smoothed'!$AG$2)</f>
        <v>0.89177744920144741</v>
      </c>
      <c r="V78" s="1">
        <f ca="1">V18+NORMINV(RAND(),0,'Total-Smoothed'!$AG$2)</f>
        <v>-5.7344895341644581E-2</v>
      </c>
      <c r="W78" s="1">
        <f ca="1">W18+NORMINV(RAND(),0,'Total-Smoothed'!$AG$2)</f>
        <v>-0.21605271216085783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-0.2000932762845582</v>
      </c>
      <c r="E79" s="1">
        <f ca="1">E19+NORMINV(RAND(),0,'Total-Smoothed'!$AG$2)</f>
        <v>6.0928462908443979E-3</v>
      </c>
      <c r="F79" s="1">
        <f ca="1">F19+NORMINV(RAND(),0,'Total-Smoothed'!$AG$2)</f>
        <v>-2.8955760156546835E-2</v>
      </c>
      <c r="G79" s="1">
        <f ca="1">G19+NORMINV(RAND(),0,'Total-Smoothed'!$AG$2)</f>
        <v>-4.3724873526971089E-3</v>
      </c>
      <c r="H79" s="1">
        <f ca="1">H19+NORMINV(RAND(),0,'Total-Smoothed'!$AG$2)</f>
        <v>-0.12749711092833041</v>
      </c>
      <c r="I79" s="1">
        <f ca="1">I19+NORMINV(RAND(),0,'Total-Smoothed'!$AG$2)</f>
        <v>0.12091379966835254</v>
      </c>
      <c r="J79" s="1">
        <f ca="1">J19+NORMINV(RAND(),0,'Total-Smoothed'!$AG$2)</f>
        <v>0.11217542691738189</v>
      </c>
      <c r="K79" s="1">
        <f ca="1">K19+NORMINV(RAND(),0,'Total-Smoothed'!$AG$2)</f>
        <v>0.20299513054209234</v>
      </c>
      <c r="L79" s="1">
        <f ca="1">L19+NORMINV(RAND(),0,'Total-Smoothed'!$AG$2)</f>
        <v>-3.0825595390685849E-2</v>
      </c>
      <c r="M79" s="1">
        <f ca="1">M19+NORMINV(RAND(),0,'Total-Smoothed'!$AG$2)</f>
        <v>-0.24632053411751181</v>
      </c>
      <c r="N79" s="1">
        <f ca="1">N19+NORMINV(RAND(),0,'Total-Smoothed'!$AG$2)</f>
        <v>0.1287072153841777</v>
      </c>
      <c r="O79" s="1">
        <f ca="1">O19+NORMINV(RAND(),0,'Total-Smoothed'!$AG$2)</f>
        <v>-6.7009804640477164E-2</v>
      </c>
      <c r="P79" s="1">
        <f ca="1">P19+NORMINV(RAND(),0,'Total-Smoothed'!$AG$2)</f>
        <v>5.3117036319021392E-2</v>
      </c>
      <c r="Q79" s="1">
        <f ca="1">Q19+NORMINV(RAND(),0,'Total-Smoothed'!$AG$2)</f>
        <v>0.17442962890875255</v>
      </c>
      <c r="R79" s="1">
        <f ca="1">R19+NORMINV(RAND(),0,'Total-Smoothed'!$AG$2)</f>
        <v>0.10599138303154607</v>
      </c>
      <c r="S79" s="1">
        <f ca="1">S19+NORMINV(RAND(),0,'Total-Smoothed'!$AG$2)</f>
        <v>-1.5902576201433288E-2</v>
      </c>
      <c r="T79" s="1">
        <f ca="1">T19+NORMINV(RAND(),0,'Total-Smoothed'!$AG$2)</f>
        <v>6.3820484031640493E-2</v>
      </c>
      <c r="U79" s="1">
        <f ca="1">U19+NORMINV(RAND(),0,'Total-Smoothed'!$AG$2)</f>
        <v>1.1045843898630689</v>
      </c>
      <c r="V79" s="1">
        <f ca="1">V19+NORMINV(RAND(),0,'Total-Smoothed'!$AG$2)</f>
        <v>7.6578158528466014E-2</v>
      </c>
      <c r="W79" s="1">
        <f ca="1">W19+NORMINV(RAND(),0,'Total-Smoothed'!$AG$2)</f>
        <v>5.971228066597805E-2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-0.1313190318571591</v>
      </c>
      <c r="E80" s="1">
        <f ca="1">E20+NORMINV(RAND(),0,'Total-Smoothed'!$AG$2)</f>
        <v>-3.2568735735697164E-3</v>
      </c>
      <c r="F80" s="1">
        <f ca="1">F20+NORMINV(RAND(),0,'Total-Smoothed'!$AG$2)</f>
        <v>-5.5729950255168484E-2</v>
      </c>
      <c r="G80" s="1">
        <f ca="1">G20+NORMINV(RAND(),0,'Total-Smoothed'!$AG$2)</f>
        <v>2.994288311126083E-2</v>
      </c>
      <c r="H80" s="1">
        <f ca="1">H20+NORMINV(RAND(),0,'Total-Smoothed'!$AG$2)</f>
        <v>-0.25174763843009457</v>
      </c>
      <c r="I80" s="1">
        <f ca="1">I20+NORMINV(RAND(),0,'Total-Smoothed'!$AG$2)</f>
        <v>8.2813368265133511E-2</v>
      </c>
      <c r="J80" s="1">
        <f ca="1">J20+NORMINV(RAND(),0,'Total-Smoothed'!$AG$2)</f>
        <v>0.10914460255049974</v>
      </c>
      <c r="K80" s="1">
        <f ca="1">K20+NORMINV(RAND(),0,'Total-Smoothed'!$AG$2)</f>
        <v>0.34944997550756873</v>
      </c>
      <c r="L80" s="1">
        <f ca="1">L20+NORMINV(RAND(),0,'Total-Smoothed'!$AG$2)</f>
        <v>6.4978782746500485E-2</v>
      </c>
      <c r="M80" s="1">
        <f ca="1">M20+NORMINV(RAND(),0,'Total-Smoothed'!$AG$2)</f>
        <v>5.0363937027865596E-2</v>
      </c>
      <c r="N80" s="1">
        <f ca="1">N20+NORMINV(RAND(),0,'Total-Smoothed'!$AG$2)</f>
        <v>-1.2748035147650952E-2</v>
      </c>
      <c r="O80" s="1">
        <f ca="1">O20+NORMINV(RAND(),0,'Total-Smoothed'!$AG$2)</f>
        <v>0.11549453883528669</v>
      </c>
      <c r="P80" s="1">
        <f ca="1">P20+NORMINV(RAND(),0,'Total-Smoothed'!$AG$2)</f>
        <v>-3.120862612468546E-2</v>
      </c>
      <c r="Q80" s="1">
        <f ca="1">Q20+NORMINV(RAND(),0,'Total-Smoothed'!$AG$2)</f>
        <v>7.3937744025260405E-2</v>
      </c>
      <c r="R80" s="1">
        <f ca="1">R20+NORMINV(RAND(),0,'Total-Smoothed'!$AG$2)</f>
        <v>9.0818445163067876E-3</v>
      </c>
      <c r="S80" s="1">
        <f ca="1">S20+NORMINV(RAND(),0,'Total-Smoothed'!$AG$2)</f>
        <v>3.8342303219402199E-2</v>
      </c>
      <c r="T80" s="1">
        <f ca="1">T20+NORMINV(RAND(),0,'Total-Smoothed'!$AG$2)</f>
        <v>7.2570215553900155E-2</v>
      </c>
      <c r="U80" s="1">
        <f ca="1">U20+NORMINV(RAND(),0,'Total-Smoothed'!$AG$2)</f>
        <v>0.84873971890263733</v>
      </c>
      <c r="V80" s="1">
        <f ca="1">V20+NORMINV(RAND(),0,'Total-Smoothed'!$AG$2)</f>
        <v>-1.5125774772585639E-2</v>
      </c>
      <c r="W80" s="1">
        <f ca="1">W20+NORMINV(RAND(),0,'Total-Smoothed'!$AG$2)</f>
        <v>-2.0612452583329735E-2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-5.3523660927298267E-2</v>
      </c>
      <c r="E81" s="1">
        <f ca="1">E21+NORMINV(RAND(),0,'Total-Smoothed'!$AG$2)</f>
        <v>-5.0689397005574517E-2</v>
      </c>
      <c r="F81" s="1">
        <f ca="1">F21+NORMINV(RAND(),0,'Total-Smoothed'!$AG$2)</f>
        <v>-9.5465838825901941E-2</v>
      </c>
      <c r="G81" s="1">
        <f ca="1">G21+NORMINV(RAND(),0,'Total-Smoothed'!$AG$2)</f>
        <v>0.12468171488228906</v>
      </c>
      <c r="H81" s="1">
        <f ca="1">H21+NORMINV(RAND(),0,'Total-Smoothed'!$AG$2)</f>
        <v>-4.1036978486584975E-2</v>
      </c>
      <c r="I81" s="1">
        <f ca="1">I21+NORMINV(RAND(),0,'Total-Smoothed'!$AG$2)</f>
        <v>9.9785068470286009E-2</v>
      </c>
      <c r="J81" s="1">
        <f ca="1">J21+NORMINV(RAND(),0,'Total-Smoothed'!$AG$2)</f>
        <v>-4.8431424926347943E-2</v>
      </c>
      <c r="K81" s="1">
        <f ca="1">K21+NORMINV(RAND(),0,'Total-Smoothed'!$AG$2)</f>
        <v>-2.1061534850021629E-2</v>
      </c>
      <c r="L81" s="1">
        <f ca="1">L21+NORMINV(RAND(),0,'Total-Smoothed'!$AG$2)</f>
        <v>9.5134221181230036E-2</v>
      </c>
      <c r="M81" s="1">
        <f ca="1">M21+NORMINV(RAND(),0,'Total-Smoothed'!$AG$2)</f>
        <v>-0.16073122452820116</v>
      </c>
      <c r="N81" s="1">
        <f ca="1">N21+NORMINV(RAND(),0,'Total-Smoothed'!$AG$2)</f>
        <v>-0.10940341422936968</v>
      </c>
      <c r="O81" s="1">
        <f ca="1">O21+NORMINV(RAND(),0,'Total-Smoothed'!$AG$2)</f>
        <v>-0.22358733799230082</v>
      </c>
      <c r="P81" s="1">
        <f ca="1">P21+NORMINV(RAND(),0,'Total-Smoothed'!$AG$2)</f>
        <v>-0.22959172693688312</v>
      </c>
      <c r="Q81" s="1">
        <f ca="1">Q21+NORMINV(RAND(),0,'Total-Smoothed'!$AG$2)</f>
        <v>0.11958882336044732</v>
      </c>
      <c r="R81" s="1">
        <f ca="1">R21+NORMINV(RAND(),0,'Total-Smoothed'!$AG$2)</f>
        <v>1.8691702870233702E-2</v>
      </c>
      <c r="S81" s="1">
        <f ca="1">S21+NORMINV(RAND(),0,'Total-Smoothed'!$AG$2)</f>
        <v>4.9507180802866591E-2</v>
      </c>
      <c r="T81" s="1">
        <f ca="1">T21+NORMINV(RAND(),0,'Total-Smoothed'!$AG$2)</f>
        <v>3.1610180591606758E-2</v>
      </c>
      <c r="U81" s="1">
        <f ca="1">U21+NORMINV(RAND(),0,'Total-Smoothed'!$AG$2)</f>
        <v>1.12669447304103</v>
      </c>
      <c r="V81" s="1">
        <f ca="1">V21+NORMINV(RAND(),0,'Total-Smoothed'!$AG$2)</f>
        <v>-1.0592013421326403E-2</v>
      </c>
      <c r="W81" s="1">
        <f ca="1">W21+NORMINV(RAND(),0,'Total-Smoothed'!$AG$2)</f>
        <v>-2.3127111148480858E-2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6.3552171661093032E-2</v>
      </c>
      <c r="E82" s="1">
        <f ca="1">E22+NORMINV(RAND(),0,'Total-Smoothed'!$AG$2)</f>
        <v>3.0784994594379708E-2</v>
      </c>
      <c r="F82" s="1">
        <f ca="1">F22+NORMINV(RAND(),0,'Total-Smoothed'!$AG$2)</f>
        <v>5.0959384232906524E-2</v>
      </c>
      <c r="G82" s="1">
        <f ca="1">G22+NORMINV(RAND(),0,'Total-Smoothed'!$AG$2)</f>
        <v>1.1696461739686803E-2</v>
      </c>
      <c r="H82" s="1">
        <f ca="1">H22+NORMINV(RAND(),0,'Total-Smoothed'!$AG$2)</f>
        <v>-0.17841171474866335</v>
      </c>
      <c r="I82" s="1">
        <f ca="1">I22+NORMINV(RAND(),0,'Total-Smoothed'!$AG$2)</f>
        <v>2.3673867063952643E-2</v>
      </c>
      <c r="J82" s="1">
        <f ca="1">J22+NORMINV(RAND(),0,'Total-Smoothed'!$AG$2)</f>
        <v>9.7218009743537184E-2</v>
      </c>
      <c r="K82" s="1">
        <f ca="1">K22+NORMINV(RAND(),0,'Total-Smoothed'!$AG$2)</f>
        <v>7.1374606483232475E-2</v>
      </c>
      <c r="L82" s="1">
        <f ca="1">L22+NORMINV(RAND(),0,'Total-Smoothed'!$AG$2)</f>
        <v>0.10358182459283766</v>
      </c>
      <c r="M82" s="1">
        <f ca="1">M22+NORMINV(RAND(),0,'Total-Smoothed'!$AG$2)</f>
        <v>-5.0450963662486026E-2</v>
      </c>
      <c r="N82" s="1">
        <f ca="1">N22+NORMINV(RAND(),0,'Total-Smoothed'!$AG$2)</f>
        <v>0.10208557988536156</v>
      </c>
      <c r="O82" s="1">
        <f ca="1">O22+NORMINV(RAND(),0,'Total-Smoothed'!$AG$2)</f>
        <v>0.17771310829549034</v>
      </c>
      <c r="P82" s="1">
        <f ca="1">P22+NORMINV(RAND(),0,'Total-Smoothed'!$AG$2)</f>
        <v>9.1781108955654583E-2</v>
      </c>
      <c r="Q82" s="1">
        <f ca="1">Q22+NORMINV(RAND(),0,'Total-Smoothed'!$AG$2)</f>
        <v>0.10190192892341539</v>
      </c>
      <c r="R82" s="1">
        <f ca="1">R22+NORMINV(RAND(),0,'Total-Smoothed'!$AG$2)</f>
        <v>0.10923098661605414</v>
      </c>
      <c r="S82" s="1">
        <f ca="1">S22+NORMINV(RAND(),0,'Total-Smoothed'!$AG$2)</f>
        <v>-7.9229772516948432E-4</v>
      </c>
      <c r="T82" s="1">
        <f ca="1">T22+NORMINV(RAND(),0,'Total-Smoothed'!$AG$2)</f>
        <v>-0.11577457340322991</v>
      </c>
      <c r="U82" s="1">
        <f ca="1">U22+NORMINV(RAND(),0,'Total-Smoothed'!$AG$2)</f>
        <v>1.0494922757267395</v>
      </c>
      <c r="V82" s="1">
        <f ca="1">V22+NORMINV(RAND(),0,'Total-Smoothed'!$AG$2)</f>
        <v>7.4971927343691333E-2</v>
      </c>
      <c r="W82" s="1">
        <f ca="1">W22+NORMINV(RAND(),0,'Total-Smoothed'!$AG$2)</f>
        <v>0.10542354158715972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-1.4316931738595695E-2</v>
      </c>
      <c r="E83" s="1">
        <f ca="1">E23+NORMINV(RAND(),0,'Total-Smoothed'!$AG$2)</f>
        <v>-4.9835495491828648E-2</v>
      </c>
      <c r="F83" s="1">
        <f ca="1">F23+NORMINV(RAND(),0,'Total-Smoothed'!$AG$2)</f>
        <v>-1.3730421801055413E-2</v>
      </c>
      <c r="G83" s="1">
        <f ca="1">G23+NORMINV(RAND(),0,'Total-Smoothed'!$AG$2)</f>
        <v>0.13437474856576578</v>
      </c>
      <c r="H83" s="1">
        <f ca="1">H23+NORMINV(RAND(),0,'Total-Smoothed'!$AG$2)</f>
        <v>4.9051822512481344E-2</v>
      </c>
      <c r="I83" s="1">
        <f ca="1">I23+NORMINV(RAND(),0,'Total-Smoothed'!$AG$2)</f>
        <v>-9.2589280782051225E-2</v>
      </c>
      <c r="J83" s="1">
        <f ca="1">J23+NORMINV(RAND(),0,'Total-Smoothed'!$AG$2)</f>
        <v>1.9838627255817053E-3</v>
      </c>
      <c r="K83" s="1">
        <f ca="1">K23+NORMINV(RAND(),0,'Total-Smoothed'!$AG$2)</f>
        <v>3.5646634415638194E-2</v>
      </c>
      <c r="L83" s="1">
        <f ca="1">L23+NORMINV(RAND(),0,'Total-Smoothed'!$AG$2)</f>
        <v>2.7545001978069666E-2</v>
      </c>
      <c r="M83" s="1">
        <f ca="1">M23+NORMINV(RAND(),0,'Total-Smoothed'!$AG$2)</f>
        <v>1.6644408198058475E-2</v>
      </c>
      <c r="N83" s="1">
        <f ca="1">N23+NORMINV(RAND(),0,'Total-Smoothed'!$AG$2)</f>
        <v>9.9501109368310456E-2</v>
      </c>
      <c r="O83" s="1">
        <f ca="1">O23+NORMINV(RAND(),0,'Total-Smoothed'!$AG$2)</f>
        <v>0.68241099714492715</v>
      </c>
      <c r="P83" s="1">
        <f ca="1">P23+NORMINV(RAND(),0,'Total-Smoothed'!$AG$2)</f>
        <v>-1.6604049975343663E-2</v>
      </c>
      <c r="Q83" s="1">
        <f ca="1">Q23+NORMINV(RAND(),0,'Total-Smoothed'!$AG$2)</f>
        <v>-5.5453374714830514E-2</v>
      </c>
      <c r="R83" s="1">
        <f ca="1">R23+NORMINV(RAND(),0,'Total-Smoothed'!$AG$2)</f>
        <v>-5.2735194305695184E-2</v>
      </c>
      <c r="S83" s="1">
        <f ca="1">S23+NORMINV(RAND(),0,'Total-Smoothed'!$AG$2)</f>
        <v>0.1048224382622131</v>
      </c>
      <c r="T83" s="1">
        <f ca="1">T23+NORMINV(RAND(),0,'Total-Smoothed'!$AG$2)</f>
        <v>-1.6495146828751604E-2</v>
      </c>
      <c r="U83" s="1">
        <f ca="1">U23+NORMINV(RAND(),0,'Total-Smoothed'!$AG$2)</f>
        <v>0.84772895812589444</v>
      </c>
      <c r="V83" s="1">
        <f ca="1">V23+NORMINV(RAND(),0,'Total-Smoothed'!$AG$2)</f>
        <v>-0.13204994347326185</v>
      </c>
      <c r="W83" s="1">
        <f ca="1">W23+NORMINV(RAND(),0,'Total-Smoothed'!$AG$2)</f>
        <v>6.334114591936077E-2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-1.3180495129697914E-2</v>
      </c>
      <c r="E84" s="1">
        <f ca="1">E24+NORMINV(RAND(),0,'Total-Smoothed'!$AG$2)</f>
        <v>4.389545247398003E-3</v>
      </c>
      <c r="F84" s="1">
        <f ca="1">F24+NORMINV(RAND(),0,'Total-Smoothed'!$AG$2)</f>
        <v>-0.14328441196875155</v>
      </c>
      <c r="G84" s="1">
        <f ca="1">G24+NORMINV(RAND(),0,'Total-Smoothed'!$AG$2)</f>
        <v>-3.923876128137313E-3</v>
      </c>
      <c r="H84" s="1">
        <f ca="1">H24+NORMINV(RAND(),0,'Total-Smoothed'!$AG$2)</f>
        <v>6.3030074470560499E-2</v>
      </c>
      <c r="I84" s="1">
        <f ca="1">I24+NORMINV(RAND(),0,'Total-Smoothed'!$AG$2)</f>
        <v>-0.16130787732478852</v>
      </c>
      <c r="J84" s="1">
        <f ca="1">J24+NORMINV(RAND(),0,'Total-Smoothed'!$AG$2)</f>
        <v>-8.1335361753053559E-2</v>
      </c>
      <c r="K84" s="1">
        <f ca="1">K24+NORMINV(RAND(),0,'Total-Smoothed'!$AG$2)</f>
        <v>7.246240059081327E-2</v>
      </c>
      <c r="L84" s="1">
        <f ca="1">L24+NORMINV(RAND(),0,'Total-Smoothed'!$AG$2)</f>
        <v>2.0073294786041612E-2</v>
      </c>
      <c r="M84" s="1">
        <f ca="1">M24+NORMINV(RAND(),0,'Total-Smoothed'!$AG$2)</f>
        <v>-5.4191947878170443E-2</v>
      </c>
      <c r="N84" s="1">
        <f ca="1">N24+NORMINV(RAND(),0,'Total-Smoothed'!$AG$2)</f>
        <v>4.8669612059937986E-2</v>
      </c>
      <c r="O84" s="1">
        <f ca="1">O24+NORMINV(RAND(),0,'Total-Smoothed'!$AG$2)</f>
        <v>0.38736077990930901</v>
      </c>
      <c r="P84" s="1">
        <f ca="1">P24+NORMINV(RAND(),0,'Total-Smoothed'!$AG$2)</f>
        <v>-4.1937074001687211E-2</v>
      </c>
      <c r="Q84" s="1">
        <f ca="1">Q24+NORMINV(RAND(),0,'Total-Smoothed'!$AG$2)</f>
        <v>0.19997652433613483</v>
      </c>
      <c r="R84" s="1">
        <f ca="1">R24+NORMINV(RAND(),0,'Total-Smoothed'!$AG$2)</f>
        <v>-3.5447300581435762E-2</v>
      </c>
      <c r="S84" s="1">
        <f ca="1">S24+NORMINV(RAND(),0,'Total-Smoothed'!$AG$2)</f>
        <v>5.8486278218269183E-2</v>
      </c>
      <c r="T84" s="1">
        <f ca="1">T24+NORMINV(RAND(),0,'Total-Smoothed'!$AG$2)</f>
        <v>8.5651437701882133E-2</v>
      </c>
      <c r="U84" s="1">
        <f ca="1">U24+NORMINV(RAND(),0,'Total-Smoothed'!$AG$2)</f>
        <v>0.98673742477530169</v>
      </c>
      <c r="V84" s="1">
        <f ca="1">V24+NORMINV(RAND(),0,'Total-Smoothed'!$AG$2)</f>
        <v>-4.1508053934024066E-3</v>
      </c>
      <c r="W84" s="1">
        <f ca="1">W24+NORMINV(RAND(),0,'Total-Smoothed'!$AG$2)</f>
        <v>-6.9957399331072034E-2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1.8466315541824461E-2</v>
      </c>
      <c r="E85" s="1">
        <f ca="1">E25+NORMINV(RAND(),0,'Total-Smoothed'!$AG$2)</f>
        <v>-9.4002534594351886E-2</v>
      </c>
      <c r="F85" s="1">
        <f ca="1">F25+NORMINV(RAND(),0,'Total-Smoothed'!$AG$2)</f>
        <v>4.4840923766675742E-3</v>
      </c>
      <c r="G85" s="1">
        <f ca="1">G25+NORMINV(RAND(),0,'Total-Smoothed'!$AG$2)</f>
        <v>1.3380623057312468E-2</v>
      </c>
      <c r="H85" s="1">
        <f ca="1">H25+NORMINV(RAND(),0,'Total-Smoothed'!$AG$2)</f>
        <v>-0.2328957177740435</v>
      </c>
      <c r="I85" s="1">
        <f ca="1">I25+NORMINV(RAND(),0,'Total-Smoothed'!$AG$2)</f>
        <v>0.89322429519384294</v>
      </c>
      <c r="J85" s="1">
        <f ca="1">J25+NORMINV(RAND(),0,'Total-Smoothed'!$AG$2)</f>
        <v>-7.8319296356672244E-2</v>
      </c>
      <c r="K85" s="1">
        <f ca="1">K25+NORMINV(RAND(),0,'Total-Smoothed'!$AG$2)</f>
        <v>0.69470933658166334</v>
      </c>
      <c r="L85" s="1">
        <f ca="1">L25+NORMINV(RAND(),0,'Total-Smoothed'!$AG$2)</f>
        <v>-1.6452412147877755E-2</v>
      </c>
      <c r="M85" s="1">
        <f ca="1">M25+NORMINV(RAND(),0,'Total-Smoothed'!$AG$2)</f>
        <v>0.17444256443438605</v>
      </c>
      <c r="N85" s="1">
        <f ca="1">N25+NORMINV(RAND(),0,'Total-Smoothed'!$AG$2)</f>
        <v>0.10320584837099137</v>
      </c>
      <c r="O85" s="1">
        <f ca="1">O25+NORMINV(RAND(),0,'Total-Smoothed'!$AG$2)</f>
        <v>-0.11690430837377684</v>
      </c>
      <c r="P85" s="1">
        <f ca="1">P25+NORMINV(RAND(),0,'Total-Smoothed'!$AG$2)</f>
        <v>4.0762022470041639E-2</v>
      </c>
      <c r="Q85" s="1">
        <f ca="1">Q25+NORMINV(RAND(),0,'Total-Smoothed'!$AG$2)</f>
        <v>0.71084005967819541</v>
      </c>
      <c r="R85" s="1">
        <f ca="1">R25+NORMINV(RAND(),0,'Total-Smoothed'!$AG$2)</f>
        <v>0.14409158229042068</v>
      </c>
      <c r="S85" s="1">
        <f ca="1">S25+NORMINV(RAND(),0,'Total-Smoothed'!$AG$2)</f>
        <v>0.12103462328345091</v>
      </c>
      <c r="T85" s="1">
        <f ca="1">T25+NORMINV(RAND(),0,'Total-Smoothed'!$AG$2)</f>
        <v>-2.9090972402960266E-2</v>
      </c>
      <c r="U85" s="1">
        <f ca="1">U25+NORMINV(RAND(),0,'Total-Smoothed'!$AG$2)</f>
        <v>-6.9679208239286042E-2</v>
      </c>
      <c r="V85" s="1">
        <f ca="1">V25+NORMINV(RAND(),0,'Total-Smoothed'!$AG$2)</f>
        <v>0.70689786077375905</v>
      </c>
      <c r="W85" s="1">
        <f ca="1">W25+NORMINV(RAND(),0,'Total-Smoothed'!$AG$2)</f>
        <v>0.18592165292803037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0.10761833332857756</v>
      </c>
      <c r="E86" s="1">
        <f ca="1">E26+NORMINV(RAND(),0,'Total-Smoothed'!$AG$2)</f>
        <v>-3.1419148323280646E-2</v>
      </c>
      <c r="F86" s="1">
        <f ca="1">F26+NORMINV(RAND(),0,'Total-Smoothed'!$AG$2)</f>
        <v>-4.7472379358057704E-2</v>
      </c>
      <c r="G86" s="1">
        <f ca="1">G26+NORMINV(RAND(),0,'Total-Smoothed'!$AG$2)</f>
        <v>0.49621437457536377</v>
      </c>
      <c r="H86" s="1">
        <f ca="1">H26+NORMINV(RAND(),0,'Total-Smoothed'!$AG$2)</f>
        <v>-1.3335162840239671E-2</v>
      </c>
      <c r="I86" s="1">
        <f ca="1">I26+NORMINV(RAND(),0,'Total-Smoothed'!$AG$2)</f>
        <v>-0.12066634420769143</v>
      </c>
      <c r="J86" s="1">
        <f ca="1">J26+NORMINV(RAND(),0,'Total-Smoothed'!$AG$2)</f>
        <v>7.1648764107985416E-2</v>
      </c>
      <c r="K86" s="1">
        <f ca="1">K26+NORMINV(RAND(),0,'Total-Smoothed'!$AG$2)</f>
        <v>0.91310738541319403</v>
      </c>
      <c r="L86" s="1">
        <f ca="1">L26+NORMINV(RAND(),0,'Total-Smoothed'!$AG$2)</f>
        <v>0.304671388121735</v>
      </c>
      <c r="M86" s="1">
        <f ca="1">M26+NORMINV(RAND(),0,'Total-Smoothed'!$AG$2)</f>
        <v>-1.947827957998156E-2</v>
      </c>
      <c r="N86" s="1">
        <f ca="1">N26+NORMINV(RAND(),0,'Total-Smoothed'!$AG$2)</f>
        <v>2.401194348229976E-2</v>
      </c>
      <c r="O86" s="1">
        <f ca="1">O26+NORMINV(RAND(),0,'Total-Smoothed'!$AG$2)</f>
        <v>0.94623833548645042</v>
      </c>
      <c r="P86" s="1">
        <f ca="1">P26+NORMINV(RAND(),0,'Total-Smoothed'!$AG$2)</f>
        <v>0.12132648900513773</v>
      </c>
      <c r="Q86" s="1">
        <f ca="1">Q26+NORMINV(RAND(),0,'Total-Smoothed'!$AG$2)</f>
        <v>0.25087386739842876</v>
      </c>
      <c r="R86" s="1">
        <f ca="1">R26+NORMINV(RAND(),0,'Total-Smoothed'!$AG$2)</f>
        <v>-1.7278377993313849E-2</v>
      </c>
      <c r="S86" s="1">
        <f ca="1">S26+NORMINV(RAND(),0,'Total-Smoothed'!$AG$2)</f>
        <v>0.14207799156295106</v>
      </c>
      <c r="T86" s="1">
        <f ca="1">T26+NORMINV(RAND(),0,'Total-Smoothed'!$AG$2)</f>
        <v>-5.6651534335336477E-2</v>
      </c>
      <c r="U86" s="1">
        <f ca="1">U26+NORMINV(RAND(),0,'Total-Smoothed'!$AG$2)</f>
        <v>0.92788825373822825</v>
      </c>
      <c r="V86" s="1">
        <f ca="1">V26+NORMINV(RAND(),0,'Total-Smoothed'!$AG$2)</f>
        <v>0.27892774029557166</v>
      </c>
      <c r="W86" s="1">
        <f ca="1">W26+NORMINV(RAND(),0,'Total-Smoothed'!$AG$2)</f>
        <v>3.9917566737649429E-2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3.3878030167410512E-3</v>
      </c>
      <c r="E87" s="1">
        <f ca="1">E27+NORMINV(RAND(),0,'Total-Smoothed'!$AG$2)</f>
        <v>2.9650729371386943E-2</v>
      </c>
      <c r="F87" s="1">
        <f ca="1">F27+NORMINV(RAND(),0,'Total-Smoothed'!$AG$2)</f>
        <v>0.19908896221433278</v>
      </c>
      <c r="G87" s="1">
        <f ca="1">G27+NORMINV(RAND(),0,'Total-Smoothed'!$AG$2)</f>
        <v>2.0613584245332557E-2</v>
      </c>
      <c r="H87" s="1">
        <f ca="1">H27+NORMINV(RAND(),0,'Total-Smoothed'!$AG$2)</f>
        <v>-9.4976156519757618E-2</v>
      </c>
      <c r="I87" s="1">
        <f ca="1">I27+NORMINV(RAND(),0,'Total-Smoothed'!$AG$2)</f>
        <v>0.28820453801621637</v>
      </c>
      <c r="J87" s="1">
        <f ca="1">J27+NORMINV(RAND(),0,'Total-Smoothed'!$AG$2)</f>
        <v>8.1584293001632321E-2</v>
      </c>
      <c r="K87" s="1">
        <f ca="1">K27+NORMINV(RAND(),0,'Total-Smoothed'!$AG$2)</f>
        <v>8.5756007991104111E-2</v>
      </c>
      <c r="L87" s="1">
        <f ca="1">L27+NORMINV(RAND(),0,'Total-Smoothed'!$AG$2)</f>
        <v>7.2579510471672881E-2</v>
      </c>
      <c r="M87" s="1">
        <f ca="1">M27+NORMINV(RAND(),0,'Total-Smoothed'!$AG$2)</f>
        <v>-0.19918777138547927</v>
      </c>
      <c r="N87" s="1">
        <f ca="1">N27+NORMINV(RAND(),0,'Total-Smoothed'!$AG$2)</f>
        <v>8.2072992072938819E-2</v>
      </c>
      <c r="O87" s="1">
        <f ca="1">O27+NORMINV(RAND(),0,'Total-Smoothed'!$AG$2)</f>
        <v>-8.1655691367980052E-2</v>
      </c>
      <c r="P87" s="1">
        <f ca="1">P27+NORMINV(RAND(),0,'Total-Smoothed'!$AG$2)</f>
        <v>0.11134051626605877</v>
      </c>
      <c r="Q87" s="1">
        <f ca="1">Q27+NORMINV(RAND(),0,'Total-Smoothed'!$AG$2)</f>
        <v>1.1021174736859967</v>
      </c>
      <c r="R87" s="1">
        <f ca="1">R27+NORMINV(RAND(),0,'Total-Smoothed'!$AG$2)</f>
        <v>-5.6406084286418731E-2</v>
      </c>
      <c r="S87" s="1">
        <f ca="1">S27+NORMINV(RAND(),0,'Total-Smoothed'!$AG$2)</f>
        <v>0.13560592267744928</v>
      </c>
      <c r="T87" s="1">
        <f ca="1">T27+NORMINV(RAND(),0,'Total-Smoothed'!$AG$2)</f>
        <v>9.249096914725731E-2</v>
      </c>
      <c r="U87" s="1">
        <f ca="1">U27+NORMINV(RAND(),0,'Total-Smoothed'!$AG$2)</f>
        <v>0.13439894113643358</v>
      </c>
      <c r="V87" s="1">
        <f ca="1">V27+NORMINV(RAND(),0,'Total-Smoothed'!$AG$2)</f>
        <v>0.26951258267254041</v>
      </c>
      <c r="W87" s="1">
        <f ca="1">W27+NORMINV(RAND(),0,'Total-Smoothed'!$AG$2)</f>
        <v>-8.2337164879910482E-2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1.2196887056143352E-2</v>
      </c>
      <c r="E88" s="1">
        <f ca="1">E28+NORMINV(RAND(),0,'Total-Smoothed'!$AG$2)</f>
        <v>0.20157778080980152</v>
      </c>
      <c r="F88" s="1">
        <f ca="1">F28+NORMINV(RAND(),0,'Total-Smoothed'!$AG$2)</f>
        <v>2.8722478768981555E-2</v>
      </c>
      <c r="G88" s="1">
        <f ca="1">G28+NORMINV(RAND(),0,'Total-Smoothed'!$AG$2)</f>
        <v>9.5719743136704005E-2</v>
      </c>
      <c r="H88" s="1">
        <f ca="1">H28+NORMINV(RAND(),0,'Total-Smoothed'!$AG$2)</f>
        <v>6.6864435305237641E-2</v>
      </c>
      <c r="I88" s="1">
        <f ca="1">I28+NORMINV(RAND(),0,'Total-Smoothed'!$AG$2)</f>
        <v>5.302082998907634E-2</v>
      </c>
      <c r="J88" s="1">
        <f ca="1">J28+NORMINV(RAND(),0,'Total-Smoothed'!$AG$2)</f>
        <v>-1.3484110511614494E-2</v>
      </c>
      <c r="K88" s="1">
        <f ca="1">K28+NORMINV(RAND(),0,'Total-Smoothed'!$AG$2)</f>
        <v>0.86530568065814739</v>
      </c>
      <c r="L88" s="1">
        <f ca="1">L28+NORMINV(RAND(),0,'Total-Smoothed'!$AG$2)</f>
        <v>3.2930701361513999E-2</v>
      </c>
      <c r="M88" s="1">
        <f ca="1">M28+NORMINV(RAND(),0,'Total-Smoothed'!$AG$2)</f>
        <v>-0.11212135713251349</v>
      </c>
      <c r="N88" s="1">
        <f ca="1">N28+NORMINV(RAND(),0,'Total-Smoothed'!$AG$2)</f>
        <v>0.51848191456897341</v>
      </c>
      <c r="O88" s="1">
        <f ca="1">O28+NORMINV(RAND(),0,'Total-Smoothed'!$AG$2)</f>
        <v>0.26374550475000813</v>
      </c>
      <c r="P88" s="1">
        <f ca="1">P28+NORMINV(RAND(),0,'Total-Smoothed'!$AG$2)</f>
        <v>-3.0343411427834262E-2</v>
      </c>
      <c r="Q88" s="1">
        <f ca="1">Q28+NORMINV(RAND(),0,'Total-Smoothed'!$AG$2)</f>
        <v>1.1156894391490351</v>
      </c>
      <c r="R88" s="1">
        <f ca="1">R28+NORMINV(RAND(),0,'Total-Smoothed'!$AG$2)</f>
        <v>0.1398978409028549</v>
      </c>
      <c r="S88" s="1">
        <f ca="1">S28+NORMINV(RAND(),0,'Total-Smoothed'!$AG$2)</f>
        <v>4.1018902792555063E-3</v>
      </c>
      <c r="T88" s="1">
        <f ca="1">T28+NORMINV(RAND(),0,'Total-Smoothed'!$AG$2)</f>
        <v>1.9019899090102557E-2</v>
      </c>
      <c r="U88" s="1">
        <f ca="1">U28+NORMINV(RAND(),0,'Total-Smoothed'!$AG$2)</f>
        <v>-0.10524621713526483</v>
      </c>
      <c r="V88" s="1">
        <f ca="1">V28+NORMINV(RAND(),0,'Total-Smoothed'!$AG$2)</f>
        <v>0.51273743472770472</v>
      </c>
      <c r="W88" s="1">
        <f ca="1">W28+NORMINV(RAND(),0,'Total-Smoothed'!$AG$2)</f>
        <v>0.12753269504806225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0.11268411764956263</v>
      </c>
      <c r="E89" s="1">
        <f ca="1">E29+NORMINV(RAND(),0,'Total-Smoothed'!$AG$2)</f>
        <v>-2.077883195635246E-2</v>
      </c>
      <c r="F89" s="1">
        <f ca="1">F29+NORMINV(RAND(),0,'Total-Smoothed'!$AG$2)</f>
        <v>0.12791161389876077</v>
      </c>
      <c r="G89" s="1">
        <f ca="1">G29+NORMINV(RAND(),0,'Total-Smoothed'!$AG$2)</f>
        <v>2.9993308661816317E-2</v>
      </c>
      <c r="H89" s="1">
        <f ca="1">H29+NORMINV(RAND(),0,'Total-Smoothed'!$AG$2)</f>
        <v>0.24062843544019638</v>
      </c>
      <c r="I89" s="1">
        <f ca="1">I29+NORMINV(RAND(),0,'Total-Smoothed'!$AG$2)</f>
        <v>0.96337986870177239</v>
      </c>
      <c r="J89" s="1">
        <f ca="1">J29+NORMINV(RAND(),0,'Total-Smoothed'!$AG$2)</f>
        <v>-0.1096926317058619</v>
      </c>
      <c r="K89" s="1">
        <f ca="1">K29+NORMINV(RAND(),0,'Total-Smoothed'!$AG$2)</f>
        <v>0.1812391191277398</v>
      </c>
      <c r="L89" s="1">
        <f ca="1">L29+NORMINV(RAND(),0,'Total-Smoothed'!$AG$2)</f>
        <v>0.68083196724846462</v>
      </c>
      <c r="M89" s="1">
        <f ca="1">M29+NORMINV(RAND(),0,'Total-Smoothed'!$AG$2)</f>
        <v>-2.9255935370762935E-2</v>
      </c>
      <c r="N89" s="1">
        <f ca="1">N29+NORMINV(RAND(),0,'Total-Smoothed'!$AG$2)</f>
        <v>0.13503533682158136</v>
      </c>
      <c r="O89" s="1">
        <f ca="1">O29+NORMINV(RAND(),0,'Total-Smoothed'!$AG$2)</f>
        <v>-1.014333612267572E-2</v>
      </c>
      <c r="P89" s="1">
        <f ca="1">P29+NORMINV(RAND(),0,'Total-Smoothed'!$AG$2)</f>
        <v>0.14313573877850053</v>
      </c>
      <c r="Q89" s="1">
        <f ca="1">Q29+NORMINV(RAND(),0,'Total-Smoothed'!$AG$2)</f>
        <v>0.32597036077811559</v>
      </c>
      <c r="R89" s="1">
        <f ca="1">R29+NORMINV(RAND(),0,'Total-Smoothed'!$AG$2)</f>
        <v>-9.5114301197270559E-4</v>
      </c>
      <c r="S89" s="1">
        <f ca="1">S29+NORMINV(RAND(),0,'Total-Smoothed'!$AG$2)</f>
        <v>-1.8247379327687576E-2</v>
      </c>
      <c r="T89" s="1">
        <f ca="1">T29+NORMINV(RAND(),0,'Total-Smoothed'!$AG$2)</f>
        <v>-6.3200683436829941E-2</v>
      </c>
      <c r="U89" s="1">
        <f ca="1">U29+NORMINV(RAND(),0,'Total-Smoothed'!$AG$2)</f>
        <v>0.78111026605826572</v>
      </c>
      <c r="V89" s="1">
        <f ca="1">V29+NORMINV(RAND(),0,'Total-Smoothed'!$AG$2)</f>
        <v>0.26340578941738335</v>
      </c>
      <c r="W89" s="1">
        <f ca="1">W29+NORMINV(RAND(),0,'Total-Smoothed'!$AG$2)</f>
        <v>-1.6512427578275469E-2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2.7852506259363665E-3</v>
      </c>
      <c r="E90" s="1">
        <f ca="1">E30+NORMINV(RAND(),0,'Total-Smoothed'!$AG$2)</f>
        <v>0.11032482287192144</v>
      </c>
      <c r="F90" s="1">
        <f ca="1">F30+NORMINV(RAND(),0,'Total-Smoothed'!$AG$2)</f>
        <v>-0.18592667740789498</v>
      </c>
      <c r="G90" s="1">
        <f ca="1">G30+NORMINV(RAND(),0,'Total-Smoothed'!$AG$2)</f>
        <v>-5.4628708028757189E-2</v>
      </c>
      <c r="H90" s="1">
        <f ca="1">H30+NORMINV(RAND(),0,'Total-Smoothed'!$AG$2)</f>
        <v>-7.5885210519851906E-2</v>
      </c>
      <c r="I90" s="1">
        <f ca="1">I30+NORMINV(RAND(),0,'Total-Smoothed'!$AG$2)</f>
        <v>-0.10121623652780029</v>
      </c>
      <c r="J90" s="1">
        <f ca="1">J30+NORMINV(RAND(),0,'Total-Smoothed'!$AG$2)</f>
        <v>-4.9091747963587895E-2</v>
      </c>
      <c r="K90" s="1">
        <f ca="1">K30+NORMINV(RAND(),0,'Total-Smoothed'!$AG$2)</f>
        <v>0.26274642841743567</v>
      </c>
      <c r="L90" s="1">
        <f ca="1">L30+NORMINV(RAND(),0,'Total-Smoothed'!$AG$2)</f>
        <v>0.16000427675776274</v>
      </c>
      <c r="M90" s="1">
        <f ca="1">M30+NORMINV(RAND(),0,'Total-Smoothed'!$AG$2)</f>
        <v>-0.17283110248650213</v>
      </c>
      <c r="N90" s="1">
        <f ca="1">N30+NORMINV(RAND(),0,'Total-Smoothed'!$AG$2)</f>
        <v>-4.50982388422679E-2</v>
      </c>
      <c r="O90" s="1">
        <f ca="1">O30+NORMINV(RAND(),0,'Total-Smoothed'!$AG$2)</f>
        <v>0.18258432413317977</v>
      </c>
      <c r="P90" s="1">
        <f ca="1">P30+NORMINV(RAND(),0,'Total-Smoothed'!$AG$2)</f>
        <v>-7.8433764255781926E-2</v>
      </c>
      <c r="Q90" s="1">
        <f ca="1">Q30+NORMINV(RAND(),0,'Total-Smoothed'!$AG$2)</f>
        <v>0.86360966332965861</v>
      </c>
      <c r="R90" s="1">
        <f ca="1">R30+NORMINV(RAND(),0,'Total-Smoothed'!$AG$2)</f>
        <v>-3.9218461155075782E-2</v>
      </c>
      <c r="S90" s="1">
        <f ca="1">S30+NORMINV(RAND(),0,'Total-Smoothed'!$AG$2)</f>
        <v>8.5939746573619816E-2</v>
      </c>
      <c r="T90" s="1">
        <f ca="1">T30+NORMINV(RAND(),0,'Total-Smoothed'!$AG$2)</f>
        <v>5.3258923077043316E-2</v>
      </c>
      <c r="U90" s="1">
        <f ca="1">U30+NORMINV(RAND(),0,'Total-Smoothed'!$AG$2)</f>
        <v>0.80493897815627946</v>
      </c>
      <c r="V90" s="1">
        <f ca="1">V30+NORMINV(RAND(),0,'Total-Smoothed'!$AG$2)</f>
        <v>-4.9537869144949842E-2</v>
      </c>
      <c r="W90" s="1">
        <f ca="1">W30+NORMINV(RAND(),0,'Total-Smoothed'!$AG$2)</f>
        <v>-1.0876138384273856E-2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1.9038802635851039E-2</v>
      </c>
      <c r="E91" s="1">
        <f ca="1">E31+NORMINV(RAND(),0,'Total-Smoothed'!$AG$2)</f>
        <v>-7.2289716789635059E-3</v>
      </c>
      <c r="F91" s="1">
        <f ca="1">F31+NORMINV(RAND(),0,'Total-Smoothed'!$AG$2)</f>
        <v>0.16667453689216088</v>
      </c>
      <c r="G91" s="1">
        <f ca="1">G31+NORMINV(RAND(),0,'Total-Smoothed'!$AG$2)</f>
        <v>0.90749074886544467</v>
      </c>
      <c r="H91" s="1">
        <f ca="1">H31+NORMINV(RAND(),0,'Total-Smoothed'!$AG$2)</f>
        <v>0.21706775476525789</v>
      </c>
      <c r="I91" s="1">
        <f ca="1">I31+NORMINV(RAND(),0,'Total-Smoothed'!$AG$2)</f>
        <v>-1.3699499898393105E-2</v>
      </c>
      <c r="J91" s="1">
        <f ca="1">J31+NORMINV(RAND(),0,'Total-Smoothed'!$AG$2)</f>
        <v>-3.2554975521829899E-3</v>
      </c>
      <c r="K91" s="1">
        <f ca="1">K31+NORMINV(RAND(),0,'Total-Smoothed'!$AG$2)</f>
        <v>1.0124911311661171</v>
      </c>
      <c r="L91" s="1">
        <f ca="1">L31+NORMINV(RAND(),0,'Total-Smoothed'!$AG$2)</f>
        <v>0.27882442162762167</v>
      </c>
      <c r="M91" s="1">
        <f ca="1">M31+NORMINV(RAND(),0,'Total-Smoothed'!$AG$2)</f>
        <v>3.590773650863828E-2</v>
      </c>
      <c r="N91" s="1">
        <f ca="1">N31+NORMINV(RAND(),0,'Total-Smoothed'!$AG$2)</f>
        <v>0.56847987651988119</v>
      </c>
      <c r="O91" s="1">
        <f ca="1">O31+NORMINV(RAND(),0,'Total-Smoothed'!$AG$2)</f>
        <v>-0.10631740444262511</v>
      </c>
      <c r="P91" s="1">
        <f ca="1">P31+NORMINV(RAND(),0,'Total-Smoothed'!$AG$2)</f>
        <v>0.19005601956684484</v>
      </c>
      <c r="Q91" s="1">
        <f ca="1">Q31+NORMINV(RAND(),0,'Total-Smoothed'!$AG$2)</f>
        <v>0.164458571871089</v>
      </c>
      <c r="R91" s="1">
        <f ca="1">R31+NORMINV(RAND(),0,'Total-Smoothed'!$AG$2)</f>
        <v>-1.9197149365668825E-2</v>
      </c>
      <c r="S91" s="1">
        <f ca="1">S31+NORMINV(RAND(),0,'Total-Smoothed'!$AG$2)</f>
        <v>0.12693954258350196</v>
      </c>
      <c r="T91" s="1">
        <f ca="1">T31+NORMINV(RAND(),0,'Total-Smoothed'!$AG$2)</f>
        <v>-0.10659760584068224</v>
      </c>
      <c r="U91" s="1">
        <f ca="1">U31+NORMINV(RAND(),0,'Total-Smoothed'!$AG$2)</f>
        <v>0.97198197592532276</v>
      </c>
      <c r="V91" s="1">
        <f ca="1">V31+NORMINV(RAND(),0,'Total-Smoothed'!$AG$2)</f>
        <v>0.74662694589585932</v>
      </c>
      <c r="W91" s="1">
        <f ca="1">W31+NORMINV(RAND(),0,'Total-Smoothed'!$AG$2)</f>
        <v>8.5716169183460186E-2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-0.1246411702760321</v>
      </c>
      <c r="E92" s="1">
        <f ca="1">E32+NORMINV(RAND(),0,'Total-Smoothed'!$AG$2)</f>
        <v>-8.8812508359788392E-2</v>
      </c>
      <c r="F92" s="1">
        <f ca="1">F32+NORMINV(RAND(),0,'Total-Smoothed'!$AG$2)</f>
        <v>-5.7617052875049715E-2</v>
      </c>
      <c r="G92" s="1">
        <f ca="1">G32+NORMINV(RAND(),0,'Total-Smoothed'!$AG$2)</f>
        <v>-7.1361936864084388E-2</v>
      </c>
      <c r="H92" s="1">
        <f ca="1">H32+NORMINV(RAND(),0,'Total-Smoothed'!$AG$2)</f>
        <v>-4.0915585294412388E-2</v>
      </c>
      <c r="I92" s="1">
        <f ca="1">I32+NORMINV(RAND(),0,'Total-Smoothed'!$AG$2)</f>
        <v>-1.4147547318784238E-2</v>
      </c>
      <c r="J92" s="1">
        <f ca="1">J32+NORMINV(RAND(),0,'Total-Smoothed'!$AG$2)</f>
        <v>0.10762628735659666</v>
      </c>
      <c r="K92" s="1">
        <f ca="1">K32+NORMINV(RAND(),0,'Total-Smoothed'!$AG$2)</f>
        <v>1.4828561832948596E-2</v>
      </c>
      <c r="L92" s="1">
        <f ca="1">L32+NORMINV(RAND(),0,'Total-Smoothed'!$AG$2)</f>
        <v>2.4571602382736181E-2</v>
      </c>
      <c r="M92" s="1">
        <f ca="1">M32+NORMINV(RAND(),0,'Total-Smoothed'!$AG$2)</f>
        <v>0.14493921151377398</v>
      </c>
      <c r="N92" s="1">
        <f ca="1">N32+NORMINV(RAND(),0,'Total-Smoothed'!$AG$2)</f>
        <v>-3.8783332060552789E-2</v>
      </c>
      <c r="O92" s="1">
        <f ca="1">O32+NORMINV(RAND(),0,'Total-Smoothed'!$AG$2)</f>
        <v>9.5352640059982008E-2</v>
      </c>
      <c r="P92" s="1">
        <f ca="1">P32+NORMINV(RAND(),0,'Total-Smoothed'!$AG$2)</f>
        <v>9.254869645857787E-2</v>
      </c>
      <c r="Q92" s="1">
        <f ca="1">Q32+NORMINV(RAND(),0,'Total-Smoothed'!$AG$2)</f>
        <v>1.0663660340951628</v>
      </c>
      <c r="R92" s="1">
        <f ca="1">R32+NORMINV(RAND(),0,'Total-Smoothed'!$AG$2)</f>
        <v>-0.14341689567106988</v>
      </c>
      <c r="S92" s="1">
        <f ca="1">S32+NORMINV(RAND(),0,'Total-Smoothed'!$AG$2)</f>
        <v>0.13704469484104681</v>
      </c>
      <c r="T92" s="1">
        <f ca="1">T32+NORMINV(RAND(),0,'Total-Smoothed'!$AG$2)</f>
        <v>0.95409445007158311</v>
      </c>
      <c r="U92" s="1">
        <f ca="1">U32+NORMINV(RAND(),0,'Total-Smoothed'!$AG$2)</f>
        <v>-0.16011404151079262</v>
      </c>
      <c r="V92" s="1">
        <f ca="1">V32+NORMINV(RAND(),0,'Total-Smoothed'!$AG$2)</f>
        <v>0.32868345306568975</v>
      </c>
      <c r="W92" s="1">
        <f ca="1">W32+NORMINV(RAND(),0,'Total-Smoothed'!$AG$2)</f>
        <v>0.13905819110015102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-0.15392089154245614</v>
      </c>
      <c r="E93" s="1">
        <f ca="1">E33+NORMINV(RAND(),0,'Total-Smoothed'!$AG$2)</f>
        <v>-2.6563985664744844E-3</v>
      </c>
      <c r="F93" s="1">
        <f ca="1">F33+NORMINV(RAND(),0,'Total-Smoothed'!$AG$2)</f>
        <v>-1.0475927960616152E-2</v>
      </c>
      <c r="G93" s="1">
        <f ca="1">G33+NORMINV(RAND(),0,'Total-Smoothed'!$AG$2)</f>
        <v>3.9947416000393615E-2</v>
      </c>
      <c r="H93" s="1">
        <f ca="1">H33+NORMINV(RAND(),0,'Total-Smoothed'!$AG$2)</f>
        <v>2.1448763543872203E-2</v>
      </c>
      <c r="I93" s="1">
        <f ca="1">I33+NORMINV(RAND(),0,'Total-Smoothed'!$AG$2)</f>
        <v>-4.6948689956105905E-2</v>
      </c>
      <c r="J93" s="1">
        <f ca="1">J33+NORMINV(RAND(),0,'Total-Smoothed'!$AG$2)</f>
        <v>3.3045428458762474E-2</v>
      </c>
      <c r="K93" s="1">
        <f ca="1">K33+NORMINV(RAND(),0,'Total-Smoothed'!$AG$2)</f>
        <v>0.40286510434560546</v>
      </c>
      <c r="L93" s="1">
        <f ca="1">L33+NORMINV(RAND(),0,'Total-Smoothed'!$AG$2)</f>
        <v>-1.6648596007925565E-2</v>
      </c>
      <c r="M93" s="1">
        <f ca="1">M33+NORMINV(RAND(),0,'Total-Smoothed'!$AG$2)</f>
        <v>-1.7045743554672983E-2</v>
      </c>
      <c r="N93" s="1">
        <f ca="1">N33+NORMINV(RAND(),0,'Total-Smoothed'!$AG$2)</f>
        <v>0.1734214868229437</v>
      </c>
      <c r="O93" s="1">
        <f ca="1">O33+NORMINV(RAND(),0,'Total-Smoothed'!$AG$2)</f>
        <v>0.12387840941201819</v>
      </c>
      <c r="P93" s="1">
        <f ca="1">P33+NORMINV(RAND(),0,'Total-Smoothed'!$AG$2)</f>
        <v>0.10468210239332913</v>
      </c>
      <c r="Q93" s="1">
        <f ca="1">Q33+NORMINV(RAND(),0,'Total-Smoothed'!$AG$2)</f>
        <v>6.4084843535510319E-2</v>
      </c>
      <c r="R93" s="1">
        <f ca="1">R33+NORMINV(RAND(),0,'Total-Smoothed'!$AG$2)</f>
        <v>-6.379449129138208E-2</v>
      </c>
      <c r="S93" s="1">
        <f ca="1">S33+NORMINV(RAND(),0,'Total-Smoothed'!$AG$2)</f>
        <v>0.15745323850130744</v>
      </c>
      <c r="T93" s="1">
        <f ca="1">T33+NORMINV(RAND(),0,'Total-Smoothed'!$AG$2)</f>
        <v>0.1777356715816954</v>
      </c>
      <c r="U93" s="1">
        <f ca="1">U33+NORMINV(RAND(),0,'Total-Smoothed'!$AG$2)</f>
        <v>1.0630053932475583</v>
      </c>
      <c r="V93" s="1">
        <f ca="1">V33+NORMINV(RAND(),0,'Total-Smoothed'!$AG$2)</f>
        <v>0.68262907250279314</v>
      </c>
      <c r="W93" s="1">
        <f ca="1">W33+NORMINV(RAND(),0,'Total-Smoothed'!$AG$2)</f>
        <v>0.80026691241577563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0.15036641384164801</v>
      </c>
      <c r="E94" s="1">
        <f ca="1">E34+NORMINV(RAND(),0,'Total-Smoothed'!$AG$2)</f>
        <v>7.0592459904064583E-2</v>
      </c>
      <c r="F94" s="1">
        <f ca="1">F34+NORMINV(RAND(),0,'Total-Smoothed'!$AG$2)</f>
        <v>8.7497761093726409E-2</v>
      </c>
      <c r="G94" s="1">
        <f ca="1">G34+NORMINV(RAND(),0,'Total-Smoothed'!$AG$2)</f>
        <v>1.1609525227790869E-2</v>
      </c>
      <c r="H94" s="1">
        <f ca="1">H34+NORMINV(RAND(),0,'Total-Smoothed'!$AG$2)</f>
        <v>1.4156228095614648E-3</v>
      </c>
      <c r="I94" s="1">
        <f ca="1">I34+NORMINV(RAND(),0,'Total-Smoothed'!$AG$2)</f>
        <v>-9.6832342385104603E-3</v>
      </c>
      <c r="J94" s="1">
        <f ca="1">J34+NORMINV(RAND(),0,'Total-Smoothed'!$AG$2)</f>
        <v>0.19359776153341798</v>
      </c>
      <c r="K94" s="1">
        <f ca="1">K34+NORMINV(RAND(),0,'Total-Smoothed'!$AG$2)</f>
        <v>0.45329589589426772</v>
      </c>
      <c r="L94" s="1">
        <f ca="1">L34+NORMINV(RAND(),0,'Total-Smoothed'!$AG$2)</f>
        <v>6.2690861649014093E-2</v>
      </c>
      <c r="M94" s="1">
        <f ca="1">M34+NORMINV(RAND(),0,'Total-Smoothed'!$AG$2)</f>
        <v>-2.8578455771153585E-2</v>
      </c>
      <c r="N94" s="1">
        <f ca="1">N34+NORMINV(RAND(),0,'Total-Smoothed'!$AG$2)</f>
        <v>0.88870349185385433</v>
      </c>
      <c r="O94" s="1">
        <f ca="1">O34+NORMINV(RAND(),0,'Total-Smoothed'!$AG$2)</f>
        <v>-0.14039172285428858</v>
      </c>
      <c r="P94" s="1">
        <f ca="1">P34+NORMINV(RAND(),0,'Total-Smoothed'!$AG$2)</f>
        <v>-0.13816127560634361</v>
      </c>
      <c r="Q94" s="1">
        <f ca="1">Q34+NORMINV(RAND(),0,'Total-Smoothed'!$AG$2)</f>
        <v>1.0872117513498138</v>
      </c>
      <c r="R94" s="1">
        <f ca="1">R34+NORMINV(RAND(),0,'Total-Smoothed'!$AG$2)</f>
        <v>-3.0523883045486547E-2</v>
      </c>
      <c r="S94" s="1">
        <f ca="1">S34+NORMINV(RAND(),0,'Total-Smoothed'!$AG$2)</f>
        <v>0.17518749503964967</v>
      </c>
      <c r="T94" s="1">
        <f ca="1">T34+NORMINV(RAND(),0,'Total-Smoothed'!$AG$2)</f>
        <v>-5.8843853868404176E-2</v>
      </c>
      <c r="U94" s="1">
        <f ca="1">U34+NORMINV(RAND(),0,'Total-Smoothed'!$AG$2)</f>
        <v>0.56833308599748511</v>
      </c>
      <c r="V94" s="1">
        <f ca="1">V34+NORMINV(RAND(),0,'Total-Smoothed'!$AG$2)</f>
        <v>0.12255700000844137</v>
      </c>
      <c r="W94" s="1">
        <f ca="1">W34+NORMINV(RAND(),0,'Total-Smoothed'!$AG$2)</f>
        <v>0.21212769786931321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2.7001798279040968E-2</v>
      </c>
      <c r="E95" s="1">
        <f ca="1">E35+NORMINV(RAND(),0,'Total-Smoothed'!$AG$2)</f>
        <v>-0.23718015802815856</v>
      </c>
      <c r="F95" s="1">
        <f ca="1">F35+NORMINV(RAND(),0,'Total-Smoothed'!$AG$2)</f>
        <v>5.7016024516608185E-2</v>
      </c>
      <c r="G95" s="1">
        <f ca="1">G35+NORMINV(RAND(),0,'Total-Smoothed'!$AG$2)</f>
        <v>6.0845423553801799E-2</v>
      </c>
      <c r="H95" s="1">
        <f ca="1">H35+NORMINV(RAND(),0,'Total-Smoothed'!$AG$2)</f>
        <v>5.4837563239125475E-2</v>
      </c>
      <c r="I95" s="1">
        <f ca="1">I35+NORMINV(RAND(),0,'Total-Smoothed'!$AG$2)</f>
        <v>4.140236987693259E-2</v>
      </c>
      <c r="J95" s="1">
        <f ca="1">J35+NORMINV(RAND(),0,'Total-Smoothed'!$AG$2)</f>
        <v>9.0914838450236818E-2</v>
      </c>
      <c r="K95" s="1">
        <f ca="1">K35+NORMINV(RAND(),0,'Total-Smoothed'!$AG$2)</f>
        <v>0.14872941651717092</v>
      </c>
      <c r="L95" s="1">
        <f ca="1">L35+NORMINV(RAND(),0,'Total-Smoothed'!$AG$2)</f>
        <v>1.2278412863889476E-3</v>
      </c>
      <c r="M95" s="1">
        <f ca="1">M35+NORMINV(RAND(),0,'Total-Smoothed'!$AG$2)</f>
        <v>0.13046646011309287</v>
      </c>
      <c r="N95" s="1">
        <f ca="1">N35+NORMINV(RAND(),0,'Total-Smoothed'!$AG$2)</f>
        <v>0.11840384736739978</v>
      </c>
      <c r="O95" s="1">
        <f ca="1">O35+NORMINV(RAND(),0,'Total-Smoothed'!$AG$2)</f>
        <v>8.0161451793422378E-2</v>
      </c>
      <c r="P95" s="1">
        <f ca="1">P35+NORMINV(RAND(),0,'Total-Smoothed'!$AG$2)</f>
        <v>-1.3851552238715939E-2</v>
      </c>
      <c r="Q95" s="1">
        <f ca="1">Q35+NORMINV(RAND(),0,'Total-Smoothed'!$AG$2)</f>
        <v>2.6351798855616362E-2</v>
      </c>
      <c r="R95" s="1">
        <f ca="1">R35+NORMINV(RAND(),0,'Total-Smoothed'!$AG$2)</f>
        <v>4.0198874335294933E-3</v>
      </c>
      <c r="S95" s="1">
        <f ca="1">S35+NORMINV(RAND(),0,'Total-Smoothed'!$AG$2)</f>
        <v>-4.034732081508012E-2</v>
      </c>
      <c r="T95" s="1">
        <f ca="1">T35+NORMINV(RAND(),0,'Total-Smoothed'!$AG$2)</f>
        <v>0.63498542877678776</v>
      </c>
      <c r="U95" s="1">
        <f ca="1">U35+NORMINV(RAND(),0,'Total-Smoothed'!$AG$2)</f>
        <v>0.8500138810280542</v>
      </c>
      <c r="V95" s="1">
        <f ca="1">V35+NORMINV(RAND(),0,'Total-Smoothed'!$AG$2)</f>
        <v>7.6707058556827523E-2</v>
      </c>
      <c r="W95" s="1">
        <f ca="1">W35+NORMINV(RAND(),0,'Total-Smoothed'!$AG$2)</f>
        <v>0.2400542310323947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7.1317752667932485E-2</v>
      </c>
      <c r="E96" s="1">
        <f ca="1">E36+NORMINV(RAND(),0,'Total-Smoothed'!$AG$2)</f>
        <v>4.8180168616264583E-2</v>
      </c>
      <c r="F96" s="1">
        <f ca="1">F36+NORMINV(RAND(),0,'Total-Smoothed'!$AG$2)</f>
        <v>0.14662340107776181</v>
      </c>
      <c r="G96" s="1">
        <f ca="1">G36+NORMINV(RAND(),0,'Total-Smoothed'!$AG$2)</f>
        <v>0.10420276044683936</v>
      </c>
      <c r="H96" s="1">
        <f ca="1">H36+NORMINV(RAND(),0,'Total-Smoothed'!$AG$2)</f>
        <v>-0.18717459074924936</v>
      </c>
      <c r="I96" s="1">
        <f ca="1">I36+NORMINV(RAND(),0,'Total-Smoothed'!$AG$2)</f>
        <v>-1.6954204667213632E-2</v>
      </c>
      <c r="J96" s="1">
        <f ca="1">J36+NORMINV(RAND(),0,'Total-Smoothed'!$AG$2)</f>
        <v>-3.6955807686718939E-3</v>
      </c>
      <c r="K96" s="1">
        <f ca="1">K36+NORMINV(RAND(),0,'Total-Smoothed'!$AG$2)</f>
        <v>0.82507872378805325</v>
      </c>
      <c r="L96" s="1">
        <f ca="1">L36+NORMINV(RAND(),0,'Total-Smoothed'!$AG$2)</f>
        <v>1.6395832483931429E-2</v>
      </c>
      <c r="M96" s="1">
        <f ca="1">M36+NORMINV(RAND(),0,'Total-Smoothed'!$AG$2)</f>
        <v>2.3071710121024269E-2</v>
      </c>
      <c r="N96" s="1">
        <f ca="1">N36+NORMINV(RAND(),0,'Total-Smoothed'!$AG$2)</f>
        <v>0.10525135589450396</v>
      </c>
      <c r="O96" s="1">
        <f ca="1">O36+NORMINV(RAND(),0,'Total-Smoothed'!$AG$2)</f>
        <v>5.0053859896545573E-2</v>
      </c>
      <c r="P96" s="1">
        <f ca="1">P36+NORMINV(RAND(),0,'Total-Smoothed'!$AG$2)</f>
        <v>0.10465439271206639</v>
      </c>
      <c r="Q96" s="1">
        <f ca="1">Q36+NORMINV(RAND(),0,'Total-Smoothed'!$AG$2)</f>
        <v>0.94995967707793716</v>
      </c>
      <c r="R96" s="1">
        <f ca="1">R36+NORMINV(RAND(),0,'Total-Smoothed'!$AG$2)</f>
        <v>7.7130929408254889E-2</v>
      </c>
      <c r="S96" s="1">
        <f ca="1">S36+NORMINV(RAND(),0,'Total-Smoothed'!$AG$2)</f>
        <v>0.10234407791825978</v>
      </c>
      <c r="T96" s="1">
        <f ca="1">T36+NORMINV(RAND(),0,'Total-Smoothed'!$AG$2)</f>
        <v>-8.304021448392894E-2</v>
      </c>
      <c r="U96" s="1">
        <f ca="1">U36+NORMINV(RAND(),0,'Total-Smoothed'!$AG$2)</f>
        <v>1.8992348972388242E-2</v>
      </c>
      <c r="V96" s="1">
        <f ca="1">V36+NORMINV(RAND(),0,'Total-Smoothed'!$AG$2)</f>
        <v>0.76097293266888633</v>
      </c>
      <c r="W96" s="1">
        <f ca="1">W36+NORMINV(RAND(),0,'Total-Smoothed'!$AG$2)</f>
        <v>0.71007373614593128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0.14331049987130812</v>
      </c>
      <c r="E97" s="1">
        <f ca="1">E37+NORMINV(RAND(),0,'Total-Smoothed'!$AG$2)</f>
        <v>-0.10180422813480935</v>
      </c>
      <c r="F97" s="1">
        <f ca="1">F37+NORMINV(RAND(),0,'Total-Smoothed'!$AG$2)</f>
        <v>0.10537326604039297</v>
      </c>
      <c r="G97" s="1">
        <f ca="1">G37+NORMINV(RAND(),0,'Total-Smoothed'!$AG$2)</f>
        <v>0.61521350907445926</v>
      </c>
      <c r="H97" s="1">
        <f ca="1">H37+NORMINV(RAND(),0,'Total-Smoothed'!$AG$2)</f>
        <v>8.8337888648065632E-2</v>
      </c>
      <c r="I97" s="1">
        <f ca="1">I37+NORMINV(RAND(),0,'Total-Smoothed'!$AG$2)</f>
        <v>0.1343600342624687</v>
      </c>
      <c r="J97" s="1">
        <f ca="1">J37+NORMINV(RAND(),0,'Total-Smoothed'!$AG$2)</f>
        <v>2.4941414786612132E-2</v>
      </c>
      <c r="K97" s="1">
        <f ca="1">K37+NORMINV(RAND(),0,'Total-Smoothed'!$AG$2)</f>
        <v>0.20552374206690299</v>
      </c>
      <c r="L97" s="1">
        <f ca="1">L37+NORMINV(RAND(),0,'Total-Smoothed'!$AG$2)</f>
        <v>5.0170120399499488E-2</v>
      </c>
      <c r="M97" s="1">
        <f ca="1">M37+NORMINV(RAND(),0,'Total-Smoothed'!$AG$2)</f>
        <v>-0.12297371973886982</v>
      </c>
      <c r="N97" s="1">
        <f ca="1">N37+NORMINV(RAND(),0,'Total-Smoothed'!$AG$2)</f>
        <v>1.2318622865318858E-2</v>
      </c>
      <c r="O97" s="1">
        <f ca="1">O37+NORMINV(RAND(),0,'Total-Smoothed'!$AG$2)</f>
        <v>-7.5261702394031335E-2</v>
      </c>
      <c r="P97" s="1">
        <f ca="1">P37+NORMINV(RAND(),0,'Total-Smoothed'!$AG$2)</f>
        <v>-7.0480853752176428E-2</v>
      </c>
      <c r="Q97" s="1">
        <f ca="1">Q37+NORMINV(RAND(),0,'Total-Smoothed'!$AG$2)</f>
        <v>1.0526992674047284</v>
      </c>
      <c r="R97" s="1">
        <f ca="1">R37+NORMINV(RAND(),0,'Total-Smoothed'!$AG$2)</f>
        <v>-2.4116673560463792E-3</v>
      </c>
      <c r="S97" s="1">
        <f ca="1">S37+NORMINV(RAND(),0,'Total-Smoothed'!$AG$2)</f>
        <v>-6.3571313086753567E-2</v>
      </c>
      <c r="T97" s="1">
        <f ca="1">T37+NORMINV(RAND(),0,'Total-Smoothed'!$AG$2)</f>
        <v>-6.2789376993200918E-2</v>
      </c>
      <c r="U97" s="1">
        <f ca="1">U37+NORMINV(RAND(),0,'Total-Smoothed'!$AG$2)</f>
        <v>-4.151621933614346E-2</v>
      </c>
      <c r="V97" s="1">
        <f ca="1">V37+NORMINV(RAND(),0,'Total-Smoothed'!$AG$2)</f>
        <v>8.2221591545366277E-2</v>
      </c>
      <c r="W97" s="1">
        <f ca="1">W37+NORMINV(RAND(),0,'Total-Smoothed'!$AG$2)</f>
        <v>0.74816122739737612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0.24704356660154206</v>
      </c>
      <c r="E98" s="1">
        <f ca="1">E38+NORMINV(RAND(),0,'Total-Smoothed'!$AG$2)</f>
        <v>1.0657657665217927E-2</v>
      </c>
      <c r="F98" s="1">
        <f ca="1">F38+NORMINV(RAND(),0,'Total-Smoothed'!$AG$2)</f>
        <v>-0.10736467906673612</v>
      </c>
      <c r="G98" s="1">
        <f ca="1">G38+NORMINV(RAND(),0,'Total-Smoothed'!$AG$2)</f>
        <v>1.0805136788570717</v>
      </c>
      <c r="H98" s="1">
        <f ca="1">H38+NORMINV(RAND(),0,'Total-Smoothed'!$AG$2)</f>
        <v>0.11376604356054647</v>
      </c>
      <c r="I98" s="1">
        <f ca="1">I38+NORMINV(RAND(),0,'Total-Smoothed'!$AG$2)</f>
        <v>-5.1603225836208896E-2</v>
      </c>
      <c r="J98" s="1">
        <f ca="1">J38+NORMINV(RAND(),0,'Total-Smoothed'!$AG$2)</f>
        <v>0.20961883605420828</v>
      </c>
      <c r="K98" s="1">
        <f ca="1">K38+NORMINV(RAND(),0,'Total-Smoothed'!$AG$2)</f>
        <v>-5.1419471649459911E-2</v>
      </c>
      <c r="L98" s="1">
        <f ca="1">L38+NORMINV(RAND(),0,'Total-Smoothed'!$AG$2)</f>
        <v>0.14813602253740349</v>
      </c>
      <c r="M98" s="1">
        <f ca="1">M38+NORMINV(RAND(),0,'Total-Smoothed'!$AG$2)</f>
        <v>6.5517059793377505E-2</v>
      </c>
      <c r="N98" s="1">
        <f ca="1">N38+NORMINV(RAND(),0,'Total-Smoothed'!$AG$2)</f>
        <v>0.17427474260070266</v>
      </c>
      <c r="O98" s="1">
        <f ca="1">O38+NORMINV(RAND(),0,'Total-Smoothed'!$AG$2)</f>
        <v>0.54900312493855408</v>
      </c>
      <c r="P98" s="1">
        <f ca="1">P38+NORMINV(RAND(),0,'Total-Smoothed'!$AG$2)</f>
        <v>-4.7588634196475563E-2</v>
      </c>
      <c r="Q98" s="1">
        <f ca="1">Q38+NORMINV(RAND(),0,'Total-Smoothed'!$AG$2)</f>
        <v>0.17431240783442209</v>
      </c>
      <c r="R98" s="1">
        <f ca="1">R38+NORMINV(RAND(),0,'Total-Smoothed'!$AG$2)</f>
        <v>7.5039553026549174E-2</v>
      </c>
      <c r="S98" s="1">
        <f ca="1">S38+NORMINV(RAND(),0,'Total-Smoothed'!$AG$2)</f>
        <v>-2.5329230425524783E-3</v>
      </c>
      <c r="T98" s="1">
        <f ca="1">T38+NORMINV(RAND(),0,'Total-Smoothed'!$AG$2)</f>
        <v>1.6253509778066687E-2</v>
      </c>
      <c r="U98" s="1">
        <f ca="1">U38+NORMINV(RAND(),0,'Total-Smoothed'!$AG$2)</f>
        <v>0.2071144808972131</v>
      </c>
      <c r="V98" s="1">
        <f ca="1">V38+NORMINV(RAND(),0,'Total-Smoothed'!$AG$2)</f>
        <v>0.7543902793616577</v>
      </c>
      <c r="W98" s="1">
        <f ca="1">W38+NORMINV(RAND(),0,'Total-Smoothed'!$AG$2)</f>
        <v>0.21374226730918353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-3.8972341223234161E-2</v>
      </c>
      <c r="E99" s="1">
        <f ca="1">E39+NORMINV(RAND(),0,'Total-Smoothed'!$AG$2)</f>
        <v>4.6893735821911461E-2</v>
      </c>
      <c r="F99" s="1">
        <f ca="1">F39+NORMINV(RAND(),0,'Total-Smoothed'!$AG$2)</f>
        <v>5.5956676353580925E-2</v>
      </c>
      <c r="G99" s="1">
        <f ca="1">G39+NORMINV(RAND(),0,'Total-Smoothed'!$AG$2)</f>
        <v>0.67532555613076384</v>
      </c>
      <c r="H99" s="1">
        <f ca="1">H39+NORMINV(RAND(),0,'Total-Smoothed'!$AG$2)</f>
        <v>-4.888610497517322E-2</v>
      </c>
      <c r="I99" s="1">
        <f ca="1">I39+NORMINV(RAND(),0,'Total-Smoothed'!$AG$2)</f>
        <v>0.86369966086719741</v>
      </c>
      <c r="J99" s="1">
        <f ca="1">J39+NORMINV(RAND(),0,'Total-Smoothed'!$AG$2)</f>
        <v>0.1732229800640534</v>
      </c>
      <c r="K99" s="1">
        <f ca="1">K39+NORMINV(RAND(),0,'Total-Smoothed'!$AG$2)</f>
        <v>0.21636449744966121</v>
      </c>
      <c r="L99" s="1">
        <f ca="1">L39+NORMINV(RAND(),0,'Total-Smoothed'!$AG$2)</f>
        <v>-2.2440005722898143E-2</v>
      </c>
      <c r="M99" s="1">
        <f ca="1">M39+NORMINV(RAND(),0,'Total-Smoothed'!$AG$2)</f>
        <v>0.16108053283729154</v>
      </c>
      <c r="N99" s="1">
        <f ca="1">N39+NORMINV(RAND(),0,'Total-Smoothed'!$AG$2)</f>
        <v>0.69994999392770341</v>
      </c>
      <c r="O99" s="1">
        <f ca="1">O39+NORMINV(RAND(),0,'Total-Smoothed'!$AG$2)</f>
        <v>1.0783819471099148</v>
      </c>
      <c r="P99" s="1">
        <f ca="1">P39+NORMINV(RAND(),0,'Total-Smoothed'!$AG$2)</f>
        <v>0.2588963891860086</v>
      </c>
      <c r="Q99" s="1">
        <f ca="1">Q39+NORMINV(RAND(),0,'Total-Smoothed'!$AG$2)</f>
        <v>0.86848536606836291</v>
      </c>
      <c r="R99" s="1">
        <f ca="1">R39+NORMINV(RAND(),0,'Total-Smoothed'!$AG$2)</f>
        <v>9.0243732693720241E-2</v>
      </c>
      <c r="S99" s="1">
        <f ca="1">S39+NORMINV(RAND(),0,'Total-Smoothed'!$AG$2)</f>
        <v>-0.12287962376234796</v>
      </c>
      <c r="T99" s="1">
        <f ca="1">T39+NORMINV(RAND(),0,'Total-Smoothed'!$AG$2)</f>
        <v>-4.9082784987436005E-3</v>
      </c>
      <c r="U99" s="1">
        <f ca="1">U39+NORMINV(RAND(),0,'Total-Smoothed'!$AG$2)</f>
        <v>9.206323554882519E-3</v>
      </c>
      <c r="V99" s="1">
        <f ca="1">V39+NORMINV(RAND(),0,'Total-Smoothed'!$AG$2)</f>
        <v>0.49358821530248442</v>
      </c>
      <c r="W99" s="1">
        <f ca="1">W39+NORMINV(RAND(),0,'Total-Smoothed'!$AG$2)</f>
        <v>0.56943403669832304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0.10021952372983242</v>
      </c>
      <c r="E100" s="1">
        <f ca="1">E40+NORMINV(RAND(),0,'Total-Smoothed'!$AG$2)</f>
        <v>-5.3055832528960886E-2</v>
      </c>
      <c r="F100" s="1">
        <f ca="1">F40+NORMINV(RAND(),0,'Total-Smoothed'!$AG$2)</f>
        <v>8.4126771162056704E-3</v>
      </c>
      <c r="G100" s="1">
        <f ca="1">G40+NORMINV(RAND(),0,'Total-Smoothed'!$AG$2)</f>
        <v>0.38203118138855052</v>
      </c>
      <c r="H100" s="1">
        <f ca="1">H40+NORMINV(RAND(),0,'Total-Smoothed'!$AG$2)</f>
        <v>0.26526765960278648</v>
      </c>
      <c r="I100" s="1">
        <f ca="1">I40+NORMINV(RAND(),0,'Total-Smoothed'!$AG$2)</f>
        <v>1.020923866093794</v>
      </c>
      <c r="J100" s="1">
        <f ca="1">J40+NORMINV(RAND(),0,'Total-Smoothed'!$AG$2)</f>
        <v>0.12648682695096689</v>
      </c>
      <c r="K100" s="1">
        <f ca="1">K40+NORMINV(RAND(),0,'Total-Smoothed'!$AG$2)</f>
        <v>7.404715349092772E-2</v>
      </c>
      <c r="L100" s="1">
        <f ca="1">L40+NORMINV(RAND(),0,'Total-Smoothed'!$AG$2)</f>
        <v>-0.13179148712487773</v>
      </c>
      <c r="M100" s="1">
        <f ca="1">M40+NORMINV(RAND(),0,'Total-Smoothed'!$AG$2)</f>
        <v>0.20099440402476748</v>
      </c>
      <c r="N100" s="1">
        <f ca="1">N40+NORMINV(RAND(),0,'Total-Smoothed'!$AG$2)</f>
        <v>-1.4374929578255459E-2</v>
      </c>
      <c r="O100" s="1">
        <f ca="1">O40+NORMINV(RAND(),0,'Total-Smoothed'!$AG$2)</f>
        <v>1.0901511263327146</v>
      </c>
      <c r="P100" s="1">
        <f ca="1">P40+NORMINV(RAND(),0,'Total-Smoothed'!$AG$2)</f>
        <v>-0.13573261694692973</v>
      </c>
      <c r="Q100" s="1">
        <f ca="1">Q40+NORMINV(RAND(),0,'Total-Smoothed'!$AG$2)</f>
        <v>0.9560532879802478</v>
      </c>
      <c r="R100" s="1">
        <f ca="1">R40+NORMINV(RAND(),0,'Total-Smoothed'!$AG$2)</f>
        <v>0.24156844387612039</v>
      </c>
      <c r="S100" s="1">
        <f ca="1">S40+NORMINV(RAND(),0,'Total-Smoothed'!$AG$2)</f>
        <v>0.20826812025912975</v>
      </c>
      <c r="T100" s="1">
        <f ca="1">T40+NORMINV(RAND(),0,'Total-Smoothed'!$AG$2)</f>
        <v>-1.4971351007928343E-3</v>
      </c>
      <c r="U100" s="1">
        <f ca="1">U40+NORMINV(RAND(),0,'Total-Smoothed'!$AG$2)</f>
        <v>-0.11663835344087228</v>
      </c>
      <c r="V100" s="1">
        <f ca="1">V40+NORMINV(RAND(),0,'Total-Smoothed'!$AG$2)</f>
        <v>0.73069205717914143</v>
      </c>
      <c r="W100" s="1">
        <f ca="1">W40+NORMINV(RAND(),0,'Total-Smoothed'!$AG$2)</f>
        <v>0.97132303085692473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-5.464587154204327E-2</v>
      </c>
      <c r="E101" s="1">
        <f ca="1">E41+NORMINV(RAND(),0,'Total-Smoothed'!$AG$2)</f>
        <v>9.3123395560332722E-2</v>
      </c>
      <c r="F101" s="1">
        <f ca="1">F41+NORMINV(RAND(),0,'Total-Smoothed'!$AG$2)</f>
        <v>7.7222177412329229E-2</v>
      </c>
      <c r="G101" s="1">
        <f ca="1">G41+NORMINV(RAND(),0,'Total-Smoothed'!$AG$2)</f>
        <v>0.46063049798680067</v>
      </c>
      <c r="H101" s="1">
        <f ca="1">H41+NORMINV(RAND(),0,'Total-Smoothed'!$AG$2)</f>
        <v>-3.3060418474554383E-3</v>
      </c>
      <c r="I101" s="1">
        <f ca="1">I41+NORMINV(RAND(),0,'Total-Smoothed'!$AG$2)</f>
        <v>8.7884745118073537E-2</v>
      </c>
      <c r="J101" s="1">
        <f ca="1">J41+NORMINV(RAND(),0,'Total-Smoothed'!$AG$2)</f>
        <v>-6.326212449493572E-3</v>
      </c>
      <c r="K101" s="1">
        <f ca="1">K41+NORMINV(RAND(),0,'Total-Smoothed'!$AG$2)</f>
        <v>-2.8517992938086427E-2</v>
      </c>
      <c r="L101" s="1">
        <f ca="1">L41+NORMINV(RAND(),0,'Total-Smoothed'!$AG$2)</f>
        <v>-0.15234955411779952</v>
      </c>
      <c r="M101" s="1">
        <f ca="1">M41+NORMINV(RAND(),0,'Total-Smoothed'!$AG$2)</f>
        <v>-0.21282140389055318</v>
      </c>
      <c r="N101" s="1">
        <f ca="1">N41+NORMINV(RAND(),0,'Total-Smoothed'!$AG$2)</f>
        <v>2.8359832595002388E-3</v>
      </c>
      <c r="O101" s="1">
        <f ca="1">O41+NORMINV(RAND(),0,'Total-Smoothed'!$AG$2)</f>
        <v>0.16451535742300211</v>
      </c>
      <c r="P101" s="1">
        <f ca="1">P41+NORMINV(RAND(),0,'Total-Smoothed'!$AG$2)</f>
        <v>0.16812241328505259</v>
      </c>
      <c r="Q101" s="1">
        <f ca="1">Q41+NORMINV(RAND(),0,'Total-Smoothed'!$AG$2)</f>
        <v>-0.19114325761656681</v>
      </c>
      <c r="R101" s="1">
        <f ca="1">R41+NORMINV(RAND(),0,'Total-Smoothed'!$AG$2)</f>
        <v>0.12991601246635592</v>
      </c>
      <c r="S101" s="1">
        <f ca="1">S41+NORMINV(RAND(),0,'Total-Smoothed'!$AG$2)</f>
        <v>-0.10520138904728513</v>
      </c>
      <c r="T101" s="1">
        <f ca="1">T41+NORMINV(RAND(),0,'Total-Smoothed'!$AG$2)</f>
        <v>-3.2767918694502685E-2</v>
      </c>
      <c r="U101" s="1">
        <f ca="1">U41+NORMINV(RAND(),0,'Total-Smoothed'!$AG$2)</f>
        <v>3.2712539658049676E-2</v>
      </c>
      <c r="V101" s="1">
        <f ca="1">V41+NORMINV(RAND(),0,'Total-Smoothed'!$AG$2)</f>
        <v>9.2222252093082005E-2</v>
      </c>
      <c r="W101" s="1">
        <f ca="1">W41+NORMINV(RAND(),0,'Total-Smoothed'!$AG$2)</f>
        <v>-0.12668452892563231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-4.9678165570440191E-2</v>
      </c>
      <c r="E102" s="1">
        <f ca="1">E42+NORMINV(RAND(),0,'Total-Smoothed'!$AG$2)</f>
        <v>0.18730725581395061</v>
      </c>
      <c r="F102" s="1">
        <f ca="1">F42+NORMINV(RAND(),0,'Total-Smoothed'!$AG$2)</f>
        <v>7.7930091827974224E-2</v>
      </c>
      <c r="G102" s="1">
        <f ca="1">G42+NORMINV(RAND(),0,'Total-Smoothed'!$AG$2)</f>
        <v>1.0944102255599311</v>
      </c>
      <c r="H102" s="1">
        <f ca="1">H42+NORMINV(RAND(),0,'Total-Smoothed'!$AG$2)</f>
        <v>3.459063859665322E-2</v>
      </c>
      <c r="I102" s="1">
        <f ca="1">I42+NORMINV(RAND(),0,'Total-Smoothed'!$AG$2)</f>
        <v>5.2252440705728626E-2</v>
      </c>
      <c r="J102" s="1">
        <f ca="1">J42+NORMINV(RAND(),0,'Total-Smoothed'!$AG$2)</f>
        <v>0.19644801291175071</v>
      </c>
      <c r="K102" s="1">
        <f ca="1">K42+NORMINV(RAND(),0,'Total-Smoothed'!$AG$2)</f>
        <v>1.1888883320007426E-2</v>
      </c>
      <c r="L102" s="1">
        <f ca="1">L42+NORMINV(RAND(),0,'Total-Smoothed'!$AG$2)</f>
        <v>0.38479337186552581</v>
      </c>
      <c r="M102" s="1">
        <f ca="1">M42+NORMINV(RAND(),0,'Total-Smoothed'!$AG$2)</f>
        <v>-6.8204471471772624E-2</v>
      </c>
      <c r="N102" s="1">
        <f ca="1">N42+NORMINV(RAND(),0,'Total-Smoothed'!$AG$2)</f>
        <v>0.66088274823601223</v>
      </c>
      <c r="O102" s="1">
        <f ca="1">O42+NORMINV(RAND(),0,'Total-Smoothed'!$AG$2)</f>
        <v>0.14929513689795126</v>
      </c>
      <c r="P102" s="1">
        <f ca="1">P42+NORMINV(RAND(),0,'Total-Smoothed'!$AG$2)</f>
        <v>8.0086922459259802E-2</v>
      </c>
      <c r="Q102" s="1">
        <f ca="1">Q42+NORMINV(RAND(),0,'Total-Smoothed'!$AG$2)</f>
        <v>8.3146237563807027E-2</v>
      </c>
      <c r="R102" s="1">
        <f ca="1">R42+NORMINV(RAND(),0,'Total-Smoothed'!$AG$2)</f>
        <v>1.798616882408937E-3</v>
      </c>
      <c r="S102" s="1">
        <f ca="1">S42+NORMINV(RAND(),0,'Total-Smoothed'!$AG$2)</f>
        <v>7.5606560676226911E-2</v>
      </c>
      <c r="T102" s="1">
        <f ca="1">T42+NORMINV(RAND(),0,'Total-Smoothed'!$AG$2)</f>
        <v>-0.15308409531374192</v>
      </c>
      <c r="U102" s="1">
        <f ca="1">U42+NORMINV(RAND(),0,'Total-Smoothed'!$AG$2)</f>
        <v>0.81821565677657182</v>
      </c>
      <c r="V102" s="1">
        <f ca="1">V42+NORMINV(RAND(),0,'Total-Smoothed'!$AG$2)</f>
        <v>0.91488773630210707</v>
      </c>
      <c r="W102" s="1">
        <f ca="1">W42+NORMINV(RAND(),0,'Total-Smoothed'!$AG$2)</f>
        <v>-3.9639891095041076E-2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-0.27272087922019622</v>
      </c>
      <c r="E103" s="1">
        <f ca="1">E43+NORMINV(RAND(),0,'Total-Smoothed'!$AG$2)</f>
        <v>-0.10174899911710859</v>
      </c>
      <c r="F103" s="1">
        <f ca="1">F43+NORMINV(RAND(),0,'Total-Smoothed'!$AG$2)</f>
        <v>4.2882865055455702E-2</v>
      </c>
      <c r="G103" s="1">
        <f ca="1">G43+NORMINV(RAND(),0,'Total-Smoothed'!$AG$2)</f>
        <v>-9.8892299011966306E-4</v>
      </c>
      <c r="H103" s="1">
        <f ca="1">H43+NORMINV(RAND(),0,'Total-Smoothed'!$AG$2)</f>
        <v>-0.12264648029435928</v>
      </c>
      <c r="I103" s="1">
        <f ca="1">I43+NORMINV(RAND(),0,'Total-Smoothed'!$AG$2)</f>
        <v>-0.12136667139727025</v>
      </c>
      <c r="J103" s="1">
        <f ca="1">J43+NORMINV(RAND(),0,'Total-Smoothed'!$AG$2)</f>
        <v>4.4906187176039399E-3</v>
      </c>
      <c r="K103" s="1">
        <f ca="1">K43+NORMINV(RAND(),0,'Total-Smoothed'!$AG$2)</f>
        <v>0.39744002156947217</v>
      </c>
      <c r="L103" s="1">
        <f ca="1">L43+NORMINV(RAND(),0,'Total-Smoothed'!$AG$2)</f>
        <v>-4.1623333604781522E-2</v>
      </c>
      <c r="M103" s="1">
        <f ca="1">M43+NORMINV(RAND(),0,'Total-Smoothed'!$AG$2)</f>
        <v>5.1125544958193631E-2</v>
      </c>
      <c r="N103" s="1">
        <f ca="1">N43+NORMINV(RAND(),0,'Total-Smoothed'!$AG$2)</f>
        <v>0.15933835259637327</v>
      </c>
      <c r="O103" s="1">
        <f ca="1">O43+NORMINV(RAND(),0,'Total-Smoothed'!$AG$2)</f>
        <v>-2.4419043427909418E-2</v>
      </c>
      <c r="P103" s="1">
        <f ca="1">P43+NORMINV(RAND(),0,'Total-Smoothed'!$AG$2)</f>
        <v>0.10778085086965829</v>
      </c>
      <c r="Q103" s="1">
        <f ca="1">Q43+NORMINV(RAND(),0,'Total-Smoothed'!$AG$2)</f>
        <v>0.46411092568455398</v>
      </c>
      <c r="R103" s="1">
        <f ca="1">R43+NORMINV(RAND(),0,'Total-Smoothed'!$AG$2)</f>
        <v>-0.17270141967265903</v>
      </c>
      <c r="S103" s="1">
        <f ca="1">S43+NORMINV(RAND(),0,'Total-Smoothed'!$AG$2)</f>
        <v>0.20785460129848646</v>
      </c>
      <c r="T103" s="1">
        <f ca="1">T43+NORMINV(RAND(),0,'Total-Smoothed'!$AG$2)</f>
        <v>0.19338612850672751</v>
      </c>
      <c r="U103" s="1">
        <f ca="1">U43+NORMINV(RAND(),0,'Total-Smoothed'!$AG$2)</f>
        <v>-9.4208427246280979E-2</v>
      </c>
      <c r="V103" s="1">
        <f ca="1">V43+NORMINV(RAND(),0,'Total-Smoothed'!$AG$2)</f>
        <v>0.25817419268303632</v>
      </c>
      <c r="W103" s="1">
        <f ca="1">W43+NORMINV(RAND(),0,'Total-Smoothed'!$AG$2)</f>
        <v>0.2799150722335233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5.4286097409170141E-2</v>
      </c>
      <c r="E104" s="1">
        <f ca="1">E44+NORMINV(RAND(),0,'Total-Smoothed'!$AG$2)</f>
        <v>7.971024727878416E-2</v>
      </c>
      <c r="F104" s="1">
        <f ca="1">F44+NORMINV(RAND(),0,'Total-Smoothed'!$AG$2)</f>
        <v>-9.4032069781238431E-2</v>
      </c>
      <c r="G104" s="1">
        <f ca="1">G44+NORMINV(RAND(),0,'Total-Smoothed'!$AG$2)</f>
        <v>-7.1439821951260599E-2</v>
      </c>
      <c r="H104" s="1">
        <f ca="1">H44+NORMINV(RAND(),0,'Total-Smoothed'!$AG$2)</f>
        <v>-0.11548162072018099</v>
      </c>
      <c r="I104" s="1">
        <f ca="1">I44+NORMINV(RAND(),0,'Total-Smoothed'!$AG$2)</f>
        <v>0.20199878477640926</v>
      </c>
      <c r="J104" s="1">
        <f ca="1">J44+NORMINV(RAND(),0,'Total-Smoothed'!$AG$2)</f>
        <v>0.15509373007325811</v>
      </c>
      <c r="K104" s="1">
        <f ca="1">K44+NORMINV(RAND(),0,'Total-Smoothed'!$AG$2)</f>
        <v>0.27540312789451776</v>
      </c>
      <c r="L104" s="1">
        <f ca="1">L44+NORMINV(RAND(),0,'Total-Smoothed'!$AG$2)</f>
        <v>-1.2793351485008105E-2</v>
      </c>
      <c r="M104" s="1">
        <f ca="1">M44+NORMINV(RAND(),0,'Total-Smoothed'!$AG$2)</f>
        <v>-0.17813962220485297</v>
      </c>
      <c r="N104" s="1">
        <f ca="1">N44+NORMINV(RAND(),0,'Total-Smoothed'!$AG$2)</f>
        <v>0.14118576407384636</v>
      </c>
      <c r="O104" s="1">
        <f ca="1">O44+NORMINV(RAND(),0,'Total-Smoothed'!$AG$2)</f>
        <v>-2.7958410156093023E-2</v>
      </c>
      <c r="P104" s="1">
        <f ca="1">P44+NORMINV(RAND(),0,'Total-Smoothed'!$AG$2)</f>
        <v>-0.19565033689841518</v>
      </c>
      <c r="Q104" s="1">
        <f ca="1">Q44+NORMINV(RAND(),0,'Total-Smoothed'!$AG$2)</f>
        <v>0.9366928521198894</v>
      </c>
      <c r="R104" s="1">
        <f ca="1">R44+NORMINV(RAND(),0,'Total-Smoothed'!$AG$2)</f>
        <v>-4.2403981530544449E-2</v>
      </c>
      <c r="S104" s="1">
        <f ca="1">S44+NORMINV(RAND(),0,'Total-Smoothed'!$AG$2)</f>
        <v>5.2452659568554771E-2</v>
      </c>
      <c r="T104" s="1">
        <f ca="1">T44+NORMINV(RAND(),0,'Total-Smoothed'!$AG$2)</f>
        <v>0.21299570173478488</v>
      </c>
      <c r="U104" s="1">
        <f ca="1">U44+NORMINV(RAND(),0,'Total-Smoothed'!$AG$2)</f>
        <v>-0.15505825760633984</v>
      </c>
      <c r="V104" s="1">
        <f ca="1">V44+NORMINV(RAND(),0,'Total-Smoothed'!$AG$2)</f>
        <v>2.2638339429312794E-2</v>
      </c>
      <c r="W104" s="1">
        <f ca="1">W44+NORMINV(RAND(),0,'Total-Smoothed'!$AG$2)</f>
        <v>1.0834543492443347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2.3056368335841312E-3</v>
      </c>
      <c r="E105" s="1">
        <f ca="1">E45+NORMINV(RAND(),0,'Total-Smoothed'!$AG$2)</f>
        <v>-6.5323016263866232E-2</v>
      </c>
      <c r="F105" s="1">
        <f ca="1">F45+NORMINV(RAND(),0,'Total-Smoothed'!$AG$2)</f>
        <v>-1.3454153476682676E-2</v>
      </c>
      <c r="G105" s="1">
        <f ca="1">G45+NORMINV(RAND(),0,'Total-Smoothed'!$AG$2)</f>
        <v>0.72297649044461954</v>
      </c>
      <c r="H105" s="1">
        <f ca="1">H45+NORMINV(RAND(),0,'Total-Smoothed'!$AG$2)</f>
        <v>8.0728083673248019E-2</v>
      </c>
      <c r="I105" s="1">
        <f ca="1">I45+NORMINV(RAND(),0,'Total-Smoothed'!$AG$2)</f>
        <v>0.18830021518759765</v>
      </c>
      <c r="J105" s="1">
        <f ca="1">J45+NORMINV(RAND(),0,'Total-Smoothed'!$AG$2)</f>
        <v>1.235906084148344E-2</v>
      </c>
      <c r="K105" s="1">
        <f ca="1">K45+NORMINV(RAND(),0,'Total-Smoothed'!$AG$2)</f>
        <v>0.67015785404420258</v>
      </c>
      <c r="L105" s="1">
        <f ca="1">L45+NORMINV(RAND(),0,'Total-Smoothed'!$AG$2)</f>
        <v>0.31258716055777691</v>
      </c>
      <c r="M105" s="1">
        <f ca="1">M45+NORMINV(RAND(),0,'Total-Smoothed'!$AG$2)</f>
        <v>-0.20560668260660864</v>
      </c>
      <c r="N105" s="1">
        <f ca="1">N45+NORMINV(RAND(),0,'Total-Smoothed'!$AG$2)</f>
        <v>2.8713861800853994E-2</v>
      </c>
      <c r="O105" s="1">
        <f ca="1">O45+NORMINV(RAND(),0,'Total-Smoothed'!$AG$2)</f>
        <v>6.5379648709176078E-2</v>
      </c>
      <c r="P105" s="1">
        <f ca="1">P45+NORMINV(RAND(),0,'Total-Smoothed'!$AG$2)</f>
        <v>8.0627130971602859E-2</v>
      </c>
      <c r="Q105" s="1">
        <f ca="1">Q45+NORMINV(RAND(),0,'Total-Smoothed'!$AG$2)</f>
        <v>0.17594480822802389</v>
      </c>
      <c r="R105" s="1">
        <f ca="1">R45+NORMINV(RAND(),0,'Total-Smoothed'!$AG$2)</f>
        <v>-6.5139023434175547E-2</v>
      </c>
      <c r="S105" s="1">
        <f ca="1">S45+NORMINV(RAND(),0,'Total-Smoothed'!$AG$2)</f>
        <v>8.3224239249626408E-2</v>
      </c>
      <c r="T105" s="1">
        <f ca="1">T45+NORMINV(RAND(),0,'Total-Smoothed'!$AG$2)</f>
        <v>7.5894501828991196E-3</v>
      </c>
      <c r="U105" s="1">
        <f ca="1">U45+NORMINV(RAND(),0,'Total-Smoothed'!$AG$2)</f>
        <v>0.92928721110363044</v>
      </c>
      <c r="V105" s="1">
        <f ca="1">V45+NORMINV(RAND(),0,'Total-Smoothed'!$AG$2)</f>
        <v>0.77868699130260421</v>
      </c>
      <c r="W105" s="1">
        <f ca="1">W45+NORMINV(RAND(),0,'Total-Smoothed'!$AG$2)</f>
        <v>0.81415085009772215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-6.499097076778293E-2</v>
      </c>
      <c r="E106" s="1">
        <f ca="1">E46+NORMINV(RAND(),0,'Total-Smoothed'!$AG$2)</f>
        <v>2.8983379252929924E-2</v>
      </c>
      <c r="F106" s="1">
        <f ca="1">F46+NORMINV(RAND(),0,'Total-Smoothed'!$AG$2)</f>
        <v>-0.11664058419371374</v>
      </c>
      <c r="G106" s="1">
        <f ca="1">G46+NORMINV(RAND(),0,'Total-Smoothed'!$AG$2)</f>
        <v>7.0947742903938842E-3</v>
      </c>
      <c r="H106" s="1">
        <f ca="1">H46+NORMINV(RAND(),0,'Total-Smoothed'!$AG$2)</f>
        <v>1.9189739691060623E-2</v>
      </c>
      <c r="I106" s="1">
        <f ca="1">I46+NORMINV(RAND(),0,'Total-Smoothed'!$AG$2)</f>
        <v>0.3094749048998518</v>
      </c>
      <c r="J106" s="1">
        <f ca="1">J46+NORMINV(RAND(),0,'Total-Smoothed'!$AG$2)</f>
        <v>-0.10159420462978282</v>
      </c>
      <c r="K106" s="1">
        <f ca="1">K46+NORMINV(RAND(),0,'Total-Smoothed'!$AG$2)</f>
        <v>0.18962930691645397</v>
      </c>
      <c r="L106" s="1">
        <f ca="1">L46+NORMINV(RAND(),0,'Total-Smoothed'!$AG$2)</f>
        <v>-7.3157866548490574E-2</v>
      </c>
      <c r="M106" s="1">
        <f ca="1">M46+NORMINV(RAND(),0,'Total-Smoothed'!$AG$2)</f>
        <v>3.2828930496957676E-2</v>
      </c>
      <c r="N106" s="1">
        <f ca="1">N46+NORMINV(RAND(),0,'Total-Smoothed'!$AG$2)</f>
        <v>-8.2427834876501571E-2</v>
      </c>
      <c r="O106" s="1">
        <f ca="1">O46+NORMINV(RAND(),0,'Total-Smoothed'!$AG$2)</f>
        <v>0.10602038564657398</v>
      </c>
      <c r="P106" s="1">
        <f ca="1">P46+NORMINV(RAND(),0,'Total-Smoothed'!$AG$2)</f>
        <v>1.5387091667063658E-3</v>
      </c>
      <c r="Q106" s="1">
        <f ca="1">Q46+NORMINV(RAND(),0,'Total-Smoothed'!$AG$2)</f>
        <v>1.0789605417072672</v>
      </c>
      <c r="R106" s="1">
        <f ca="1">R46+NORMINV(RAND(),0,'Total-Smoothed'!$AG$2)</f>
        <v>-7.177800027402656E-2</v>
      </c>
      <c r="S106" s="1">
        <f ca="1">S46+NORMINV(RAND(),0,'Total-Smoothed'!$AG$2)</f>
        <v>2.8998546217607654E-2</v>
      </c>
      <c r="T106" s="1">
        <f ca="1">T46+NORMINV(RAND(),0,'Total-Smoothed'!$AG$2)</f>
        <v>0.14262207539648372</v>
      </c>
      <c r="U106" s="1">
        <f ca="1">U46+NORMINV(RAND(),0,'Total-Smoothed'!$AG$2)</f>
        <v>-0.11831339710154649</v>
      </c>
      <c r="V106" s="1">
        <f ca="1">V46+NORMINV(RAND(),0,'Total-Smoothed'!$AG$2)</f>
        <v>0.54638448226231717</v>
      </c>
      <c r="W106" s="1">
        <f ca="1">W46+NORMINV(RAND(),0,'Total-Smoothed'!$AG$2)</f>
        <v>1.1000387745582585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5.0236350803720513E-2</v>
      </c>
      <c r="E107" s="1">
        <f ca="1">E47+NORMINV(RAND(),0,'Total-Smoothed'!$AG$2)</f>
        <v>-4.7071586571265457E-2</v>
      </c>
      <c r="F107" s="1">
        <f ca="1">F47+NORMINV(RAND(),0,'Total-Smoothed'!$AG$2)</f>
        <v>0.10286957645330487</v>
      </c>
      <c r="G107" s="1">
        <f ca="1">G47+NORMINV(RAND(),0,'Total-Smoothed'!$AG$2)</f>
        <v>1.4902448364679438E-2</v>
      </c>
      <c r="H107" s="1">
        <f ca="1">H47+NORMINV(RAND(),0,'Total-Smoothed'!$AG$2)</f>
        <v>3.8715430205471982E-2</v>
      </c>
      <c r="I107" s="1">
        <f ca="1">I47+NORMINV(RAND(),0,'Total-Smoothed'!$AG$2)</f>
        <v>0.8810926270006928</v>
      </c>
      <c r="J107" s="1">
        <f ca="1">J47+NORMINV(RAND(),0,'Total-Smoothed'!$AG$2)</f>
        <v>0.20419891124831127</v>
      </c>
      <c r="K107" s="1">
        <f ca="1">K47+NORMINV(RAND(),0,'Total-Smoothed'!$AG$2)</f>
        <v>-3.9752266504981537E-2</v>
      </c>
      <c r="L107" s="1">
        <f ca="1">L47+NORMINV(RAND(),0,'Total-Smoothed'!$AG$2)</f>
        <v>-7.8760327173411533E-3</v>
      </c>
      <c r="M107" s="1">
        <f ca="1">M47+NORMINV(RAND(),0,'Total-Smoothed'!$AG$2)</f>
        <v>-4.2780345076861827E-2</v>
      </c>
      <c r="N107" s="1">
        <f ca="1">N47+NORMINV(RAND(),0,'Total-Smoothed'!$AG$2)</f>
        <v>-8.2156254854403574E-2</v>
      </c>
      <c r="O107" s="1">
        <f ca="1">O47+NORMINV(RAND(),0,'Total-Smoothed'!$AG$2)</f>
        <v>1.0432394682577664</v>
      </c>
      <c r="P107" s="1">
        <f ca="1">P47+NORMINV(RAND(),0,'Total-Smoothed'!$AG$2)</f>
        <v>4.9153615921665221E-2</v>
      </c>
      <c r="Q107" s="1">
        <f ca="1">Q47+NORMINV(RAND(),0,'Total-Smoothed'!$AG$2)</f>
        <v>0.96402938454025622</v>
      </c>
      <c r="R107" s="1">
        <f ca="1">R47+NORMINV(RAND(),0,'Total-Smoothed'!$AG$2)</f>
        <v>-0.15057493268058575</v>
      </c>
      <c r="S107" s="1">
        <f ca="1">S47+NORMINV(RAND(),0,'Total-Smoothed'!$AG$2)</f>
        <v>-4.3622875406332258E-2</v>
      </c>
      <c r="T107" s="1">
        <f ca="1">T47+NORMINV(RAND(),0,'Total-Smoothed'!$AG$2)</f>
        <v>0.55219336213923143</v>
      </c>
      <c r="U107" s="1">
        <f ca="1">U47+NORMINV(RAND(),0,'Total-Smoothed'!$AG$2)</f>
        <v>-9.5657264362526053E-3</v>
      </c>
      <c r="V107" s="1">
        <f ca="1">V47+NORMINV(RAND(),0,'Total-Smoothed'!$AG$2)</f>
        <v>0.63827953200050125</v>
      </c>
      <c r="W107" s="1">
        <f ca="1">W47+NORMINV(RAND(),0,'Total-Smoothed'!$AG$2)</f>
        <v>1.0590449756281575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7.9261429321331942E-2</v>
      </c>
      <c r="E108" s="1">
        <f ca="1">E48+NORMINV(RAND(),0,'Total-Smoothed'!$AG$2)</f>
        <v>8.229654318388889E-2</v>
      </c>
      <c r="F108" s="1">
        <f ca="1">F48+NORMINV(RAND(),0,'Total-Smoothed'!$AG$2)</f>
        <v>-0.11138084738320185</v>
      </c>
      <c r="G108" s="1">
        <f ca="1">G48+NORMINV(RAND(),0,'Total-Smoothed'!$AG$2)</f>
        <v>-3.5448544668471728E-2</v>
      </c>
      <c r="H108" s="1">
        <f ca="1">H48+NORMINV(RAND(),0,'Total-Smoothed'!$AG$2)</f>
        <v>-5.3053540715167366E-2</v>
      </c>
      <c r="I108" s="1">
        <f ca="1">I48+NORMINV(RAND(),0,'Total-Smoothed'!$AG$2)</f>
        <v>0.42317362955029036</v>
      </c>
      <c r="J108" s="1">
        <f ca="1">J48+NORMINV(RAND(),0,'Total-Smoothed'!$AG$2)</f>
        <v>-0.16913154567845967</v>
      </c>
      <c r="K108" s="1">
        <f ca="1">K48+NORMINV(RAND(),0,'Total-Smoothed'!$AG$2)</f>
        <v>0.19473250950271626</v>
      </c>
      <c r="L108" s="1">
        <f ca="1">L48+NORMINV(RAND(),0,'Total-Smoothed'!$AG$2)</f>
        <v>8.1385164271927365E-2</v>
      </c>
      <c r="M108" s="1">
        <f ca="1">M48+NORMINV(RAND(),0,'Total-Smoothed'!$AG$2)</f>
        <v>5.6957648320831188E-2</v>
      </c>
      <c r="N108" s="1">
        <f ca="1">N48+NORMINV(RAND(),0,'Total-Smoothed'!$AG$2)</f>
        <v>-6.7254576382822645E-2</v>
      </c>
      <c r="O108" s="1">
        <f ca="1">O48+NORMINV(RAND(),0,'Total-Smoothed'!$AG$2)</f>
        <v>0.63215952215039439</v>
      </c>
      <c r="P108" s="1">
        <f ca="1">P48+NORMINV(RAND(),0,'Total-Smoothed'!$AG$2)</f>
        <v>-0.16979256046567454</v>
      </c>
      <c r="Q108" s="1">
        <f ca="1">Q48+NORMINV(RAND(),0,'Total-Smoothed'!$AG$2)</f>
        <v>6.0724563849484624E-2</v>
      </c>
      <c r="R108" s="1">
        <f ca="1">R48+NORMINV(RAND(),0,'Total-Smoothed'!$AG$2)</f>
        <v>0.19288021604017869</v>
      </c>
      <c r="S108" s="1">
        <f ca="1">S48+NORMINV(RAND(),0,'Total-Smoothed'!$AG$2)</f>
        <v>-0.12573487215441115</v>
      </c>
      <c r="T108" s="1">
        <f ca="1">T48+NORMINV(RAND(),0,'Total-Smoothed'!$AG$2)</f>
        <v>0.13429993723800596</v>
      </c>
      <c r="U108" s="1">
        <f ca="1">U48+NORMINV(RAND(),0,'Total-Smoothed'!$AG$2)</f>
        <v>0.4994735135086833</v>
      </c>
      <c r="V108" s="1">
        <f ca="1">V48+NORMINV(RAND(),0,'Total-Smoothed'!$AG$2)</f>
        <v>1.4215300210830104E-2</v>
      </c>
      <c r="W108" s="1">
        <f ca="1">W48+NORMINV(RAND(),0,'Total-Smoothed'!$AG$2)</f>
        <v>0.97143745318483288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-3.7888671963852864E-2</v>
      </c>
      <c r="E111" s="1">
        <f ca="1">(E61+0.6*(F61+D61)+0.15*G1)/(1+2*0.6+0.15)</f>
        <v>6.7402562359588331E-2</v>
      </c>
      <c r="F111" s="1">
        <f ca="1">(F61+0.6*(G61+E61)+0.15*(D61+H61))/(1+2*0.6+2*0.15)</f>
        <v>0.15851269531371365</v>
      </c>
      <c r="G111" s="1">
        <f t="shared" ref="G111:H126" ca="1" si="10">(G61+0.6*(H61+F61)+0.15*(E61+I61))/(1+2*0.6+2*0.15)</f>
        <v>0.13776781062118337</v>
      </c>
      <c r="H111" s="1">
        <f ca="1">(H61+0.6*(I61+G61)+0.15*(F61+J61))/(1+2*0.6+2*0.15)</f>
        <v>6.9470423378615268E-2</v>
      </c>
      <c r="I111" s="1">
        <f t="shared" ref="I111:U126" ca="1" si="11">(I61+0.6*(J61+H61)+0.15*(G61+K61))/(1+2*0.6+2*0.15)</f>
        <v>6.632005601723054E-3</v>
      </c>
      <c r="J111" s="1">
        <f t="shared" ca="1" si="11"/>
        <v>2.4901776269952356E-2</v>
      </c>
      <c r="K111" s="1">
        <f t="shared" ca="1" si="11"/>
        <v>9.7462747418572998E-2</v>
      </c>
      <c r="L111" s="1">
        <f t="shared" ca="1" si="11"/>
        <v>8.4578795790146905E-2</v>
      </c>
      <c r="M111" s="1">
        <f t="shared" ca="1" si="11"/>
        <v>4.8408801105221458E-2</v>
      </c>
      <c r="N111" s="1">
        <f t="shared" ca="1" si="11"/>
        <v>2.5344798530941605E-2</v>
      </c>
      <c r="O111" s="1">
        <f t="shared" ca="1" si="11"/>
        <v>-8.3088646552509256E-3</v>
      </c>
      <c r="P111" s="1">
        <f t="shared" ca="1" si="11"/>
        <v>-1.3778298797412249E-3</v>
      </c>
      <c r="Q111" s="1">
        <f t="shared" ca="1" si="11"/>
        <v>1.8906705468287349E-2</v>
      </c>
      <c r="R111" s="1">
        <f t="shared" ca="1" si="11"/>
        <v>2.2924966580221241E-2</v>
      </c>
      <c r="S111" s="1">
        <f t="shared" ca="1" si="11"/>
        <v>0.11219669973304765</v>
      </c>
      <c r="T111" s="1">
        <f t="shared" ca="1" si="11"/>
        <v>0.32890819248729397</v>
      </c>
      <c r="U111" s="1">
        <f t="shared" ca="1" si="11"/>
        <v>0.4779624306214818</v>
      </c>
      <c r="V111" s="1">
        <f ca="1">(V61+0.6*(W61+U61)+0.15*T1)/(1+2*0.6+0.15)</f>
        <v>0.23975509740919387</v>
      </c>
      <c r="W111" s="1">
        <f ca="1">(W61+0.6*(V61)+0.15*U61)/(1+0.6+0.15)</f>
        <v>8.4730285661231506E-3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-9.5661743548693147E-3</v>
      </c>
      <c r="E112" s="1">
        <f t="shared" ref="E112:E158" ca="1" si="13">(E62+0.6*(F62+D62)+0.15*G2)/(1+2*0.6+0.15)</f>
        <v>-2.6166593148128824E-2</v>
      </c>
      <c r="F112" s="1">
        <f t="shared" ref="F112:U127" ca="1" si="14">(F62+0.6*(G62+E62)+0.15*(D62+H62))/(1+2*0.6+2*0.15)</f>
        <v>-8.0365990595277371E-3</v>
      </c>
      <c r="G112" s="1">
        <f t="shared" ca="1" si="10"/>
        <v>4.0774804212702784E-2</v>
      </c>
      <c r="H112" s="1">
        <f t="shared" ca="1" si="10"/>
        <v>6.8245386691533599E-2</v>
      </c>
      <c r="I112" s="1">
        <f t="shared" ca="1" si="11"/>
        <v>6.2116330045601811E-2</v>
      </c>
      <c r="J112" s="1">
        <f t="shared" ca="1" si="11"/>
        <v>4.6326027877550038E-2</v>
      </c>
      <c r="K112" s="1">
        <f t="shared" ca="1" si="11"/>
        <v>4.0636089827731967E-2</v>
      </c>
      <c r="L112" s="1">
        <f t="shared" ca="1" si="11"/>
        <v>1.9335618329082292E-2</v>
      </c>
      <c r="M112" s="1">
        <f t="shared" ca="1" si="11"/>
        <v>8.0344940257056803E-3</v>
      </c>
      <c r="N112" s="1">
        <f t="shared" ca="1" si="11"/>
        <v>3.359863001814984E-2</v>
      </c>
      <c r="O112" s="1">
        <f t="shared" ca="1" si="11"/>
        <v>3.365534343322104E-2</v>
      </c>
      <c r="P112" s="1">
        <f t="shared" ca="1" si="11"/>
        <v>2.1585915634302802E-2</v>
      </c>
      <c r="Q112" s="1">
        <f t="shared" ca="1" si="11"/>
        <v>4.559938626525438E-2</v>
      </c>
      <c r="R112" s="1">
        <f t="shared" ca="1" si="11"/>
        <v>9.3041552010829393E-2</v>
      </c>
      <c r="S112" s="1">
        <f t="shared" ca="1" si="11"/>
        <v>8.1003391385494256E-2</v>
      </c>
      <c r="T112" s="1">
        <f t="shared" ca="1" si="11"/>
        <v>0.20647454886978273</v>
      </c>
      <c r="U112" s="1">
        <f t="shared" ca="1" si="11"/>
        <v>0.39934852448836955</v>
      </c>
      <c r="V112" s="1">
        <f t="shared" ref="V112:V158" ca="1" si="15">(V62+0.6*(W62+U62)+0.15*T2)/(1+2*0.6+0.15)</f>
        <v>0.28769483404117169</v>
      </c>
      <c r="W112" s="1">
        <f t="shared" ref="W112:W157" ca="1" si="16">(W62+0.6*(V62)+0.15*U62)/(1+0.6+0.15)</f>
        <v>7.8949724569867416E-2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3.727329190789825E-2</v>
      </c>
      <c r="E113" s="1">
        <f t="shared" ca="1" si="13"/>
        <v>2.1889233221601603E-2</v>
      </c>
      <c r="F113" s="1">
        <f t="shared" ca="1" si="14"/>
        <v>-1.676918921194933E-2</v>
      </c>
      <c r="G113" s="1">
        <f t="shared" ca="1" si="10"/>
        <v>-1.8948966742477293E-2</v>
      </c>
      <c r="H113" s="1">
        <f t="shared" ca="1" si="10"/>
        <v>-1.094047230833947E-2</v>
      </c>
      <c r="I113" s="1">
        <f t="shared" ca="1" si="11"/>
        <v>-2.8532840072067296E-4</v>
      </c>
      <c r="J113" s="1">
        <f t="shared" ca="1" si="11"/>
        <v>7.5126830572925015E-3</v>
      </c>
      <c r="K113" s="1">
        <f t="shared" ca="1" si="11"/>
        <v>4.1801982428377446E-2</v>
      </c>
      <c r="L113" s="1">
        <f t="shared" ca="1" si="11"/>
        <v>5.8808984089944658E-2</v>
      </c>
      <c r="M113" s="1">
        <f t="shared" ca="1" si="11"/>
        <v>1.9982401438389115E-5</v>
      </c>
      <c r="N113" s="1">
        <f t="shared" ca="1" si="11"/>
        <v>-4.4840149990909876E-3</v>
      </c>
      <c r="O113" s="1">
        <f t="shared" ca="1" si="11"/>
        <v>5.4833052597096719E-2</v>
      </c>
      <c r="P113" s="1">
        <f t="shared" ca="1" si="11"/>
        <v>0.10226008425011186</v>
      </c>
      <c r="Q113" s="1">
        <f t="shared" ca="1" si="11"/>
        <v>9.9556294615479352E-2</v>
      </c>
      <c r="R113" s="1">
        <f t="shared" ca="1" si="11"/>
        <v>6.4283070092163122E-2</v>
      </c>
      <c r="S113" s="1">
        <f t="shared" ca="1" si="11"/>
        <v>0.12290893475326245</v>
      </c>
      <c r="T113" s="1">
        <f t="shared" ca="1" si="11"/>
        <v>0.3202696901565032</v>
      </c>
      <c r="U113" s="1">
        <f t="shared" ca="1" si="11"/>
        <v>0.46851000673419552</v>
      </c>
      <c r="V113" s="1">
        <f t="shared" ca="1" si="15"/>
        <v>0.2829629642692541</v>
      </c>
      <c r="W113" s="1">
        <f t="shared" ca="1" si="16"/>
        <v>0.10183860480070432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6.6468181955235044E-4</v>
      </c>
      <c r="E114" s="1">
        <f t="shared" ca="1" si="13"/>
        <v>1.4608158447091167E-2</v>
      </c>
      <c r="F114" s="1">
        <f t="shared" ca="1" si="14"/>
        <v>4.3193020705388378E-2</v>
      </c>
      <c r="G114" s="1">
        <f t="shared" ca="1" si="10"/>
        <v>4.8201948098671246E-2</v>
      </c>
      <c r="H114" s="1">
        <f t="shared" ca="1" si="10"/>
        <v>2.3141622756099069E-2</v>
      </c>
      <c r="I114" s="1">
        <f t="shared" ca="1" si="11"/>
        <v>3.6495095850373228E-2</v>
      </c>
      <c r="J114" s="1">
        <f t="shared" ca="1" si="11"/>
        <v>0.11613843852888635</v>
      </c>
      <c r="K114" s="1">
        <f t="shared" ca="1" si="11"/>
        <v>0.15275385102247099</v>
      </c>
      <c r="L114" s="1">
        <f t="shared" ca="1" si="11"/>
        <v>0.12032244918198162</v>
      </c>
      <c r="M114" s="1">
        <f t="shared" ca="1" si="11"/>
        <v>5.5708386982603032E-2</v>
      </c>
      <c r="N114" s="1">
        <f t="shared" ca="1" si="11"/>
        <v>-9.1328020894253983E-3</v>
      </c>
      <c r="O114" s="1">
        <f t="shared" ca="1" si="11"/>
        <v>-4.4416110382664201E-2</v>
      </c>
      <c r="P114" s="1">
        <f t="shared" ca="1" si="11"/>
        <v>-8.7802221439497678E-3</v>
      </c>
      <c r="Q114" s="1">
        <f t="shared" ca="1" si="11"/>
        <v>6.2758208753711686E-2</v>
      </c>
      <c r="R114" s="1">
        <f t="shared" ca="1" si="11"/>
        <v>0.10866151132866989</v>
      </c>
      <c r="S114" s="1">
        <f t="shared" ca="1" si="11"/>
        <v>0.1758046205369698</v>
      </c>
      <c r="T114" s="1">
        <f t="shared" ca="1" si="11"/>
        <v>0.3165226765644783</v>
      </c>
      <c r="U114" s="1">
        <f t="shared" ca="1" si="11"/>
        <v>0.38393264665992277</v>
      </c>
      <c r="V114" s="1">
        <f t="shared" ca="1" si="15"/>
        <v>0.16260859673770031</v>
      </c>
      <c r="W114" s="1">
        <f t="shared" ca="1" si="16"/>
        <v>-5.3257382624174884E-2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-0.11754459498636183</v>
      </c>
      <c r="E115" s="1">
        <f t="shared" ca="1" si="13"/>
        <v>-0.11338407996660491</v>
      </c>
      <c r="F115" s="1">
        <f t="shared" ca="1" si="14"/>
        <v>-2.4077488944284058E-2</v>
      </c>
      <c r="G115" s="1">
        <f t="shared" ca="1" si="10"/>
        <v>4.233853609563689E-2</v>
      </c>
      <c r="H115" s="1">
        <f t="shared" ca="1" si="10"/>
        <v>2.6963883523814902E-2</v>
      </c>
      <c r="I115" s="1">
        <f t="shared" ca="1" si="11"/>
        <v>2.3835329894086672E-2</v>
      </c>
      <c r="J115" s="1">
        <f t="shared" ca="1" si="11"/>
        <v>8.7694203310872784E-2</v>
      </c>
      <c r="K115" s="1">
        <f t="shared" ca="1" si="11"/>
        <v>0.17475602658695119</v>
      </c>
      <c r="L115" s="1">
        <f t="shared" ca="1" si="11"/>
        <v>0.13065812822655631</v>
      </c>
      <c r="M115" s="1">
        <f t="shared" ca="1" si="11"/>
        <v>5.8713090170097501E-2</v>
      </c>
      <c r="N115" s="1">
        <f t="shared" ca="1" si="11"/>
        <v>1.8237991842969759E-2</v>
      </c>
      <c r="O115" s="1">
        <f t="shared" ca="1" si="11"/>
        <v>7.4678159436084579E-3</v>
      </c>
      <c r="P115" s="1">
        <f t="shared" ca="1" si="11"/>
        <v>5.0270146792252848E-2</v>
      </c>
      <c r="Q115" s="1">
        <f t="shared" ca="1" si="11"/>
        <v>9.6070516699131567E-2</v>
      </c>
      <c r="R115" s="1">
        <f t="shared" ca="1" si="11"/>
        <v>0.11802581957638572</v>
      </c>
      <c r="S115" s="1">
        <f t="shared" ca="1" si="11"/>
        <v>0.1808823924845121</v>
      </c>
      <c r="T115" s="1">
        <f t="shared" ca="1" si="11"/>
        <v>0.33725667786590807</v>
      </c>
      <c r="U115" s="1">
        <f t="shared" ca="1" si="11"/>
        <v>0.46963802913821018</v>
      </c>
      <c r="V115" s="1">
        <f t="shared" ca="1" si="15"/>
        <v>0.25869005595010974</v>
      </c>
      <c r="W115" s="1">
        <f t="shared" ca="1" si="16"/>
        <v>6.1591233183934224E-2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3.9257176558712539E-2</v>
      </c>
      <c r="E116" s="1">
        <f t="shared" ca="1" si="13"/>
        <v>5.4000866941564592E-2</v>
      </c>
      <c r="F116" s="1">
        <f t="shared" ca="1" si="14"/>
        <v>4.4634765128244557E-3</v>
      </c>
      <c r="G116" s="1">
        <f t="shared" ca="1" si="10"/>
        <v>-4.6668214833235341E-2</v>
      </c>
      <c r="H116" s="1">
        <f t="shared" ca="1" si="10"/>
        <v>-6.0773936233059135E-2</v>
      </c>
      <c r="I116" s="1">
        <f t="shared" ca="1" si="11"/>
        <v>-6.2338612897953762E-2</v>
      </c>
      <c r="J116" s="1">
        <f t="shared" ca="1" si="11"/>
        <v>-4.9057311454289765E-2</v>
      </c>
      <c r="K116" s="1">
        <f t="shared" ca="1" si="11"/>
        <v>1.0367721044385219E-2</v>
      </c>
      <c r="L116" s="1">
        <f t="shared" ca="1" si="11"/>
        <v>3.4191545780968377E-2</v>
      </c>
      <c r="M116" s="1">
        <f t="shared" ca="1" si="11"/>
        <v>1.9624170160755294E-2</v>
      </c>
      <c r="N116" s="1">
        <f t="shared" ca="1" si="11"/>
        <v>1.4816249128266495E-2</v>
      </c>
      <c r="O116" s="1">
        <f t="shared" ca="1" si="11"/>
        <v>3.0235620507971857E-2</v>
      </c>
      <c r="P116" s="1">
        <f t="shared" ca="1" si="11"/>
        <v>4.1706887152685966E-2</v>
      </c>
      <c r="Q116" s="1">
        <f t="shared" ca="1" si="11"/>
        <v>1.1360183297515918E-2</v>
      </c>
      <c r="R116" s="1">
        <f t="shared" ca="1" si="11"/>
        <v>-3.4477241602326812E-2</v>
      </c>
      <c r="S116" s="1">
        <f t="shared" ca="1" si="11"/>
        <v>3.3128752714128852E-5</v>
      </c>
      <c r="T116" s="1">
        <f t="shared" ca="1" si="11"/>
        <v>0.18806247680328114</v>
      </c>
      <c r="U116" s="1">
        <f t="shared" ca="1" si="11"/>
        <v>0.40903389734082413</v>
      </c>
      <c r="V116" s="1">
        <f t="shared" ca="1" si="15"/>
        <v>0.31397923037137626</v>
      </c>
      <c r="W116" s="1">
        <f t="shared" ca="1" si="16"/>
        <v>0.12590515147752837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9.9606892855253662E-2</v>
      </c>
      <c r="E117" s="1">
        <f t="shared" ca="1" si="13"/>
        <v>5.6433641163632926E-2</v>
      </c>
      <c r="F117" s="1">
        <f t="shared" ca="1" si="14"/>
        <v>8.180867551698473E-2</v>
      </c>
      <c r="G117" s="1">
        <f t="shared" ca="1" si="10"/>
        <v>0.10949513219673671</v>
      </c>
      <c r="H117" s="1">
        <f t="shared" ca="1" si="10"/>
        <v>0.12999818650983824</v>
      </c>
      <c r="I117" s="1">
        <f t="shared" ca="1" si="11"/>
        <v>0.12717613357822405</v>
      </c>
      <c r="J117" s="1">
        <f t="shared" ca="1" si="11"/>
        <v>8.2310261842199112E-2</v>
      </c>
      <c r="K117" s="1">
        <f t="shared" ca="1" si="11"/>
        <v>3.0883185963681385E-2</v>
      </c>
      <c r="L117" s="1">
        <f t="shared" ca="1" si="11"/>
        <v>-1.167727926303776E-2</v>
      </c>
      <c r="M117" s="1">
        <f t="shared" ca="1" si="11"/>
        <v>-1.9673447196607553E-2</v>
      </c>
      <c r="N117" s="1">
        <f t="shared" ca="1" si="11"/>
        <v>2.1159669428846201E-2</v>
      </c>
      <c r="O117" s="1">
        <f t="shared" ca="1" si="11"/>
        <v>4.748372014224285E-2</v>
      </c>
      <c r="P117" s="1">
        <f t="shared" ca="1" si="11"/>
        <v>2.0838018486075166E-2</v>
      </c>
      <c r="Q117" s="1">
        <f t="shared" ca="1" si="11"/>
        <v>-2.6550072957687069E-2</v>
      </c>
      <c r="R117" s="1">
        <f t="shared" ca="1" si="11"/>
        <v>-2.1647265117477589E-2</v>
      </c>
      <c r="S117" s="1">
        <f t="shared" ca="1" si="11"/>
        <v>7.5542023746185724E-2</v>
      </c>
      <c r="T117" s="1">
        <f t="shared" ca="1" si="11"/>
        <v>0.30493936353408474</v>
      </c>
      <c r="U117" s="1">
        <f t="shared" ca="1" si="11"/>
        <v>0.4836731841964525</v>
      </c>
      <c r="V117" s="1">
        <f t="shared" ca="1" si="15"/>
        <v>0.33030139599674863</v>
      </c>
      <c r="W117" s="1">
        <f t="shared" ca="1" si="16"/>
        <v>0.14864483930790187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1.678965155537514E-3</v>
      </c>
      <c r="E118" s="1">
        <f t="shared" ca="1" si="13"/>
        <v>2.2841324770810609E-2</v>
      </c>
      <c r="F118" s="1">
        <f t="shared" ca="1" si="14"/>
        <v>-1.113962778795715E-2</v>
      </c>
      <c r="G118" s="1">
        <f t="shared" ca="1" si="10"/>
        <v>-5.013036447267287E-2</v>
      </c>
      <c r="H118" s="1">
        <f t="shared" ca="1" si="10"/>
        <v>-7.4523270937698699E-2</v>
      </c>
      <c r="I118" s="1">
        <f t="shared" ca="1" si="11"/>
        <v>-0.10678881748471787</v>
      </c>
      <c r="J118" s="1">
        <f t="shared" ca="1" si="11"/>
        <v>-9.9673201968253064E-2</v>
      </c>
      <c r="K118" s="1">
        <f t="shared" ca="1" si="11"/>
        <v>-7.4751345011829062E-2</v>
      </c>
      <c r="L118" s="1">
        <f t="shared" ca="1" si="11"/>
        <v>-5.2147939392479595E-2</v>
      </c>
      <c r="M118" s="1">
        <f t="shared" ca="1" si="11"/>
        <v>-2.7352550624540183E-2</v>
      </c>
      <c r="N118" s="1">
        <f t="shared" ca="1" si="11"/>
        <v>-8.5348600379301486E-3</v>
      </c>
      <c r="O118" s="1">
        <f t="shared" ca="1" si="11"/>
        <v>-1.7050672670153762E-2</v>
      </c>
      <c r="P118" s="1">
        <f t="shared" ca="1" si="11"/>
        <v>-4.8123103891906459E-2</v>
      </c>
      <c r="Q118" s="1">
        <f t="shared" ca="1" si="11"/>
        <v>-5.6141312733853033E-2</v>
      </c>
      <c r="R118" s="1">
        <f t="shared" ca="1" si="11"/>
        <v>-2.2836790667170358E-3</v>
      </c>
      <c r="S118" s="1">
        <f t="shared" ca="1" si="11"/>
        <v>0.12199987346167462</v>
      </c>
      <c r="T118" s="1">
        <f t="shared" ca="1" si="11"/>
        <v>0.3179295711364053</v>
      </c>
      <c r="U118" s="1">
        <f t="shared" ca="1" si="11"/>
        <v>0.42148785359935886</v>
      </c>
      <c r="V118" s="1">
        <f t="shared" ca="1" si="15"/>
        <v>0.22205945103428026</v>
      </c>
      <c r="W118" s="1">
        <f t="shared" ca="1" si="16"/>
        <v>6.5880023936552429E-2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0.10462182614731441</v>
      </c>
      <c r="E119" s="1">
        <f t="shared" ca="1" si="13"/>
        <v>0.15631581719274981</v>
      </c>
      <c r="F119" s="1">
        <f t="shared" ca="1" si="14"/>
        <v>0.10762740349757867</v>
      </c>
      <c r="G119" s="1">
        <f t="shared" ca="1" si="10"/>
        <v>5.857698389150845E-2</v>
      </c>
      <c r="H119" s="1">
        <f t="shared" ca="1" si="10"/>
        <v>7.5295278505575908E-2</v>
      </c>
      <c r="I119" s="1">
        <f t="shared" ca="1" si="11"/>
        <v>9.3933101073076425E-2</v>
      </c>
      <c r="J119" s="1">
        <f t="shared" ca="1" si="11"/>
        <v>8.022438183356348E-2</v>
      </c>
      <c r="K119" s="1">
        <f t="shared" ca="1" si="11"/>
        <v>8.8065499916934006E-2</v>
      </c>
      <c r="L119" s="1">
        <f t="shared" ca="1" si="11"/>
        <v>0.1014423788321713</v>
      </c>
      <c r="M119" s="1">
        <f t="shared" ca="1" si="11"/>
        <v>0.11747620497772308</v>
      </c>
      <c r="N119" s="1">
        <f t="shared" ca="1" si="11"/>
        <v>9.9321056845898287E-2</v>
      </c>
      <c r="O119" s="1">
        <f t="shared" ca="1" si="11"/>
        <v>3.8168123713292937E-2</v>
      </c>
      <c r="P119" s="1">
        <f t="shared" ca="1" si="11"/>
        <v>-1.1528811865500687E-2</v>
      </c>
      <c r="Q119" s="1">
        <f t="shared" ca="1" si="11"/>
        <v>-3.2898956806612832E-2</v>
      </c>
      <c r="R119" s="1">
        <f t="shared" ca="1" si="11"/>
        <v>-4.1352647837542986E-2</v>
      </c>
      <c r="S119" s="1">
        <f t="shared" ca="1" si="11"/>
        <v>7.7630739432473186E-2</v>
      </c>
      <c r="T119" s="1">
        <f t="shared" ca="1" si="11"/>
        <v>0.3046455895841752</v>
      </c>
      <c r="U119" s="1">
        <f t="shared" ca="1" si="11"/>
        <v>0.42528378846434078</v>
      </c>
      <c r="V119" s="1">
        <f t="shared" ca="1" si="15"/>
        <v>0.26334236432314534</v>
      </c>
      <c r="W119" s="1">
        <f t="shared" ca="1" si="16"/>
        <v>0.10932578300004707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2.8489439584544113E-2</v>
      </c>
      <c r="E120" s="1">
        <f t="shared" ca="1" si="13"/>
        <v>-1.089577293199186E-2</v>
      </c>
      <c r="F120" s="1">
        <f t="shared" ca="1" si="14"/>
        <v>-1.0292102170674614E-2</v>
      </c>
      <c r="G120" s="1">
        <f t="shared" ca="1" si="10"/>
        <v>8.5684991999139936E-3</v>
      </c>
      <c r="H120" s="1">
        <f t="shared" ca="1" si="10"/>
        <v>3.8822550626067638E-3</v>
      </c>
      <c r="I120" s="1">
        <f t="shared" ca="1" si="11"/>
        <v>-2.5311284753509727E-2</v>
      </c>
      <c r="J120" s="1">
        <f t="shared" ca="1" si="11"/>
        <v>-5.8436556423965669E-2</v>
      </c>
      <c r="K120" s="1">
        <f t="shared" ca="1" si="11"/>
        <v>-0.10219694525064324</v>
      </c>
      <c r="L120" s="1">
        <f t="shared" ca="1" si="11"/>
        <v>-0.12092229951548876</v>
      </c>
      <c r="M120" s="1">
        <f t="shared" ca="1" si="11"/>
        <v>-0.11861163490086421</v>
      </c>
      <c r="N120" s="1">
        <f t="shared" ca="1" si="11"/>
        <v>-9.5866001768896036E-2</v>
      </c>
      <c r="O120" s="1">
        <f t="shared" ca="1" si="11"/>
        <v>-4.2111218735611758E-2</v>
      </c>
      <c r="P120" s="1">
        <f t="shared" ca="1" si="11"/>
        <v>-1.4444258707982721E-2</v>
      </c>
      <c r="Q120" s="1">
        <f t="shared" ca="1" si="11"/>
        <v>-8.9932065931158656E-4</v>
      </c>
      <c r="R120" s="1">
        <f t="shared" ca="1" si="11"/>
        <v>3.9434907836090848E-2</v>
      </c>
      <c r="S120" s="1">
        <f t="shared" ca="1" si="11"/>
        <v>0.11130942644847112</v>
      </c>
      <c r="T120" s="1">
        <f t="shared" ca="1" si="11"/>
        <v>0.24427152786399536</v>
      </c>
      <c r="U120" s="1">
        <f t="shared" ca="1" si="11"/>
        <v>0.34676567838164396</v>
      </c>
      <c r="V120" s="1">
        <f t="shared" ca="1" si="15"/>
        <v>0.17700246183310184</v>
      </c>
      <c r="W120" s="1">
        <f t="shared" ca="1" si="16"/>
        <v>3.5237021840165465E-2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6.6755620389503181E-2</v>
      </c>
      <c r="E121" s="1">
        <f t="shared" ca="1" si="13"/>
        <v>3.7658349737620313E-2</v>
      </c>
      <c r="F121" s="1">
        <f t="shared" ca="1" si="14"/>
        <v>2.7061720990484484E-2</v>
      </c>
      <c r="G121" s="1">
        <f t="shared" ca="1" si="10"/>
        <v>2.1226871428147782E-2</v>
      </c>
      <c r="H121" s="1">
        <f t="shared" ca="1" si="10"/>
        <v>3.049702510055894E-2</v>
      </c>
      <c r="I121" s="1">
        <f t="shared" ca="1" si="11"/>
        <v>2.4299890389410943E-3</v>
      </c>
      <c r="J121" s="1">
        <f t="shared" ca="1" si="11"/>
        <v>-6.6281366989249472E-3</v>
      </c>
      <c r="K121" s="1">
        <f t="shared" ca="1" si="11"/>
        <v>1.8908318823742224E-2</v>
      </c>
      <c r="L121" s="1">
        <f t="shared" ca="1" si="11"/>
        <v>2.7527384446783081E-2</v>
      </c>
      <c r="M121" s="1">
        <f t="shared" ca="1" si="11"/>
        <v>1.2070476736343597E-2</v>
      </c>
      <c r="N121" s="1">
        <f t="shared" ca="1" si="11"/>
        <v>-1.1461076164026161E-2</v>
      </c>
      <c r="O121" s="1">
        <f t="shared" ca="1" si="11"/>
        <v>6.8361700944797946E-3</v>
      </c>
      <c r="P121" s="1">
        <f t="shared" ca="1" si="11"/>
        <v>3.2314292394140479E-2</v>
      </c>
      <c r="Q121" s="1">
        <f t="shared" ca="1" si="11"/>
        <v>4.6340961162435974E-2</v>
      </c>
      <c r="R121" s="1">
        <f t="shared" ca="1" si="11"/>
        <v>3.4638860191501586E-2</v>
      </c>
      <c r="S121" s="1">
        <f t="shared" ca="1" si="11"/>
        <v>7.7442397276370256E-2</v>
      </c>
      <c r="T121" s="1">
        <f t="shared" ca="1" si="11"/>
        <v>0.25277655036525359</v>
      </c>
      <c r="U121" s="1">
        <f t="shared" ca="1" si="11"/>
        <v>0.43757162555722856</v>
      </c>
      <c r="V121" s="1">
        <f t="shared" ca="1" si="15"/>
        <v>0.26255901747790994</v>
      </c>
      <c r="W121" s="1">
        <f t="shared" ca="1" si="16"/>
        <v>3.0353440771712727E-2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6.5966949875771438E-2</v>
      </c>
      <c r="E122" s="1">
        <f t="shared" ca="1" si="13"/>
        <v>6.5773515721137016E-2</v>
      </c>
      <c r="F122" s="1">
        <f t="shared" ca="1" si="14"/>
        <v>3.523323088204041E-2</v>
      </c>
      <c r="G122" s="1">
        <f t="shared" ca="1" si="10"/>
        <v>-4.6609981953608423E-2</v>
      </c>
      <c r="H122" s="1">
        <f t="shared" ca="1" si="10"/>
        <v>-7.507305093712778E-2</v>
      </c>
      <c r="I122" s="1">
        <f t="shared" ca="1" si="11"/>
        <v>-4.6754134418701312E-2</v>
      </c>
      <c r="J122" s="1">
        <f t="shared" ca="1" si="11"/>
        <v>-5.3981757217811822E-2</v>
      </c>
      <c r="K122" s="1">
        <f t="shared" ca="1" si="11"/>
        <v>-0.10822457139057899</v>
      </c>
      <c r="L122" s="1">
        <f t="shared" ca="1" si="11"/>
        <v>-0.12302268049391038</v>
      </c>
      <c r="M122" s="1">
        <f t="shared" ca="1" si="11"/>
        <v>-7.265753367156684E-2</v>
      </c>
      <c r="N122" s="1">
        <f t="shared" ca="1" si="11"/>
        <v>-3.9817191292336171E-2</v>
      </c>
      <c r="O122" s="1">
        <f t="shared" ca="1" si="11"/>
        <v>-4.8479545312585609E-2</v>
      </c>
      <c r="P122" s="1">
        <f t="shared" ca="1" si="11"/>
        <v>-4.4319076006855578E-2</v>
      </c>
      <c r="Q122" s="1">
        <f t="shared" ca="1" si="11"/>
        <v>-3.818148870146356E-2</v>
      </c>
      <c r="R122" s="1">
        <f t="shared" ca="1" si="11"/>
        <v>-3.6385943388007727E-2</v>
      </c>
      <c r="S122" s="1">
        <f t="shared" ca="1" si="11"/>
        <v>5.5982953986526376E-2</v>
      </c>
      <c r="T122" s="1">
        <f t="shared" ca="1" si="11"/>
        <v>0.26060254490811968</v>
      </c>
      <c r="U122" s="1">
        <f t="shared" ca="1" si="11"/>
        <v>0.38671121092203764</v>
      </c>
      <c r="V122" s="1">
        <f t="shared" ca="1" si="15"/>
        <v>0.20435292906810618</v>
      </c>
      <c r="W122" s="1">
        <f t="shared" ca="1" si="16"/>
        <v>4.6569014018492515E-3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-5.3268291505480271E-2</v>
      </c>
      <c r="E123" s="1">
        <f t="shared" ca="1" si="13"/>
        <v>1.0937989222298949E-2</v>
      </c>
      <c r="F123" s="1">
        <f t="shared" ca="1" si="14"/>
        <v>7.0883370263486623E-2</v>
      </c>
      <c r="G123" s="1">
        <f t="shared" ca="1" si="10"/>
        <v>0.11882794271257202</v>
      </c>
      <c r="H123" s="1">
        <f t="shared" ca="1" si="10"/>
        <v>0.15172176796825257</v>
      </c>
      <c r="I123" s="1">
        <f t="shared" ca="1" si="11"/>
        <v>0.1306262121980547</v>
      </c>
      <c r="J123" s="1">
        <f t="shared" ca="1" si="11"/>
        <v>0.10381739914403003</v>
      </c>
      <c r="K123" s="1">
        <f t="shared" ca="1" si="11"/>
        <v>0.12306611828337351</v>
      </c>
      <c r="L123" s="1">
        <f t="shared" ca="1" si="11"/>
        <v>0.12312948524412112</v>
      </c>
      <c r="M123" s="1">
        <f t="shared" ca="1" si="11"/>
        <v>3.994479095838803E-2</v>
      </c>
      <c r="N123" s="1">
        <f t="shared" ca="1" si="11"/>
        <v>-3.4605220660173262E-2</v>
      </c>
      <c r="O123" s="1">
        <f t="shared" ca="1" si="11"/>
        <v>-2.9311190163730006E-2</v>
      </c>
      <c r="P123" s="1">
        <f t="shared" ca="1" si="11"/>
        <v>4.4530872075345597E-2</v>
      </c>
      <c r="Q123" s="1">
        <f t="shared" ca="1" si="11"/>
        <v>9.2898217037673675E-2</v>
      </c>
      <c r="R123" s="1">
        <f t="shared" ca="1" si="11"/>
        <v>8.7626702656392247E-2</v>
      </c>
      <c r="S123" s="1">
        <f t="shared" ca="1" si="11"/>
        <v>6.4699407373251777E-2</v>
      </c>
      <c r="T123" s="1">
        <f t="shared" ca="1" si="11"/>
        <v>0.14555115049860332</v>
      </c>
      <c r="U123" s="1">
        <f t="shared" ca="1" si="11"/>
        <v>0.29128533076669522</v>
      </c>
      <c r="V123" s="1">
        <f t="shared" ca="1" si="15"/>
        <v>0.23856012959311676</v>
      </c>
      <c r="W123" s="1">
        <f t="shared" ca="1" si="16"/>
        <v>9.9619645051196734E-2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-4.3532997296333469E-2</v>
      </c>
      <c r="E124" s="1">
        <f t="shared" ca="1" si="13"/>
        <v>-5.1030703658574351E-2</v>
      </c>
      <c r="F124" s="1">
        <f t="shared" ca="1" si="14"/>
        <v>-3.0609045262354917E-2</v>
      </c>
      <c r="G124" s="1">
        <f t="shared" ca="1" si="10"/>
        <v>-3.5860993425766242E-2</v>
      </c>
      <c r="H124" s="1">
        <f t="shared" ca="1" si="10"/>
        <v>-5.7006389044637819E-2</v>
      </c>
      <c r="I124" s="1">
        <f t="shared" ca="1" si="11"/>
        <v>-3.9955841726392804E-3</v>
      </c>
      <c r="J124" s="1">
        <f t="shared" ca="1" si="11"/>
        <v>7.5423842693203957E-2</v>
      </c>
      <c r="K124" s="1">
        <f t="shared" ca="1" si="11"/>
        <v>8.5822417763003256E-2</v>
      </c>
      <c r="L124" s="1">
        <f t="shared" ca="1" si="11"/>
        <v>7.2331409472884786E-2</v>
      </c>
      <c r="M124" s="1">
        <f t="shared" ca="1" si="11"/>
        <v>4.4307870956069403E-2</v>
      </c>
      <c r="N124" s="1">
        <f t="shared" ca="1" si="11"/>
        <v>-7.3034816983443204E-3</v>
      </c>
      <c r="O124" s="1">
        <f t="shared" ca="1" si="11"/>
        <v>-5.7221083387984373E-2</v>
      </c>
      <c r="P124" s="1">
        <f t="shared" ca="1" si="11"/>
        <v>-8.2939022339978324E-2</v>
      </c>
      <c r="Q124" s="1">
        <f t="shared" ca="1" si="11"/>
        <v>-8.3875827885194543E-2</v>
      </c>
      <c r="R124" s="1">
        <f t="shared" ca="1" si="11"/>
        <v>-5.2610696693127221E-2</v>
      </c>
      <c r="S124" s="1">
        <f t="shared" ca="1" si="11"/>
        <v>5.6358553008385007E-2</v>
      </c>
      <c r="T124" s="1">
        <f t="shared" ca="1" si="11"/>
        <v>0.2550426205463171</v>
      </c>
      <c r="U124" s="1">
        <f t="shared" ca="1" si="11"/>
        <v>0.38511094130990686</v>
      </c>
      <c r="V124" s="1">
        <f t="shared" ca="1" si="15"/>
        <v>0.20664654899943072</v>
      </c>
      <c r="W124" s="1">
        <f t="shared" ca="1" si="16"/>
        <v>4.1341958652528085E-2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-2.2456324783979596E-2</v>
      </c>
      <c r="E125" s="1">
        <f t="shared" ca="1" si="13"/>
        <v>-4.0010332770909637E-2</v>
      </c>
      <c r="F125" s="1">
        <f t="shared" ca="1" si="14"/>
        <v>6.1800594383825975E-3</v>
      </c>
      <c r="G125" s="1">
        <f t="shared" ca="1" si="10"/>
        <v>5.4534261027695555E-2</v>
      </c>
      <c r="H125" s="1">
        <f t="shared" ca="1" si="10"/>
        <v>5.8094639207264744E-2</v>
      </c>
      <c r="I125" s="1">
        <f t="shared" ca="1" si="11"/>
        <v>3.7744619203131283E-2</v>
      </c>
      <c r="J125" s="1">
        <f t="shared" ca="1" si="11"/>
        <v>4.0559895806426445E-2</v>
      </c>
      <c r="K125" s="1">
        <f t="shared" ca="1" si="11"/>
        <v>5.1782011204177233E-2</v>
      </c>
      <c r="L125" s="1">
        <f t="shared" ca="1" si="11"/>
        <v>4.3183166243929684E-2</v>
      </c>
      <c r="M125" s="1">
        <f t="shared" ca="1" si="11"/>
        <v>5.6716566236294327E-2</v>
      </c>
      <c r="N125" s="1">
        <f t="shared" ca="1" si="11"/>
        <v>8.2373860633009152E-2</v>
      </c>
      <c r="O125" s="1">
        <f t="shared" ca="1" si="11"/>
        <v>7.8129151898962232E-2</v>
      </c>
      <c r="P125" s="1">
        <f t="shared" ca="1" si="11"/>
        <v>5.1861251993686242E-2</v>
      </c>
      <c r="Q125" s="1">
        <f t="shared" ca="1" si="11"/>
        <v>3.8869195874201082E-3</v>
      </c>
      <c r="R125" s="1">
        <f t="shared" ca="1" si="11"/>
        <v>9.7597702981322426E-5</v>
      </c>
      <c r="S125" s="1">
        <f t="shared" ca="1" si="11"/>
        <v>0.10475658269780416</v>
      </c>
      <c r="T125" s="1">
        <f t="shared" ca="1" si="11"/>
        <v>0.32118296570904481</v>
      </c>
      <c r="U125" s="1">
        <f t="shared" ca="1" si="11"/>
        <v>0.48039626275728509</v>
      </c>
      <c r="V125" s="1">
        <f t="shared" ca="1" si="15"/>
        <v>0.28939777155324342</v>
      </c>
      <c r="W125" s="1">
        <f t="shared" ca="1" si="16"/>
        <v>6.1908149439422286E-2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-4.3826762777418836E-2</v>
      </c>
      <c r="E126" s="1">
        <f t="shared" ca="1" si="13"/>
        <v>-1.8212860053759515E-2</v>
      </c>
      <c r="F126" s="1">
        <f t="shared" ca="1" si="14"/>
        <v>2.0134419571329464E-2</v>
      </c>
      <c r="G126" s="1">
        <f t="shared" ca="1" si="10"/>
        <v>4.9822924412781563E-2</v>
      </c>
      <c r="H126" s="1">
        <f t="shared" ca="1" si="10"/>
        <v>2.4805042087359015E-2</v>
      </c>
      <c r="I126" s="1">
        <f t="shared" ca="1" si="11"/>
        <v>-5.1667878459350725E-2</v>
      </c>
      <c r="J126" s="1">
        <f t="shared" ca="1" si="11"/>
        <v>-6.5794738304195438E-2</v>
      </c>
      <c r="K126" s="1">
        <f t="shared" ca="1" si="11"/>
        <v>-3.0191923779624364E-2</v>
      </c>
      <c r="L126" s="1">
        <f t="shared" ca="1" si="11"/>
        <v>1.9177672194443274E-2</v>
      </c>
      <c r="M126" s="1">
        <f t="shared" ca="1" si="11"/>
        <v>3.8488630159621652E-2</v>
      </c>
      <c r="N126" s="1">
        <f t="shared" ca="1" si="11"/>
        <v>1.2050962167679801E-2</v>
      </c>
      <c r="O126" s="1">
        <f t="shared" ca="1" si="11"/>
        <v>-1.9612294803317297E-2</v>
      </c>
      <c r="P126" s="1">
        <f t="shared" ca="1" si="11"/>
        <v>1.1254230169626501E-2</v>
      </c>
      <c r="Q126" s="1">
        <f t="shared" ca="1" si="11"/>
        <v>5.5614187827687359E-2</v>
      </c>
      <c r="R126" s="1">
        <f t="shared" ca="1" si="11"/>
        <v>9.4809018213868071E-2</v>
      </c>
      <c r="S126" s="1">
        <f t="shared" ca="1" si="11"/>
        <v>0.16421065420219855</v>
      </c>
      <c r="T126" s="1">
        <f t="shared" ca="1" si="11"/>
        <v>0.32170036756529796</v>
      </c>
      <c r="U126" s="1">
        <f t="shared" ca="1" si="11"/>
        <v>0.4636312580887349</v>
      </c>
      <c r="V126" s="1">
        <f t="shared" ca="1" si="15"/>
        <v>0.3457455502792256</v>
      </c>
      <c r="W126" s="1">
        <f t="shared" ca="1" si="16"/>
        <v>0.203562762196595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0.11906503631991519</v>
      </c>
      <c r="E127" s="1">
        <f t="shared" ca="1" si="13"/>
        <v>0.10326448916436327</v>
      </c>
      <c r="F127" s="1">
        <f t="shared" ca="1" si="14"/>
        <v>0.10654514164469575</v>
      </c>
      <c r="G127" s="1">
        <f t="shared" ca="1" si="14"/>
        <v>0.12531812725012365</v>
      </c>
      <c r="H127" s="1">
        <f t="shared" ca="1" si="14"/>
        <v>9.4400037973431911E-2</v>
      </c>
      <c r="I127" s="1">
        <f t="shared" ca="1" si="14"/>
        <v>6.1023282712044158E-2</v>
      </c>
      <c r="J127" s="1">
        <f t="shared" ca="1" si="14"/>
        <v>6.1407748694928613E-2</v>
      </c>
      <c r="K127" s="1">
        <f t="shared" ca="1" si="14"/>
        <v>6.3058650024774579E-2</v>
      </c>
      <c r="L127" s="1">
        <f t="shared" ca="1" si="14"/>
        <v>2.282609542088701E-2</v>
      </c>
      <c r="M127" s="1">
        <f t="shared" ca="1" si="14"/>
        <v>-1.320847129639364E-2</v>
      </c>
      <c r="N127" s="1">
        <f t="shared" ca="1" si="14"/>
        <v>1.8793901875722822E-2</v>
      </c>
      <c r="O127" s="1">
        <f t="shared" ca="1" si="14"/>
        <v>8.9333560685234875E-2</v>
      </c>
      <c r="P127" s="1">
        <f t="shared" ca="1" si="14"/>
        <v>0.11163425490226171</v>
      </c>
      <c r="Q127" s="1">
        <f t="shared" ca="1" si="14"/>
        <v>5.6196018556675734E-2</v>
      </c>
      <c r="R127" s="1">
        <f t="shared" ca="1" si="14"/>
        <v>-1.693201681034031E-2</v>
      </c>
      <c r="S127" s="1">
        <f t="shared" ca="1" si="14"/>
        <v>1.930731248068137E-2</v>
      </c>
      <c r="T127" s="1">
        <f t="shared" ca="1" si="14"/>
        <v>0.20789173930823907</v>
      </c>
      <c r="U127" s="1">
        <f t="shared" ca="1" si="14"/>
        <v>0.41065476416336699</v>
      </c>
      <c r="V127" s="1">
        <f t="shared" ca="1" si="15"/>
        <v>0.30007509897486678</v>
      </c>
      <c r="W127" s="1">
        <f t="shared" ca="1" si="16"/>
        <v>0.11820377812861649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7.3155632463865486E-2</v>
      </c>
      <c r="E128" s="1">
        <f t="shared" ca="1" si="13"/>
        <v>6.3177528745446548E-2</v>
      </c>
      <c r="F128" s="1">
        <f t="shared" ref="F128:U143" ca="1" si="17">(F78+0.6*(G78+E78)+0.15*(D78+H78))/(1+2*0.6+2*0.15)</f>
        <v>4.1702361010957409E-2</v>
      </c>
      <c r="G128" s="1">
        <f t="shared" ca="1" si="17"/>
        <v>2.5673995287954039E-3</v>
      </c>
      <c r="H128" s="1">
        <f t="shared" ca="1" si="17"/>
        <v>-6.3822770481510291E-2</v>
      </c>
      <c r="I128" s="1">
        <f t="shared" ca="1" si="17"/>
        <v>-0.10759042158136659</v>
      </c>
      <c r="J128" s="1">
        <f t="shared" ca="1" si="17"/>
        <v>-7.3574291323224295E-2</v>
      </c>
      <c r="K128" s="1">
        <f t="shared" ca="1" si="17"/>
        <v>-5.4009754290171144E-2</v>
      </c>
      <c r="L128" s="1">
        <f t="shared" ca="1" si="17"/>
        <v>-5.5994486724672755E-2</v>
      </c>
      <c r="M128" s="1">
        <f t="shared" ca="1" si="17"/>
        <v>-4.3350800399855255E-2</v>
      </c>
      <c r="N128" s="1">
        <f t="shared" ca="1" si="17"/>
        <v>-3.486643644500953E-2</v>
      </c>
      <c r="O128" s="1">
        <f t="shared" ca="1" si="17"/>
        <v>-4.8222320863233317E-2</v>
      </c>
      <c r="P128" s="1">
        <f t="shared" ca="1" si="17"/>
        <v>-5.9320641322991328E-2</v>
      </c>
      <c r="Q128" s="1">
        <f t="shared" ca="1" si="17"/>
        <v>-6.1612657020517367E-2</v>
      </c>
      <c r="R128" s="1">
        <f t="shared" ca="1" si="17"/>
        <v>-3.4863094305024565E-2</v>
      </c>
      <c r="S128" s="1">
        <f t="shared" ca="1" si="17"/>
        <v>2.6867344612332193E-2</v>
      </c>
      <c r="T128" s="1">
        <f t="shared" ca="1" si="17"/>
        <v>0.17944912093121396</v>
      </c>
      <c r="U128" s="1">
        <f t="shared" ca="1" si="17"/>
        <v>0.31170259765874503</v>
      </c>
      <c r="V128" s="1">
        <f t="shared" ca="1" si="15"/>
        <v>0.14818721143945068</v>
      </c>
      <c r="W128" s="1">
        <f t="shared" ca="1" si="16"/>
        <v>-6.6681732563215704E-2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-0.11473196144773348</v>
      </c>
      <c r="E129" s="1">
        <f t="shared" ca="1" si="13"/>
        <v>-5.3270883222901542E-2</v>
      </c>
      <c r="F129" s="1">
        <f t="shared" ca="1" si="17"/>
        <v>-3.0824841150236697E-2</v>
      </c>
      <c r="G129" s="1">
        <f t="shared" ca="1" si="17"/>
        <v>-3.1677285243897568E-2</v>
      </c>
      <c r="H129" s="1">
        <f t="shared" ca="1" si="17"/>
        <v>-1.8035749409924758E-2</v>
      </c>
      <c r="I129" s="1">
        <f t="shared" ca="1" si="17"/>
        <v>5.6605674296077081E-2</v>
      </c>
      <c r="J129" s="1">
        <f t="shared" ca="1" si="17"/>
        <v>0.11310895163831854</v>
      </c>
      <c r="K129" s="1">
        <f t="shared" ca="1" si="17"/>
        <v>9.3197607716294428E-2</v>
      </c>
      <c r="L129" s="1">
        <f t="shared" ca="1" si="17"/>
        <v>-8.2753764762814371E-3</v>
      </c>
      <c r="M129" s="1">
        <f t="shared" ca="1" si="17"/>
        <v>-6.6877505294469772E-2</v>
      </c>
      <c r="N129" s="1">
        <f t="shared" ca="1" si="17"/>
        <v>-2.2378908692546141E-2</v>
      </c>
      <c r="O129" s="1">
        <f t="shared" ca="1" si="17"/>
        <v>1.2520444240051365E-2</v>
      </c>
      <c r="P129" s="1">
        <f t="shared" ca="1" si="17"/>
        <v>6.1109488256938072E-2</v>
      </c>
      <c r="Q129" s="1">
        <f t="shared" ca="1" si="17"/>
        <v>0.10298312935712259</v>
      </c>
      <c r="R129" s="1">
        <f t="shared" ca="1" si="17"/>
        <v>8.7459297083414766E-2</v>
      </c>
      <c r="S129" s="1">
        <f t="shared" ca="1" si="17"/>
        <v>0.11113465874090074</v>
      </c>
      <c r="T129" s="1">
        <f t="shared" ca="1" si="17"/>
        <v>0.29776600138504949</v>
      </c>
      <c r="U129" s="1">
        <f t="shared" ca="1" si="17"/>
        <v>0.47815801242752576</v>
      </c>
      <c r="V129" s="1">
        <f t="shared" ca="1" si="15"/>
        <v>0.33004517482804008</v>
      </c>
      <c r="W129" s="1">
        <f t="shared" ca="1" si="16"/>
        <v>0.15505533386429599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-8.0932942022614987E-2</v>
      </c>
      <c r="E130" s="1">
        <f t="shared" ca="1" si="13"/>
        <v>-4.6334579932326064E-2</v>
      </c>
      <c r="F130" s="1">
        <f t="shared" ca="1" si="17"/>
        <v>-3.887133803025674E-2</v>
      </c>
      <c r="G130" s="1">
        <f t="shared" ca="1" si="17"/>
        <v>-5.7044078358464964E-2</v>
      </c>
      <c r="H130" s="1">
        <f t="shared" ca="1" si="17"/>
        <v>-7.0432675903983319E-2</v>
      </c>
      <c r="I130" s="1">
        <f t="shared" ca="1" si="17"/>
        <v>2.1664190212080419E-2</v>
      </c>
      <c r="J130" s="1">
        <f t="shared" ca="1" si="17"/>
        <v>0.13619491218463278</v>
      </c>
      <c r="K130" s="1">
        <f t="shared" ca="1" si="17"/>
        <v>0.18956024099188751</v>
      </c>
      <c r="L130" s="1">
        <f t="shared" ca="1" si="17"/>
        <v>0.12773064615127533</v>
      </c>
      <c r="M130" s="1">
        <f t="shared" ca="1" si="17"/>
        <v>6.0577625095441456E-2</v>
      </c>
      <c r="N130" s="1">
        <f t="shared" ca="1" si="17"/>
        <v>3.6733029545405069E-2</v>
      </c>
      <c r="O130" s="1">
        <f t="shared" ca="1" si="17"/>
        <v>4.3106317691941502E-2</v>
      </c>
      <c r="P130" s="1">
        <f t="shared" ca="1" si="17"/>
        <v>3.2760325998776464E-2</v>
      </c>
      <c r="Q130" s="1">
        <f t="shared" ca="1" si="17"/>
        <v>3.3494880547374616E-2</v>
      </c>
      <c r="R130" s="1">
        <f t="shared" ca="1" si="17"/>
        <v>3.3061644510994623E-2</v>
      </c>
      <c r="S130" s="1">
        <f t="shared" ca="1" si="17"/>
        <v>9.0294063480284417E-2</v>
      </c>
      <c r="T130" s="1">
        <f t="shared" ca="1" si="17"/>
        <v>0.24156513571547283</v>
      </c>
      <c r="U130" s="1">
        <f t="shared" ca="1" si="17"/>
        <v>0.35434634438673474</v>
      </c>
      <c r="V130" s="1">
        <f t="shared" ca="1" si="15"/>
        <v>0.20525556809319098</v>
      </c>
      <c r="W130" s="1">
        <f t="shared" ca="1" si="16"/>
        <v>5.5784594507722551E-2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-5.6146957116873293E-2</v>
      </c>
      <c r="E131" s="1">
        <f t="shared" ca="1" si="13"/>
        <v>-5.9354509301061543E-2</v>
      </c>
      <c r="F131" s="1">
        <f t="shared" ca="1" si="17"/>
        <v>-2.6101817604782279E-2</v>
      </c>
      <c r="G131" s="1">
        <f t="shared" ca="1" si="17"/>
        <v>2.0057750085801455E-2</v>
      </c>
      <c r="H131" s="1">
        <f t="shared" ca="1" si="17"/>
        <v>2.8823400784849039E-2</v>
      </c>
      <c r="I131" s="1">
        <f t="shared" ca="1" si="17"/>
        <v>2.4658821370946552E-2</v>
      </c>
      <c r="J131" s="1">
        <f t="shared" ca="1" si="17"/>
        <v>2.7669126600029766E-3</v>
      </c>
      <c r="K131" s="1">
        <f t="shared" ca="1" si="17"/>
        <v>-8.7271220231185801E-4</v>
      </c>
      <c r="L131" s="1">
        <f t="shared" ca="1" si="17"/>
        <v>-1.5046664127624509E-2</v>
      </c>
      <c r="M131" s="1">
        <f t="shared" ca="1" si="17"/>
        <v>-8.2396028513373326E-2</v>
      </c>
      <c r="N131" s="1">
        <f t="shared" ca="1" si="17"/>
        <v>-0.14406527104200753</v>
      </c>
      <c r="O131" s="1">
        <f t="shared" ca="1" si="17"/>
        <v>-0.17326231314688623</v>
      </c>
      <c r="P131" s="1">
        <f t="shared" ca="1" si="17"/>
        <v>-0.12223903696794625</v>
      </c>
      <c r="Q131" s="1">
        <f t="shared" ca="1" si="17"/>
        <v>-1.322528586318299E-2</v>
      </c>
      <c r="R131" s="1">
        <f t="shared" ca="1" si="17"/>
        <v>3.6180829366572236E-2</v>
      </c>
      <c r="S131" s="1">
        <f t="shared" ca="1" si="17"/>
        <v>0.10665232213607698</v>
      </c>
      <c r="T131" s="1">
        <f t="shared" ca="1" si="17"/>
        <v>0.29541845052611237</v>
      </c>
      <c r="U131" s="1">
        <f t="shared" ca="1" si="17"/>
        <v>0.45730495351654243</v>
      </c>
      <c r="V131" s="1">
        <f t="shared" ca="1" si="15"/>
        <v>0.27846740583583107</v>
      </c>
      <c r="W131" s="1">
        <f t="shared" ca="1" si="16"/>
        <v>7.9726772431358742E-2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5.123832917294676E-2</v>
      </c>
      <c r="E132" s="1">
        <f t="shared" ca="1" si="13"/>
        <v>4.44433736726721E-2</v>
      </c>
      <c r="F132" s="1">
        <f t="shared" ca="1" si="17"/>
        <v>2.3687730628084352E-2</v>
      </c>
      <c r="G132" s="1">
        <f t="shared" ca="1" si="17"/>
        <v>-2.2642442928406975E-2</v>
      </c>
      <c r="H132" s="1">
        <f t="shared" ca="1" si="17"/>
        <v>-5.3985163348005252E-2</v>
      </c>
      <c r="I132" s="1">
        <f t="shared" ca="1" si="17"/>
        <v>-5.0326782822740675E-3</v>
      </c>
      <c r="J132" s="1">
        <f t="shared" ca="1" si="17"/>
        <v>5.7209044139389764E-2</v>
      </c>
      <c r="K132" s="1">
        <f t="shared" ca="1" si="17"/>
        <v>7.5135177038110942E-2</v>
      </c>
      <c r="L132" s="1">
        <f t="shared" ca="1" si="17"/>
        <v>5.8412619491848138E-2</v>
      </c>
      <c r="M132" s="1">
        <f t="shared" ca="1" si="17"/>
        <v>4.4125054496496764E-2</v>
      </c>
      <c r="N132" s="1">
        <f t="shared" ca="1" si="17"/>
        <v>8.3098922678975187E-2</v>
      </c>
      <c r="O132" s="1">
        <f t="shared" ca="1" si="17"/>
        <v>0.12070030655569577</v>
      </c>
      <c r="P132" s="1">
        <f t="shared" ca="1" si="17"/>
        <v>0.11649904650488414</v>
      </c>
      <c r="Q132" s="1">
        <f t="shared" ca="1" si="17"/>
        <v>9.9618923140795498E-2</v>
      </c>
      <c r="R132" s="1">
        <f t="shared" ca="1" si="17"/>
        <v>6.6519098267146151E-2</v>
      </c>
      <c r="S132" s="1">
        <f t="shared" ca="1" si="17"/>
        <v>6.7196272360019307E-2</v>
      </c>
      <c r="T132" s="1">
        <f t="shared" ca="1" si="17"/>
        <v>0.21643034019666954</v>
      </c>
      <c r="U132" s="1">
        <f t="shared" ca="1" si="17"/>
        <v>0.41628214986812601</v>
      </c>
      <c r="V132" s="1">
        <f t="shared" ca="1" si="15"/>
        <v>0.32817932669448113</v>
      </c>
      <c r="W132" s="1">
        <f t="shared" ca="1" si="16"/>
        <v>0.17590316534422026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-2.6444452745057825E-2</v>
      </c>
      <c r="E133" s="1">
        <f t="shared" ca="1" si="13"/>
        <v>-2.6963364942816731E-2</v>
      </c>
      <c r="F133" s="1">
        <f t="shared" ca="1" si="17"/>
        <v>1.6881345463755887E-2</v>
      </c>
      <c r="G133" s="1">
        <f t="shared" ca="1" si="17"/>
        <v>5.3681549020615747E-2</v>
      </c>
      <c r="H133" s="1">
        <f t="shared" ca="1" si="17"/>
        <v>2.894444772855561E-2</v>
      </c>
      <c r="I133" s="1">
        <f t="shared" ca="1" si="17"/>
        <v>-1.4585864876801118E-2</v>
      </c>
      <c r="J133" s="1">
        <f t="shared" ca="1" si="17"/>
        <v>-8.276880568273387E-3</v>
      </c>
      <c r="K133" s="1">
        <f t="shared" ca="1" si="17"/>
        <v>1.6788888940092041E-2</v>
      </c>
      <c r="L133" s="1">
        <f t="shared" ca="1" si="17"/>
        <v>2.9656949344148597E-2</v>
      </c>
      <c r="M133" s="1">
        <f t="shared" ca="1" si="17"/>
        <v>8.0232287895988533E-2</v>
      </c>
      <c r="N133" s="1">
        <f t="shared" ca="1" si="17"/>
        <v>0.20823019814980431</v>
      </c>
      <c r="O133" s="1">
        <f t="shared" ca="1" si="17"/>
        <v>0.29053115512127653</v>
      </c>
      <c r="P133" s="1">
        <f t="shared" ca="1" si="17"/>
        <v>0.14663416429684267</v>
      </c>
      <c r="Q133" s="1">
        <f t="shared" ca="1" si="17"/>
        <v>8.4112376110468731E-3</v>
      </c>
      <c r="R133" s="1">
        <f t="shared" ca="1" si="17"/>
        <v>-1.1231454279151969E-2</v>
      </c>
      <c r="S133" s="1">
        <f t="shared" ca="1" si="17"/>
        <v>7.2850228437281853E-2</v>
      </c>
      <c r="T133" s="1">
        <f t="shared" ca="1" si="17"/>
        <v>0.21092716813490772</v>
      </c>
      <c r="U133" s="1">
        <f t="shared" ca="1" si="17"/>
        <v>0.31353057662876899</v>
      </c>
      <c r="V133" s="1">
        <f t="shared" ca="1" si="15"/>
        <v>0.17686898678888988</v>
      </c>
      <c r="W133" s="1">
        <f t="shared" ca="1" si="16"/>
        <v>6.3583156316735903E-2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-1.8308245586612482E-2</v>
      </c>
      <c r="E134" s="1">
        <f t="shared" ca="1" si="13"/>
        <v>-3.4314637877307097E-2</v>
      </c>
      <c r="F134" s="1">
        <f t="shared" ca="1" si="17"/>
        <v>-5.4211029438426296E-2</v>
      </c>
      <c r="G134" s="1">
        <f t="shared" ca="1" si="17"/>
        <v>-3.0245691375464206E-2</v>
      </c>
      <c r="H134" s="1">
        <f t="shared" ca="1" si="17"/>
        <v>-2.7920777463786312E-2</v>
      </c>
      <c r="I134" s="1">
        <f t="shared" ca="1" si="17"/>
        <v>-6.4804108409953182E-2</v>
      </c>
      <c r="J134" s="1">
        <f t="shared" ca="1" si="17"/>
        <v>-4.8870856961979361E-2</v>
      </c>
      <c r="K134" s="1">
        <f t="shared" ca="1" si="17"/>
        <v>1.3520746520649051E-3</v>
      </c>
      <c r="L134" s="1">
        <f t="shared" ca="1" si="17"/>
        <v>1.0454281583863989E-2</v>
      </c>
      <c r="M134" s="1">
        <f t="shared" ca="1" si="17"/>
        <v>2.2410909321774263E-2</v>
      </c>
      <c r="N134" s="1">
        <f t="shared" ca="1" si="17"/>
        <v>9.8116537758509717E-2</v>
      </c>
      <c r="O134" s="1">
        <f t="shared" ca="1" si="17"/>
        <v>0.16530719568518165</v>
      </c>
      <c r="P134" s="1">
        <f t="shared" ca="1" si="17"/>
        <v>0.12497946210694177</v>
      </c>
      <c r="Q134" s="1">
        <f t="shared" ca="1" si="17"/>
        <v>8.8169183322159103E-2</v>
      </c>
      <c r="R134" s="1">
        <f t="shared" ca="1" si="17"/>
        <v>5.0475014202494353E-2</v>
      </c>
      <c r="S134" s="1">
        <f t="shared" ca="1" si="17"/>
        <v>0.10664634114290099</v>
      </c>
      <c r="T134" s="1">
        <f t="shared" ca="1" si="17"/>
        <v>0.28273837744071956</v>
      </c>
      <c r="U134" s="1">
        <f t="shared" ca="1" si="17"/>
        <v>0.41356685439738766</v>
      </c>
      <c r="V134" s="1">
        <f t="shared" ca="1" si="15"/>
        <v>0.24507115313750444</v>
      </c>
      <c r="W134" s="1">
        <f t="shared" ca="1" si="16"/>
        <v>4.317870351381816E-2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-2.1292909347592308E-2</v>
      </c>
      <c r="E135" s="1">
        <f t="shared" ca="1" si="13"/>
        <v>-3.1332889295002837E-2</v>
      </c>
      <c r="F135" s="1">
        <f t="shared" ca="1" si="17"/>
        <v>-3.0421385952155572E-2</v>
      </c>
      <c r="G135" s="1">
        <f t="shared" ca="1" si="17"/>
        <v>-1.513235236475774E-3</v>
      </c>
      <c r="H135" s="1">
        <f t="shared" ca="1" si="17"/>
        <v>0.11999678103185962</v>
      </c>
      <c r="I135" s="1">
        <f t="shared" ca="1" si="17"/>
        <v>0.32508351226450394</v>
      </c>
      <c r="J135" s="1">
        <f t="shared" ca="1" si="17"/>
        <v>0.33481546528813733</v>
      </c>
      <c r="K135" s="1">
        <f t="shared" ca="1" si="17"/>
        <v>0.31919853616926708</v>
      </c>
      <c r="L135" s="1">
        <f t="shared" ca="1" si="17"/>
        <v>0.20350868450555987</v>
      </c>
      <c r="M135" s="1">
        <f t="shared" ca="1" si="17"/>
        <v>0.12526615215977488</v>
      </c>
      <c r="N135" s="1">
        <f t="shared" ca="1" si="17"/>
        <v>5.6550097422272586E-2</v>
      </c>
      <c r="O135" s="1">
        <f t="shared" ca="1" si="17"/>
        <v>4.0907523099092076E-2</v>
      </c>
      <c r="P135" s="1">
        <f t="shared" ca="1" si="17"/>
        <v>0.17368723514076184</v>
      </c>
      <c r="Q135" s="1">
        <f t="shared" ca="1" si="17"/>
        <v>0.32894870790836955</v>
      </c>
      <c r="R135" s="1">
        <f t="shared" ca="1" si="17"/>
        <v>0.25798681983098831</v>
      </c>
      <c r="S135" s="1">
        <f t="shared" ca="1" si="17"/>
        <v>0.11448364677270542</v>
      </c>
      <c r="T135" s="1">
        <f t="shared" ca="1" si="17"/>
        <v>5.1748277233266249E-2</v>
      </c>
      <c r="U135" s="1">
        <f t="shared" ca="1" si="17"/>
        <v>0.15321934648596619</v>
      </c>
      <c r="V135" s="1">
        <f t="shared" ca="1" si="15"/>
        <v>0.33067801173915129</v>
      </c>
      <c r="W135" s="1">
        <f t="shared" ca="1" si="16"/>
        <v>0.34263342180365308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4.665484996051459E-2</v>
      </c>
      <c r="E136" s="1">
        <f t="shared" ca="1" si="13"/>
        <v>2.7773797471928201E-2</v>
      </c>
      <c r="F136" s="1">
        <f t="shared" ca="1" si="17"/>
        <v>9.8218892786577153E-2</v>
      </c>
      <c r="G136" s="1">
        <f t="shared" ca="1" si="17"/>
        <v>0.17476681015069578</v>
      </c>
      <c r="H136" s="1">
        <f t="shared" ca="1" si="17"/>
        <v>8.6248045237141163E-2</v>
      </c>
      <c r="I136" s="1">
        <f t="shared" ca="1" si="17"/>
        <v>5.0288032220495868E-2</v>
      </c>
      <c r="J136" s="1">
        <f t="shared" ca="1" si="17"/>
        <v>0.23632552904940449</v>
      </c>
      <c r="K136" s="1">
        <f t="shared" ca="1" si="17"/>
        <v>0.44715111327315016</v>
      </c>
      <c r="L136" s="1">
        <f t="shared" ca="1" si="17"/>
        <v>0.34207918310408209</v>
      </c>
      <c r="M136" s="1">
        <f t="shared" ca="1" si="17"/>
        <v>0.18265343100695439</v>
      </c>
      <c r="N136" s="1">
        <f t="shared" ca="1" si="17"/>
        <v>0.25758706343808474</v>
      </c>
      <c r="O136" s="1">
        <f t="shared" ca="1" si="17"/>
        <v>0.427260293260672</v>
      </c>
      <c r="P136" s="1">
        <f t="shared" ca="1" si="17"/>
        <v>0.33624153822376529</v>
      </c>
      <c r="Q136" s="1">
        <f t="shared" ca="1" si="17"/>
        <v>0.19062007322517333</v>
      </c>
      <c r="R136" s="1">
        <f t="shared" ca="1" si="17"/>
        <v>9.1277592233593691E-2</v>
      </c>
      <c r="S136" s="1">
        <f t="shared" ca="1" si="17"/>
        <v>0.10981374493450376</v>
      </c>
      <c r="T136" s="1">
        <f t="shared" ca="1" si="17"/>
        <v>0.24983024687628394</v>
      </c>
      <c r="U136" s="1">
        <f t="shared" ca="1" si="17"/>
        <v>0.43542132442378378</v>
      </c>
      <c r="V136" s="1">
        <f t="shared" ca="1" si="15"/>
        <v>0.36585584365153118</v>
      </c>
      <c r="W136" s="1">
        <f t="shared" ca="1" si="16"/>
        <v>0.19797568512898667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2.9166619983841791E-2</v>
      </c>
      <c r="E137" s="1">
        <f t="shared" ca="1" si="13"/>
        <v>6.4377356812779257E-2</v>
      </c>
      <c r="F137" s="1">
        <f t="shared" ca="1" si="17"/>
        <v>8.6203718943564794E-2</v>
      </c>
      <c r="G137" s="1">
        <f t="shared" ca="1" si="17"/>
        <v>5.2303823108087268E-2</v>
      </c>
      <c r="H137" s="1">
        <f t="shared" ca="1" si="17"/>
        <v>5.2966282047826593E-2</v>
      </c>
      <c r="I137" s="1">
        <f t="shared" ca="1" si="17"/>
        <v>0.11844994349632268</v>
      </c>
      <c r="J137" s="1">
        <f t="shared" ca="1" si="17"/>
        <v>0.12104044947952475</v>
      </c>
      <c r="K137" s="1">
        <f t="shared" ca="1" si="17"/>
        <v>7.6642722027879126E-2</v>
      </c>
      <c r="L137" s="1">
        <f t="shared" ca="1" si="17"/>
        <v>1.1627618078493381E-2</v>
      </c>
      <c r="M137" s="1">
        <f t="shared" ca="1" si="17"/>
        <v>-4.2312488946097453E-2</v>
      </c>
      <c r="N137" s="1">
        <f t="shared" ca="1" si="17"/>
        <v>-2.353803262739081E-2</v>
      </c>
      <c r="O137" s="1">
        <f t="shared" ca="1" si="17"/>
        <v>6.7932747592198431E-2</v>
      </c>
      <c r="P137" s="1">
        <f t="shared" ca="1" si="17"/>
        <v>0.29098704872993869</v>
      </c>
      <c r="Q137" s="1">
        <f t="shared" ca="1" si="17"/>
        <v>0.45726826702808043</v>
      </c>
      <c r="R137" s="1">
        <f t="shared" ca="1" si="17"/>
        <v>0.28672107053745854</v>
      </c>
      <c r="S137" s="1">
        <f t="shared" ca="1" si="17"/>
        <v>0.13709372632692679</v>
      </c>
      <c r="T137" s="1">
        <f t="shared" ca="1" si="17"/>
        <v>0.11458394487740212</v>
      </c>
      <c r="U137" s="1">
        <f t="shared" ca="1" si="17"/>
        <v>0.14383655435917719</v>
      </c>
      <c r="V137" s="1">
        <f t="shared" ca="1" si="15"/>
        <v>0.13870197805381032</v>
      </c>
      <c r="W137" s="1">
        <f t="shared" ca="1" si="16"/>
        <v>5.6874414796616445E-2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7.8543958489926569E-2</v>
      </c>
      <c r="E138" s="1">
        <f t="shared" ca="1" si="13"/>
        <v>0.11065080864037297</v>
      </c>
      <c r="F138" s="1">
        <f t="shared" ca="1" si="17"/>
        <v>8.7584076596436827E-2</v>
      </c>
      <c r="G138" s="1">
        <f t="shared" ca="1" si="17"/>
        <v>7.6504673280426885E-2</v>
      </c>
      <c r="H138" s="1">
        <f t="shared" ca="1" si="17"/>
        <v>6.3357813767724355E-2</v>
      </c>
      <c r="I138" s="1">
        <f t="shared" ca="1" si="17"/>
        <v>9.1681135373791176E-2</v>
      </c>
      <c r="J138" s="1">
        <f t="shared" ca="1" si="17"/>
        <v>0.22099242655069298</v>
      </c>
      <c r="K138" s="1">
        <f t="shared" ca="1" si="17"/>
        <v>0.3472434224386286</v>
      </c>
      <c r="L138" s="1">
        <f t="shared" ca="1" si="17"/>
        <v>0.22423638643419927</v>
      </c>
      <c r="M138" s="1">
        <f t="shared" ca="1" si="17"/>
        <v>0.15523355609480091</v>
      </c>
      <c r="N138" s="1">
        <f t="shared" ca="1" si="17"/>
        <v>0.2439377986518089</v>
      </c>
      <c r="O138" s="1">
        <f t="shared" ca="1" si="17"/>
        <v>0.28286552757486794</v>
      </c>
      <c r="P138" s="1">
        <f t="shared" ca="1" si="17"/>
        <v>0.35842980729294632</v>
      </c>
      <c r="Q138" s="1">
        <f t="shared" ca="1" si="17"/>
        <v>0.48863968243537476</v>
      </c>
      <c r="R138" s="1">
        <f t="shared" ca="1" si="17"/>
        <v>0.32402964468366779</v>
      </c>
      <c r="S138" s="1">
        <f t="shared" ca="1" si="17"/>
        <v>0.1004076070308382</v>
      </c>
      <c r="T138" s="1">
        <f t="shared" ca="1" si="17"/>
        <v>2.2491437728432356E-2</v>
      </c>
      <c r="U138" s="1">
        <f t="shared" ca="1" si="17"/>
        <v>9.3421348381806893E-2</v>
      </c>
      <c r="V138" s="1">
        <f t="shared" ca="1" si="15"/>
        <v>0.22400396658526939</v>
      </c>
      <c r="W138" s="1">
        <f t="shared" ca="1" si="16"/>
        <v>0.23965041332251164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6.8230606034608718E-2</v>
      </c>
      <c r="E139" s="1">
        <f t="shared" ca="1" si="13"/>
        <v>5.2841960413890027E-2</v>
      </c>
      <c r="F139" s="1">
        <f t="shared" ca="1" si="17"/>
        <v>7.4574873154201166E-2</v>
      </c>
      <c r="G139" s="1">
        <f t="shared" ca="1" si="17"/>
        <v>0.15700299751080143</v>
      </c>
      <c r="H139" s="1">
        <f t="shared" ca="1" si="17"/>
        <v>0.33575407567491378</v>
      </c>
      <c r="I139" s="1">
        <f t="shared" ca="1" si="17"/>
        <v>0.42945048604432257</v>
      </c>
      <c r="J139" s="1">
        <f t="shared" ca="1" si="17"/>
        <v>0.28611912855805782</v>
      </c>
      <c r="K139" s="1">
        <f t="shared" ca="1" si="17"/>
        <v>0.26561652418118115</v>
      </c>
      <c r="L139" s="1">
        <f t="shared" ca="1" si="17"/>
        <v>0.31032931330800345</v>
      </c>
      <c r="M139" s="1">
        <f t="shared" ca="1" si="17"/>
        <v>0.1943715258088097</v>
      </c>
      <c r="N139" s="1">
        <f t="shared" ca="1" si="17"/>
        <v>9.3996371931825168E-2</v>
      </c>
      <c r="O139" s="1">
        <f t="shared" ca="1" si="17"/>
        <v>8.0506589219390523E-2</v>
      </c>
      <c r="P139" s="1">
        <f t="shared" ca="1" si="17"/>
        <v>0.1410978330572823</v>
      </c>
      <c r="Q139" s="1">
        <f t="shared" ca="1" si="17"/>
        <v>0.1628090043681911</v>
      </c>
      <c r="R139" s="1">
        <f t="shared" ca="1" si="17"/>
        <v>7.8269161663813869E-2</v>
      </c>
      <c r="S139" s="1">
        <f t="shared" ca="1" si="17"/>
        <v>4.372944753139521E-2</v>
      </c>
      <c r="T139" s="1">
        <f t="shared" ca="1" si="17"/>
        <v>0.17355409822493142</v>
      </c>
      <c r="U139" s="1">
        <f t="shared" ca="1" si="17"/>
        <v>0.35840774344428128</v>
      </c>
      <c r="V139" s="1">
        <f t="shared" ca="1" si="15"/>
        <v>0.30787850744909678</v>
      </c>
      <c r="W139" s="1">
        <f t="shared" ca="1" si="16"/>
        <v>0.14782719198908251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2.3480652993088557E-2</v>
      </c>
      <c r="E140" s="1">
        <f t="shared" ca="1" si="13"/>
        <v>2.5104970329629191E-4</v>
      </c>
      <c r="F140" s="1">
        <f t="shared" ca="1" si="17"/>
        <v>-6.5389600994433514E-2</v>
      </c>
      <c r="G140" s="1">
        <f t="shared" ca="1" si="17"/>
        <v>-8.4139821133514855E-2</v>
      </c>
      <c r="H140" s="1">
        <f t="shared" ca="1" si="17"/>
        <v>-8.1857976423803519E-2</v>
      </c>
      <c r="I140" s="1">
        <f t="shared" ca="1" si="17"/>
        <v>-5.7993901423824955E-2</v>
      </c>
      <c r="J140" s="1">
        <f t="shared" ca="1" si="17"/>
        <v>2.4177690842351982E-2</v>
      </c>
      <c r="K140" s="1">
        <f t="shared" ca="1" si="17"/>
        <v>0.11527473793671808</v>
      </c>
      <c r="L140" s="1">
        <f t="shared" ca="1" si="17"/>
        <v>7.9929989718177802E-2</v>
      </c>
      <c r="M140" s="1">
        <f t="shared" ca="1" si="17"/>
        <v>-1.4835146741845167E-2</v>
      </c>
      <c r="N140" s="1">
        <f t="shared" ca="1" si="17"/>
        <v>-1.0804291591585677E-2</v>
      </c>
      <c r="O140" s="1">
        <f t="shared" ca="1" si="17"/>
        <v>8.4832762560329344E-2</v>
      </c>
      <c r="P140" s="1">
        <f t="shared" ca="1" si="17"/>
        <v>0.21465404928892778</v>
      </c>
      <c r="Q140" s="1">
        <f t="shared" ca="1" si="17"/>
        <v>0.33331877547566557</v>
      </c>
      <c r="R140" s="1">
        <f t="shared" ca="1" si="17"/>
        <v>0.21069398344403217</v>
      </c>
      <c r="S140" s="1">
        <f t="shared" ca="1" si="17"/>
        <v>0.13785852797987644</v>
      </c>
      <c r="T140" s="1">
        <f t="shared" ca="1" si="17"/>
        <v>0.22978908334799159</v>
      </c>
      <c r="U140" s="1">
        <f t="shared" ca="1" si="17"/>
        <v>0.32737246069757497</v>
      </c>
      <c r="V140" s="1">
        <f t="shared" ca="1" si="15"/>
        <v>0.18638290839074617</v>
      </c>
      <c r="W140" s="1">
        <f t="shared" ca="1" si="16"/>
        <v>4.5795421058398948E-2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2.2687200092741184E-2</v>
      </c>
      <c r="E141" s="1">
        <f t="shared" ca="1" si="13"/>
        <v>9.6233630654401547E-2</v>
      </c>
      <c r="F141" s="1">
        <f t="shared" ca="1" si="17"/>
        <v>0.29689903472568635</v>
      </c>
      <c r="G141" s="1">
        <f t="shared" ca="1" si="17"/>
        <v>0.45383874124931695</v>
      </c>
      <c r="H141" s="1">
        <f t="shared" ca="1" si="17"/>
        <v>0.31114214401859419</v>
      </c>
      <c r="I141" s="1">
        <f t="shared" ca="1" si="17"/>
        <v>0.16103405457367442</v>
      </c>
      <c r="J141" s="1">
        <f t="shared" ca="1" si="17"/>
        <v>0.26816132306695334</v>
      </c>
      <c r="K141" s="1">
        <f t="shared" ca="1" si="17"/>
        <v>0.47246548844116676</v>
      </c>
      <c r="L141" s="1">
        <f t="shared" ca="1" si="17"/>
        <v>0.39705895963105181</v>
      </c>
      <c r="M141" s="1">
        <f t="shared" ca="1" si="17"/>
        <v>0.27208654976226548</v>
      </c>
      <c r="N141" s="1">
        <f t="shared" ca="1" si="17"/>
        <v>0.23862645677546362</v>
      </c>
      <c r="O141" s="1">
        <f t="shared" ca="1" si="17"/>
        <v>0.15154363178654781</v>
      </c>
      <c r="P141" s="1">
        <f t="shared" ca="1" si="17"/>
        <v>0.122933251638822</v>
      </c>
      <c r="Q141" s="1">
        <f t="shared" ca="1" si="17"/>
        <v>0.10802688588517047</v>
      </c>
      <c r="R141" s="1">
        <f t="shared" ca="1" si="17"/>
        <v>6.7264192546404061E-2</v>
      </c>
      <c r="S141" s="1">
        <f t="shared" ca="1" si="17"/>
        <v>8.877150865166121E-2</v>
      </c>
      <c r="T141" s="1">
        <f t="shared" ca="1" si="17"/>
        <v>0.26474790989765645</v>
      </c>
      <c r="U141" s="1">
        <f t="shared" ca="1" si="17"/>
        <v>0.55515917468938936</v>
      </c>
      <c r="V141" s="1">
        <f t="shared" ca="1" si="15"/>
        <v>0.58859397147282089</v>
      </c>
      <c r="W141" s="1">
        <f t="shared" ca="1" si="16"/>
        <v>0.3882797903484424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-0.10661213327037862</v>
      </c>
      <c r="E142" s="1">
        <f t="shared" ca="1" si="13"/>
        <v>-8.4262741383164877E-2</v>
      </c>
      <c r="F142" s="1">
        <f t="shared" ca="1" si="17"/>
        <v>-7.1422093337976028E-2</v>
      </c>
      <c r="G142" s="1">
        <f t="shared" ca="1" si="17"/>
        <v>-5.8370211247019008E-2</v>
      </c>
      <c r="H142" s="1">
        <f t="shared" ca="1" si="17"/>
        <v>-3.3887956252760608E-2</v>
      </c>
      <c r="I142" s="1">
        <f t="shared" ca="1" si="17"/>
        <v>6.9595470655423822E-3</v>
      </c>
      <c r="J142" s="1">
        <f t="shared" ca="1" si="17"/>
        <v>4.2233319451337535E-2</v>
      </c>
      <c r="K142" s="1">
        <f t="shared" ca="1" si="17"/>
        <v>4.5506418122318697E-2</v>
      </c>
      <c r="L142" s="1">
        <f t="shared" ca="1" si="17"/>
        <v>5.2303483874070522E-2</v>
      </c>
      <c r="M142" s="1">
        <f t="shared" ca="1" si="17"/>
        <v>6.1175741596409448E-2</v>
      </c>
      <c r="N142" s="1">
        <f t="shared" ca="1" si="17"/>
        <v>4.9183929483959166E-2</v>
      </c>
      <c r="O142" s="1">
        <f t="shared" ca="1" si="17"/>
        <v>0.12372305821605503</v>
      </c>
      <c r="P142" s="1">
        <f t="shared" ca="1" si="17"/>
        <v>0.30489994671676851</v>
      </c>
      <c r="Q142" s="1">
        <f t="shared" ca="1" si="17"/>
        <v>0.42828188592112876</v>
      </c>
      <c r="R142" s="1">
        <f t="shared" ca="1" si="17"/>
        <v>0.29425040546807202</v>
      </c>
      <c r="S142" s="1">
        <f t="shared" ca="1" si="17"/>
        <v>0.30375561054760414</v>
      </c>
      <c r="T142" s="1">
        <f t="shared" ca="1" si="17"/>
        <v>0.3872171302715714</v>
      </c>
      <c r="U142" s="1">
        <f t="shared" ca="1" si="17"/>
        <v>0.26038725330510026</v>
      </c>
      <c r="V142" s="1">
        <f t="shared" ca="1" si="15"/>
        <v>0.1860638054550233</v>
      </c>
      <c r="W142" s="1">
        <f t="shared" ca="1" si="16"/>
        <v>0.17842923240739769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-8.9763497072247581E-2</v>
      </c>
      <c r="E143" s="1">
        <f t="shared" ca="1" si="13"/>
        <v>-4.1189144795028866E-2</v>
      </c>
      <c r="F143" s="1">
        <f t="shared" ca="1" si="17"/>
        <v>-3.1888546800209056E-3</v>
      </c>
      <c r="G143" s="1">
        <f t="shared" ca="1" si="17"/>
        <v>1.5636141628784076E-2</v>
      </c>
      <c r="H143" s="1">
        <f t="shared" ca="1" si="17"/>
        <v>8.2533696980667121E-3</v>
      </c>
      <c r="I143" s="1">
        <f t="shared" ca="1" si="17"/>
        <v>2.0867881318949903E-2</v>
      </c>
      <c r="J143" s="1">
        <f t="shared" ca="1" si="17"/>
        <v>9.8926120889141683E-2</v>
      </c>
      <c r="K143" s="1">
        <f t="shared" ca="1" si="17"/>
        <v>0.1612416155157963</v>
      </c>
      <c r="L143" s="1">
        <f t="shared" ca="1" si="17"/>
        <v>9.8325223103555931E-2</v>
      </c>
      <c r="M143" s="1">
        <f t="shared" ca="1" si="17"/>
        <v>6.2411807199192572E-2</v>
      </c>
      <c r="N143" s="1">
        <f t="shared" ca="1" si="17"/>
        <v>0.10029044491806453</v>
      </c>
      <c r="O143" s="1">
        <f t="shared" ca="1" si="17"/>
        <v>0.11911857117556299</v>
      </c>
      <c r="P143" s="1">
        <f t="shared" ca="1" si="17"/>
        <v>9.3561641396632186E-2</v>
      </c>
      <c r="Q143" s="1">
        <f t="shared" ca="1" si="17"/>
        <v>5.2326862953470957E-2</v>
      </c>
      <c r="R143" s="1">
        <f t="shared" ca="1" si="17"/>
        <v>4.4596409610784891E-2</v>
      </c>
      <c r="S143" s="1">
        <f t="shared" ca="1" si="17"/>
        <v>0.15795259287718227</v>
      </c>
      <c r="T143" s="1">
        <f t="shared" ca="1" si="17"/>
        <v>0.40113441512509052</v>
      </c>
      <c r="U143" s="1">
        <f t="shared" ref="U143:U158" ca="1" si="18">(U93+0.6*(V93+T93)+0.15*(S93+W93))/(1+2*0.6+2*0.15)</f>
        <v>0.68915290493432546</v>
      </c>
      <c r="V143" s="1">
        <f t="shared" ca="1" si="15"/>
        <v>0.7665925344258695</v>
      </c>
      <c r="W143" s="1">
        <f t="shared" ca="1" si="16"/>
        <v>0.78245437994547729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0.11762660225608326</v>
      </c>
      <c r="E144" s="1">
        <f t="shared" ca="1" si="13"/>
        <v>9.0834453134165632E-2</v>
      </c>
      <c r="F144" s="1">
        <f t="shared" ref="F144:T158" ca="1" si="19">(F94+0.6*(G94+E94)+0.15*(D94+H94))/(1+2*0.6+2*0.15)</f>
        <v>6.383450306820844E-2</v>
      </c>
      <c r="G144" s="1">
        <f t="shared" ca="1" si="19"/>
        <v>2.9637575767838688E-2</v>
      </c>
      <c r="H144" s="1">
        <f t="shared" ca="1" si="19"/>
        <v>1.7894290318880547E-2</v>
      </c>
      <c r="I144" s="1">
        <f t="shared" ca="1" si="19"/>
        <v>7.0824243814234383E-2</v>
      </c>
      <c r="J144" s="1">
        <f t="shared" ca="1" si="19"/>
        <v>0.18775253247826346</v>
      </c>
      <c r="K144" s="1">
        <f t="shared" ca="1" si="19"/>
        <v>0.24053192652091093</v>
      </c>
      <c r="L144" s="1">
        <f t="shared" ca="1" si="19"/>
        <v>0.19194660549238934</v>
      </c>
      <c r="M144" s="1">
        <f t="shared" ca="1" si="19"/>
        <v>0.23567751291462571</v>
      </c>
      <c r="N144" s="1">
        <f t="shared" ca="1" si="19"/>
        <v>0.31040032903399584</v>
      </c>
      <c r="O144" s="1">
        <f t="shared" ca="1" si="19"/>
        <v>0.18749144049240676</v>
      </c>
      <c r="P144" s="1">
        <f t="shared" ca="1" si="19"/>
        <v>0.22346307312489069</v>
      </c>
      <c r="Q144" s="1">
        <f t="shared" ca="1" si="19"/>
        <v>0.39648800879460799</v>
      </c>
      <c r="R144" s="1">
        <f t="shared" ca="1" si="19"/>
        <v>0.27894595814679174</v>
      </c>
      <c r="S144" s="1">
        <f t="shared" ca="1" si="19"/>
        <v>0.14795943139736403</v>
      </c>
      <c r="T144" s="1">
        <f t="shared" ca="1" si="19"/>
        <v>0.16042938491932796</v>
      </c>
      <c r="U144" s="1">
        <f t="shared" ca="1" si="18"/>
        <v>0.26586330104714073</v>
      </c>
      <c r="V144" s="1">
        <f t="shared" ca="1" si="15"/>
        <v>0.25180147673554054</v>
      </c>
      <c r="W144" s="1">
        <f t="shared" ca="1" si="16"/>
        <v>0.21194963472800046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-6.1002224491635962E-2</v>
      </c>
      <c r="E145" s="1">
        <f t="shared" ca="1" si="13"/>
        <v>-7.7433814617348537E-2</v>
      </c>
      <c r="F145" s="1">
        <f t="shared" ca="1" si="19"/>
        <v>-1.460356477611236E-2</v>
      </c>
      <c r="G145" s="1">
        <f t="shared" ca="1" si="19"/>
        <v>3.9436363193823237E-2</v>
      </c>
      <c r="H145" s="1">
        <f t="shared" ca="1" si="19"/>
        <v>5.5350347497037142E-2</v>
      </c>
      <c r="I145" s="1">
        <f t="shared" ca="1" si="19"/>
        <v>6.411601476047836E-2</v>
      </c>
      <c r="J145" s="1">
        <f t="shared" ca="1" si="19"/>
        <v>8.5361488386210424E-2</v>
      </c>
      <c r="K145" s="1">
        <f t="shared" ca="1" si="19"/>
        <v>9.1918139543060079E-2</v>
      </c>
      <c r="L145" s="1">
        <f t="shared" ca="1" si="19"/>
        <v>8.005726805487709E-2</v>
      </c>
      <c r="M145" s="1">
        <f t="shared" ca="1" si="19"/>
        <v>9.4631641420782051E-2</v>
      </c>
      <c r="N145" s="1">
        <f t="shared" ca="1" si="19"/>
        <v>9.7154815147383958E-2</v>
      </c>
      <c r="O145" s="1">
        <f t="shared" ca="1" si="19"/>
        <v>6.6566227086375634E-2</v>
      </c>
      <c r="P145" s="1">
        <f t="shared" ca="1" si="19"/>
        <v>2.7367983348338683E-2</v>
      </c>
      <c r="Q145" s="1">
        <f t="shared" ca="1" si="19"/>
        <v>1.0569967847702333E-2</v>
      </c>
      <c r="R145" s="1">
        <f t="shared" ca="1" si="19"/>
        <v>3.5517062295424805E-2</v>
      </c>
      <c r="S145" s="1">
        <f t="shared" ca="1" si="19"/>
        <v>0.18980428835746432</v>
      </c>
      <c r="T145" s="1">
        <f t="shared" ca="1" si="19"/>
        <v>0.4531577627212503</v>
      </c>
      <c r="U145" s="1">
        <f t="shared" ca="1" si="18"/>
        <v>0.52279416398432821</v>
      </c>
      <c r="V145" s="1">
        <f t="shared" ca="1" si="15"/>
        <v>0.3488076279970625</v>
      </c>
      <c r="W145" s="1">
        <f t="shared" ca="1" si="16"/>
        <v>0.2363317418975425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6.9839636571060279E-2</v>
      </c>
      <c r="E146" s="1">
        <f t="shared" ca="1" si="13"/>
        <v>7.9976536537736662E-2</v>
      </c>
      <c r="F146" s="1">
        <f t="shared" ca="1" si="19"/>
        <v>8.8269853121370659E-2</v>
      </c>
      <c r="G146" s="1">
        <f t="shared" ca="1" si="19"/>
        <v>3.3822376494521793E-2</v>
      </c>
      <c r="H146" s="1">
        <f t="shared" ca="1" si="19"/>
        <v>-4.5354513694044182E-2</v>
      </c>
      <c r="I146" s="1">
        <f t="shared" ca="1" si="19"/>
        <v>3.166366022907019E-3</v>
      </c>
      <c r="J146" s="1">
        <f t="shared" ca="1" si="19"/>
        <v>0.18222492678561367</v>
      </c>
      <c r="K146" s="1">
        <f t="shared" ca="1" si="19"/>
        <v>0.33344660025411221</v>
      </c>
      <c r="L146" s="1">
        <f t="shared" ca="1" si="19"/>
        <v>0.2162077836393011</v>
      </c>
      <c r="M146" s="1">
        <f t="shared" ca="1" si="19"/>
        <v>9.0931964280310112E-2</v>
      </c>
      <c r="N146" s="1">
        <f t="shared" ca="1" si="19"/>
        <v>6.6913692673778197E-2</v>
      </c>
      <c r="O146" s="1">
        <f t="shared" ca="1" si="19"/>
        <v>0.12878080685613277</v>
      </c>
      <c r="P146" s="1">
        <f t="shared" ca="1" si="19"/>
        <v>0.29280794307686792</v>
      </c>
      <c r="Q146" s="1">
        <f t="shared" ca="1" si="19"/>
        <v>0.43275622440894024</v>
      </c>
      <c r="R146" s="1">
        <f t="shared" ca="1" si="19"/>
        <v>0.28470212365607744</v>
      </c>
      <c r="S146" s="1">
        <f t="shared" ca="1" si="19"/>
        <v>9.7656524312161666E-2</v>
      </c>
      <c r="T146" s="1">
        <f t="shared" ca="1" si="19"/>
        <v>4.6190888384812424E-2</v>
      </c>
      <c r="U146" s="1">
        <f t="shared" ca="1" si="18"/>
        <v>0.21904586079719651</v>
      </c>
      <c r="V146" s="1">
        <f t="shared" ca="1" si="15"/>
        <v>0.51028195052760761</v>
      </c>
      <c r="W146" s="1">
        <f t="shared" ca="1" si="16"/>
        <v>0.66828934176749788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5.6019401655132257E-2</v>
      </c>
      <c r="E147" s="1">
        <f t="shared" ca="1" si="13"/>
        <v>4.449192826051545E-2</v>
      </c>
      <c r="F147" s="1">
        <f t="shared" ca="1" si="19"/>
        <v>0.17926643715283558</v>
      </c>
      <c r="G147" s="1">
        <f t="shared" ca="1" si="19"/>
        <v>0.29452942912267333</v>
      </c>
      <c r="H147" s="1">
        <f t="shared" ca="1" si="19"/>
        <v>0.22305168670970926</v>
      </c>
      <c r="I147" s="1">
        <f t="shared" ca="1" si="19"/>
        <v>0.13017528159779185</v>
      </c>
      <c r="J147" s="1">
        <f t="shared" ca="1" si="19"/>
        <v>9.9859152776547971E-2</v>
      </c>
      <c r="K147" s="1">
        <f t="shared" ca="1" si="19"/>
        <v>0.10091944414284393</v>
      </c>
      <c r="L147" s="1">
        <f t="shared" ca="1" si="19"/>
        <v>4.2115655777643618E-2</v>
      </c>
      <c r="M147" s="1">
        <f t="shared" ca="1" si="19"/>
        <v>-2.6376467131619223E-2</v>
      </c>
      <c r="N147" s="1">
        <f t="shared" ca="1" si="19"/>
        <v>-4.386769616692935E-2</v>
      </c>
      <c r="O147" s="1">
        <f t="shared" ca="1" si="19"/>
        <v>1.1719916489493165E-2</v>
      </c>
      <c r="P147" s="1">
        <f t="shared" ca="1" si="19"/>
        <v>0.20698709143225308</v>
      </c>
      <c r="Q147" s="1">
        <f t="shared" ca="1" si="19"/>
        <v>0.39525552096707078</v>
      </c>
      <c r="R147" s="1">
        <f t="shared" ca="1" si="19"/>
        <v>0.22842982824917279</v>
      </c>
      <c r="S147" s="1">
        <f t="shared" ca="1" si="19"/>
        <v>1.9594207005594323E-2</v>
      </c>
      <c r="T147" s="1">
        <f t="shared" ca="1" si="19"/>
        <v>-4.5548163127416455E-2</v>
      </c>
      <c r="U147" s="1">
        <f t="shared" ca="1" si="18"/>
        <v>2.9132638616699659E-2</v>
      </c>
      <c r="V147" s="1">
        <f t="shared" ca="1" si="15"/>
        <v>0.21604621122642798</v>
      </c>
      <c r="W147" s="1">
        <f t="shared" ca="1" si="16"/>
        <v>0.45215242824238538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0.13561911962323564</v>
      </c>
      <c r="E148" s="1">
        <f t="shared" ca="1" si="13"/>
        <v>0.1031978681642985</v>
      </c>
      <c r="F148" s="1">
        <f t="shared" ca="1" si="19"/>
        <v>0.24058382574838041</v>
      </c>
      <c r="G148" s="1">
        <f t="shared" ca="1" si="19"/>
        <v>0.43128506493108371</v>
      </c>
      <c r="H148" s="1">
        <f t="shared" ca="1" si="19"/>
        <v>0.29858017556847394</v>
      </c>
      <c r="I148" s="1">
        <f t="shared" ca="1" si="19"/>
        <v>0.1187167332055143</v>
      </c>
      <c r="J148" s="1">
        <f t="shared" ca="1" si="19"/>
        <v>7.4836210990999796E-2</v>
      </c>
      <c r="K148" s="1">
        <f t="shared" ca="1" si="19"/>
        <v>6.6128207439632977E-2</v>
      </c>
      <c r="L148" s="1">
        <f t="shared" ca="1" si="19"/>
        <v>8.5671444888796272E-2</v>
      </c>
      <c r="M148" s="1">
        <f t="shared" ca="1" si="19"/>
        <v>0.13344042674784212</v>
      </c>
      <c r="N148" s="1">
        <f t="shared" ca="1" si="19"/>
        <v>0.22322758467640033</v>
      </c>
      <c r="O148" s="1">
        <f t="shared" ca="1" si="19"/>
        <v>0.26439568405010416</v>
      </c>
      <c r="P148" s="1">
        <f t="shared" ca="1" si="19"/>
        <v>0.16951913192455914</v>
      </c>
      <c r="Q148" s="1">
        <f t="shared" ca="1" si="19"/>
        <v>0.1091013957667466</v>
      </c>
      <c r="R148" s="1">
        <f t="shared" ca="1" si="19"/>
        <v>6.9362790095563842E-2</v>
      </c>
      <c r="S148" s="1">
        <f t="shared" ca="1" si="19"/>
        <v>4.3782779179984924E-2</v>
      </c>
      <c r="T148" s="1">
        <f t="shared" ca="1" si="19"/>
        <v>0.10536676773963763</v>
      </c>
      <c r="U148" s="1">
        <f t="shared" ca="1" si="18"/>
        <v>0.28047286240841696</v>
      </c>
      <c r="V148" s="1">
        <f t="shared" ca="1" si="15"/>
        <v>0.42853375671723226</v>
      </c>
      <c r="W148" s="1">
        <f t="shared" ca="1" si="16"/>
        <v>0.3985392040347201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-1.3957704440286547E-3</v>
      </c>
      <c r="E149" s="1">
        <f t="shared" ca="1" si="13"/>
        <v>8.1099717829838089E-2</v>
      </c>
      <c r="F149" s="1">
        <f t="shared" ca="1" si="19"/>
        <v>0.19044379383817001</v>
      </c>
      <c r="G149" s="1">
        <f t="shared" ca="1" si="19"/>
        <v>0.32646276338446995</v>
      </c>
      <c r="H149" s="1">
        <f t="shared" ca="1" si="19"/>
        <v>0.36356238947449948</v>
      </c>
      <c r="I149" s="1">
        <f t="shared" ca="1" si="19"/>
        <v>0.42882211758303568</v>
      </c>
      <c r="J149" s="1">
        <f t="shared" ca="1" si="19"/>
        <v>0.32422502337978309</v>
      </c>
      <c r="K149" s="1">
        <f t="shared" ca="1" si="19"/>
        <v>0.18422052444401107</v>
      </c>
      <c r="L149" s="1">
        <f t="shared" ca="1" si="19"/>
        <v>0.1340011834192148</v>
      </c>
      <c r="M149" s="1">
        <f t="shared" ca="1" si="19"/>
        <v>0.30471939697764439</v>
      </c>
      <c r="N149" s="1">
        <f t="shared" ca="1" si="19"/>
        <v>0.5916383757661976</v>
      </c>
      <c r="O149" s="1">
        <f t="shared" ca="1" si="19"/>
        <v>0.72324986472559594</v>
      </c>
      <c r="P149" s="1">
        <f t="shared" ca="1" si="19"/>
        <v>0.61821833443447549</v>
      </c>
      <c r="Q149" s="1">
        <f t="shared" ca="1" si="19"/>
        <v>0.48851791507933412</v>
      </c>
      <c r="R149" s="1">
        <f t="shared" ca="1" si="19"/>
        <v>0.23028215787216758</v>
      </c>
      <c r="S149" s="1">
        <f t="shared" ca="1" si="19"/>
        <v>2.3990160879249933E-2</v>
      </c>
      <c r="T149" s="1">
        <f t="shared" ca="1" si="19"/>
        <v>5.7850134304831321E-3</v>
      </c>
      <c r="U149" s="1">
        <f t="shared" ca="1" si="18"/>
        <v>0.14775897903100932</v>
      </c>
      <c r="V149" s="1">
        <f t="shared" ca="1" si="15"/>
        <v>0.35777550274655645</v>
      </c>
      <c r="W149" s="1">
        <f t="shared" ca="1" si="16"/>
        <v>0.49541023680745483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3.9798814731363853E-2</v>
      </c>
      <c r="E150" s="1">
        <f t="shared" ca="1" si="13"/>
        <v>2.3350420416451894E-2</v>
      </c>
      <c r="F150" s="1">
        <f t="shared" ca="1" si="19"/>
        <v>0.1042483855727409</v>
      </c>
      <c r="G150" s="1">
        <f t="shared" ca="1" si="19"/>
        <v>0.2765678353818683</v>
      </c>
      <c r="H150" s="1">
        <f t="shared" ca="1" si="19"/>
        <v>0.45091024548090763</v>
      </c>
      <c r="I150" s="1">
        <f t="shared" ca="1" si="19"/>
        <v>0.52975532330318709</v>
      </c>
      <c r="J150" s="1">
        <f t="shared" ca="1" si="19"/>
        <v>0.32139634582939453</v>
      </c>
      <c r="K150" s="1">
        <f t="shared" ca="1" si="19"/>
        <v>0.10166083916174617</v>
      </c>
      <c r="L150" s="1">
        <f t="shared" ca="1" si="19"/>
        <v>2.0020092796178435E-2</v>
      </c>
      <c r="M150" s="1">
        <f t="shared" ca="1" si="19"/>
        <v>0.11516971839057355</v>
      </c>
      <c r="N150" s="1">
        <f t="shared" ca="1" si="19"/>
        <v>0.28807350921018504</v>
      </c>
      <c r="O150" s="1">
        <f t="shared" ca="1" si="19"/>
        <v>0.46945750088734234</v>
      </c>
      <c r="P150" s="1">
        <f t="shared" ca="1" si="19"/>
        <v>0.45042762351421101</v>
      </c>
      <c r="Q150" s="1">
        <f t="shared" ca="1" si="19"/>
        <v>0.48572706845061547</v>
      </c>
      <c r="R150" s="1">
        <f t="shared" ca="1" si="19"/>
        <v>0.36783073040503539</v>
      </c>
      <c r="S150" s="1">
        <f t="shared" ca="1" si="19"/>
        <v>0.19128925828209303</v>
      </c>
      <c r="T150" s="1">
        <f t="shared" ca="1" si="19"/>
        <v>7.9727920059380369E-2</v>
      </c>
      <c r="U150" s="1">
        <f t="shared" ca="1" si="18"/>
        <v>0.19912690898941801</v>
      </c>
      <c r="V150" s="1">
        <f t="shared" ca="1" si="15"/>
        <v>0.52921398452288204</v>
      </c>
      <c r="W150" s="1">
        <f t="shared" ca="1" si="16"/>
        <v>0.79556714979901633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7.3208528034318541E-3</v>
      </c>
      <c r="E151" s="1">
        <f t="shared" ca="1" si="13"/>
        <v>8.0050714503193315E-2</v>
      </c>
      <c r="F151" s="1">
        <f t="shared" ca="1" si="19"/>
        <v>0.16031269061287376</v>
      </c>
      <c r="G151" s="1">
        <f t="shared" ca="1" si="19"/>
        <v>0.21285256017099435</v>
      </c>
      <c r="H151" s="1">
        <f t="shared" ca="1" si="19"/>
        <v>0.13457499950395777</v>
      </c>
      <c r="I151" s="1">
        <f t="shared" ca="1" si="19"/>
        <v>5.8768907318884511E-2</v>
      </c>
      <c r="J151" s="1">
        <f t="shared" ca="1" si="19"/>
        <v>2.3781997854841795E-3</v>
      </c>
      <c r="K151" s="1">
        <f t="shared" ca="1" si="19"/>
        <v>-5.6985580677733697E-2</v>
      </c>
      <c r="L151" s="1">
        <f t="shared" ca="1" si="19"/>
        <v>-0.11907069063739291</v>
      </c>
      <c r="M151" s="1">
        <f t="shared" ca="1" si="19"/>
        <v>-0.11285197669311817</v>
      </c>
      <c r="N151" s="1">
        <f t="shared" ca="1" si="19"/>
        <v>-9.5126862983769787E-3</v>
      </c>
      <c r="O151" s="1">
        <f t="shared" ca="1" si="19"/>
        <v>8.2598278449466309E-2</v>
      </c>
      <c r="P151" s="1">
        <f t="shared" ca="1" si="19"/>
        <v>6.8823389011116884E-2</v>
      </c>
      <c r="Q151" s="1">
        <f t="shared" ca="1" si="19"/>
        <v>-1.3692427637456677E-3</v>
      </c>
      <c r="R151" s="1">
        <f t="shared" ca="1" si="19"/>
        <v>-1.1035040537349107E-2</v>
      </c>
      <c r="S151" s="1">
        <f t="shared" ca="1" si="19"/>
        <v>-2.8270856191180298E-2</v>
      </c>
      <c r="T151" s="1">
        <f t="shared" ca="1" si="19"/>
        <v>-1.7176195457651304E-2</v>
      </c>
      <c r="U151" s="1">
        <f t="shared" ca="1" si="18"/>
        <v>1.3440900800503863E-2</v>
      </c>
      <c r="V151" s="1">
        <f t="shared" ca="1" si="15"/>
        <v>1.5633641928737202E-2</v>
      </c>
      <c r="W151" s="1">
        <f t="shared" ca="1" si="16"/>
        <v>-3.7968169554900379E-2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4.2511829538357894E-2</v>
      </c>
      <c r="E152" s="1">
        <f t="shared" ca="1" si="13"/>
        <v>0.15049294109296638</v>
      </c>
      <c r="F152" s="1">
        <f t="shared" ca="1" si="19"/>
        <v>0.33787898064249411</v>
      </c>
      <c r="G152" s="1">
        <f t="shared" ca="1" si="19"/>
        <v>0.47914264731706374</v>
      </c>
      <c r="H152" s="1">
        <f t="shared" ca="1" si="19"/>
        <v>0.30549798162680308</v>
      </c>
      <c r="I152" s="1">
        <f t="shared" ca="1" si="19"/>
        <v>0.14272819917710469</v>
      </c>
      <c r="J152" s="1">
        <f t="shared" ca="1" si="19"/>
        <v>0.11913616355860768</v>
      </c>
      <c r="K152" s="1">
        <f t="shared" ca="1" si="19"/>
        <v>0.14329636382858668</v>
      </c>
      <c r="L152" s="1">
        <f t="shared" ca="1" si="19"/>
        <v>0.19184145325865246</v>
      </c>
      <c r="M152" s="1">
        <f t="shared" ca="1" si="19"/>
        <v>0.23335152144873755</v>
      </c>
      <c r="N152" s="1">
        <f t="shared" ca="1" si="19"/>
        <v>0.31170767665617488</v>
      </c>
      <c r="O152" s="1">
        <f t="shared" ca="1" si="19"/>
        <v>0.23844728169156784</v>
      </c>
      <c r="P152" s="1">
        <f t="shared" ca="1" si="19"/>
        <v>0.12758158076163117</v>
      </c>
      <c r="Q152" s="1">
        <f t="shared" ca="1" si="19"/>
        <v>6.6405126321973998E-2</v>
      </c>
      <c r="R152" s="1">
        <f t="shared" ca="1" si="19"/>
        <v>3.444028795930279E-2</v>
      </c>
      <c r="S152" s="1">
        <f t="shared" ca="1" si="19"/>
        <v>4.8015823107393572E-2</v>
      </c>
      <c r="T152" s="1">
        <f t="shared" ca="1" si="19"/>
        <v>0.20828487525424588</v>
      </c>
      <c r="U152" s="1">
        <f t="shared" ca="1" si="18"/>
        <v>0.51227713672270758</v>
      </c>
      <c r="V152" s="1">
        <f t="shared" ca="1" si="15"/>
        <v>0.58822689179192567</v>
      </c>
      <c r="W152" s="1">
        <f t="shared" ca="1" si="16"/>
        <v>0.36115719954440506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-0.187050199389796</v>
      </c>
      <c r="E153" s="1">
        <f t="shared" ca="1" si="13"/>
        <v>-0.10172417345359698</v>
      </c>
      <c r="F153" s="1">
        <f t="shared" ca="1" si="19"/>
        <v>-3.1225996854425831E-2</v>
      </c>
      <c r="G153" s="1">
        <f t="shared" ca="1" si="19"/>
        <v>-3.2925777084247453E-2</v>
      </c>
      <c r="H153" s="1">
        <f t="shared" ca="1" si="19"/>
        <v>-7.5581525744333716E-2</v>
      </c>
      <c r="I153" s="1">
        <f t="shared" ca="1" si="19"/>
        <v>-5.311700942256823E-2</v>
      </c>
      <c r="J153" s="1">
        <f t="shared" ca="1" si="19"/>
        <v>5.8197662694421594E-2</v>
      </c>
      <c r="K153" s="1">
        <f t="shared" ca="1" si="19"/>
        <v>0.14584968946852164</v>
      </c>
      <c r="L153" s="1">
        <f t="shared" ca="1" si="19"/>
        <v>0.1008361408035658</v>
      </c>
      <c r="M153" s="1">
        <f t="shared" ca="1" si="19"/>
        <v>7.1083081229753237E-2</v>
      </c>
      <c r="N153" s="1">
        <f t="shared" ca="1" si="19"/>
        <v>7.4114352441710121E-2</v>
      </c>
      <c r="O153" s="1">
        <f t="shared" ca="1" si="19"/>
        <v>8.5255179699248659E-2</v>
      </c>
      <c r="P153" s="1">
        <f t="shared" ca="1" si="19"/>
        <v>0.14783660806488083</v>
      </c>
      <c r="Q153" s="1">
        <f t="shared" ca="1" si="19"/>
        <v>0.18106956723333606</v>
      </c>
      <c r="R153" s="1">
        <f t="shared" ca="1" si="19"/>
        <v>0.11026117736944925</v>
      </c>
      <c r="S153" s="1">
        <f t="shared" ca="1" si="19"/>
        <v>0.11030032054586739</v>
      </c>
      <c r="T153" s="1">
        <f t="shared" ca="1" si="19"/>
        <v>0.10975789955584296</v>
      </c>
      <c r="U153" s="1">
        <f t="shared" ca="1" si="18"/>
        <v>9.995728659895152E-2</v>
      </c>
      <c r="V153" s="1">
        <f t="shared" ca="1" si="15"/>
        <v>0.16914816156399221</v>
      </c>
      <c r="W153" s="1">
        <f t="shared" ca="1" si="16"/>
        <v>0.24039332786080167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5.0289963033859922E-2</v>
      </c>
      <c r="E154" s="1">
        <f t="shared" ca="1" si="13"/>
        <v>2.3835176108741779E-2</v>
      </c>
      <c r="F154" s="1">
        <f t="shared" ca="1" si="19"/>
        <v>-3.929965723255037E-2</v>
      </c>
      <c r="G154" s="1">
        <f t="shared" ca="1" si="19"/>
        <v>-6.1956672577533289E-2</v>
      </c>
      <c r="H154" s="1">
        <f t="shared" ca="1" si="19"/>
        <v>-1.1194797592515534E-2</v>
      </c>
      <c r="I154" s="1">
        <f t="shared" ca="1" si="19"/>
        <v>0.10254421851189766</v>
      </c>
      <c r="J154" s="1">
        <f t="shared" ca="1" si="19"/>
        <v>0.16891745273801437</v>
      </c>
      <c r="K154" s="1">
        <f t="shared" ca="1" si="19"/>
        <v>0.14574489177328048</v>
      </c>
      <c r="L154" s="1">
        <f t="shared" ca="1" si="19"/>
        <v>3.6002670420342574E-2</v>
      </c>
      <c r="M154" s="1">
        <f t="shared" ca="1" si="19"/>
        <v>-2.5594986796314521E-2</v>
      </c>
      <c r="N154" s="1">
        <f t="shared" ca="1" si="19"/>
        <v>-5.4958434400938869E-3</v>
      </c>
      <c r="O154" s="1">
        <f t="shared" ca="1" si="19"/>
        <v>2.1258332254568454E-2</v>
      </c>
      <c r="P154" s="1">
        <f t="shared" ca="1" si="19"/>
        <v>0.1457630382645432</v>
      </c>
      <c r="Q154" s="1">
        <f t="shared" ca="1" si="19"/>
        <v>0.31901375938975318</v>
      </c>
      <c r="R154" s="1">
        <f t="shared" ca="1" si="19"/>
        <v>0.22147405208319099</v>
      </c>
      <c r="S154" s="1">
        <f t="shared" ca="1" si="19"/>
        <v>0.10882115234725258</v>
      </c>
      <c r="T154" s="1">
        <f t="shared" ca="1" si="19"/>
        <v>5.9386998638771629E-2</v>
      </c>
      <c r="U154" s="1">
        <f t="shared" ca="1" si="18"/>
        <v>6.2683287365620871E-2</v>
      </c>
      <c r="V154" s="1">
        <f t="shared" ca="1" si="15"/>
        <v>0.2580323380477062</v>
      </c>
      <c r="W154" s="1">
        <f t="shared" ca="1" si="16"/>
        <v>0.61358777957769794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-2.2232169112136001E-2</v>
      </c>
      <c r="E155" s="1">
        <f t="shared" ca="1" si="13"/>
        <v>1.4548031383095586E-2</v>
      </c>
      <c r="F155" s="1">
        <f t="shared" ca="1" si="19"/>
        <v>0.15743719564311764</v>
      </c>
      <c r="G155" s="1">
        <f t="shared" ca="1" si="19"/>
        <v>0.3127149713604474</v>
      </c>
      <c r="H155" s="1">
        <f t="shared" ca="1" si="19"/>
        <v>0.2509319372629194</v>
      </c>
      <c r="I155" s="1">
        <f t="shared" ca="1" si="19"/>
        <v>0.18124906142790395</v>
      </c>
      <c r="J155" s="1">
        <f t="shared" ca="1" si="19"/>
        <v>0.23457247560608691</v>
      </c>
      <c r="K155" s="1">
        <f t="shared" ca="1" si="19"/>
        <v>0.34501184670836282</v>
      </c>
      <c r="L155" s="1">
        <f t="shared" ca="1" si="19"/>
        <v>0.23899152072667357</v>
      </c>
      <c r="M155" s="1">
        <f t="shared" ca="1" si="19"/>
        <v>4.3801822488630675E-2</v>
      </c>
      <c r="N155" s="1">
        <f t="shared" ca="1" si="19"/>
        <v>1.423914076720567E-3</v>
      </c>
      <c r="O155" s="1">
        <f t="shared" ca="1" si="19"/>
        <v>5.061398528634499E-2</v>
      </c>
      <c r="P155" s="1">
        <f t="shared" ca="1" si="19"/>
        <v>8.7983212355569856E-2</v>
      </c>
      <c r="Q155" s="1">
        <f t="shared" ca="1" si="19"/>
        <v>8.3011302377720267E-2</v>
      </c>
      <c r="R155" s="1">
        <f t="shared" ca="1" si="19"/>
        <v>4.1437956890235973E-2</v>
      </c>
      <c r="S155" s="1">
        <f t="shared" ca="1" si="19"/>
        <v>8.5791719279443485E-2</v>
      </c>
      <c r="T155" s="1">
        <f t="shared" ca="1" si="19"/>
        <v>0.28885140623004701</v>
      </c>
      <c r="U155" s="1">
        <f t="shared" ca="1" si="18"/>
        <v>0.61426373575881388</v>
      </c>
      <c r="V155" s="1">
        <f t="shared" ca="1" si="15"/>
        <v>0.77661694809507054</v>
      </c>
      <c r="W155" s="1">
        <f t="shared" ca="1" si="16"/>
        <v>0.81186064373990241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-3.7198303340046875E-2</v>
      </c>
      <c r="E156" s="1">
        <f t="shared" ca="1" si="13"/>
        <v>-3.3976831371901307E-2</v>
      </c>
      <c r="F156" s="1">
        <f t="shared" ca="1" si="19"/>
        <v>-4.0745550691691126E-2</v>
      </c>
      <c r="G156" s="1">
        <f t="shared" ca="1" si="19"/>
        <v>-2.4279591531229104E-4</v>
      </c>
      <c r="H156" s="1">
        <f t="shared" ca="1" si="19"/>
        <v>7.0558531552673415E-2</v>
      </c>
      <c r="I156" s="1">
        <f t="shared" ca="1" si="19"/>
        <v>0.11581633524705826</v>
      </c>
      <c r="J156" s="1">
        <f t="shared" ca="1" si="19"/>
        <v>7.5909241372554462E-2</v>
      </c>
      <c r="K156" s="1">
        <f t="shared" ca="1" si="19"/>
        <v>5.444945580760454E-2</v>
      </c>
      <c r="L156" s="1">
        <f t="shared" ca="1" si="19"/>
        <v>1.3085507989445499E-2</v>
      </c>
      <c r="M156" s="1">
        <f t="shared" ca="1" si="19"/>
        <v>-6.4700145894333681E-3</v>
      </c>
      <c r="N156" s="1">
        <f t="shared" ca="1" si="19"/>
        <v>-3.9444475190600816E-3</v>
      </c>
      <c r="O156" s="1">
        <f t="shared" ca="1" si="19"/>
        <v>8.9702132420532238E-2</v>
      </c>
      <c r="P156" s="1">
        <f t="shared" ca="1" si="19"/>
        <v>0.27575855612257277</v>
      </c>
      <c r="Q156" s="1">
        <f t="shared" ca="1" si="19"/>
        <v>0.42282792272900094</v>
      </c>
      <c r="R156" s="1">
        <f t="shared" ca="1" si="19"/>
        <v>0.24584862806615071</v>
      </c>
      <c r="S156" s="1">
        <f t="shared" ca="1" si="19"/>
        <v>8.6240825192776011E-2</v>
      </c>
      <c r="T156" s="1">
        <f t="shared" ca="1" si="19"/>
        <v>6.408965486574561E-2</v>
      </c>
      <c r="U156" s="1">
        <f t="shared" ca="1" si="18"/>
        <v>0.18577845424404557</v>
      </c>
      <c r="V156" s="1">
        <f t="shared" ca="1" si="15"/>
        <v>0.48373179095163593</v>
      </c>
      <c r="W156" s="1">
        <f t="shared" ca="1" si="16"/>
        <v>0.80578425962880973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2.1385048759403981E-2</v>
      </c>
      <c r="E157" s="1">
        <f t="shared" ca="1" si="13"/>
        <v>1.9124242460829687E-2</v>
      </c>
      <c r="F157" s="1">
        <f t="shared" ca="1" si="19"/>
        <v>3.8764344272292854E-2</v>
      </c>
      <c r="G157" s="1">
        <f t="shared" ca="1" si="19"/>
        <v>8.9982643369743862E-2</v>
      </c>
      <c r="H157" s="1">
        <f t="shared" ca="1" si="19"/>
        <v>0.2489490994319751</v>
      </c>
      <c r="I157" s="1">
        <f t="shared" ca="1" si="19"/>
        <v>0.40924550366076701</v>
      </c>
      <c r="J157" s="1">
        <f t="shared" ca="1" si="19"/>
        <v>0.28545161486758308</v>
      </c>
      <c r="K157" s="1">
        <f t="shared" ca="1" si="19"/>
        <v>8.1515321160870055E-2</v>
      </c>
      <c r="L157" s="1">
        <f t="shared" ca="1" si="19"/>
        <v>-1.5635680482944406E-2</v>
      </c>
      <c r="M157" s="1">
        <f t="shared" ca="1" si="19"/>
        <v>2.1489345057203634E-2</v>
      </c>
      <c r="N157" s="1">
        <f t="shared" ca="1" si="19"/>
        <v>0.20972434261391512</v>
      </c>
      <c r="O157" s="1">
        <f t="shared" ca="1" si="19"/>
        <v>0.46465009632705295</v>
      </c>
      <c r="P157" s="1">
        <f t="shared" ca="1" si="19"/>
        <v>0.48744209978809216</v>
      </c>
      <c r="Q157" s="1">
        <f t="shared" ca="1" si="19"/>
        <v>0.42124763336504767</v>
      </c>
      <c r="R157" s="1">
        <f t="shared" ca="1" si="19"/>
        <v>0.19674840780356126</v>
      </c>
      <c r="S157" s="1">
        <f t="shared" ca="1" si="19"/>
        <v>0.13620709239378229</v>
      </c>
      <c r="T157" s="1">
        <f t="shared" ca="1" si="19"/>
        <v>0.23737435637266718</v>
      </c>
      <c r="U157" s="1">
        <f t="shared" ca="1" si="18"/>
        <v>0.34281253003234424</v>
      </c>
      <c r="V157" s="1">
        <f t="shared" ca="1" si="15"/>
        <v>0.57613492830452939</v>
      </c>
      <c r="W157" s="1">
        <f t="shared" ca="1" si="16"/>
        <v>0.82318733477886874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6.3961273213820002E-2</v>
      </c>
      <c r="E158" s="1">
        <f t="shared" ca="1" si="13"/>
        <v>2.6882932913517846E-2</v>
      </c>
      <c r="F158" s="1">
        <f t="shared" ca="1" si="19"/>
        <v>-3.1736345993210749E-2</v>
      </c>
      <c r="G158" s="1">
        <f t="shared" ca="1" si="19"/>
        <v>-2.3315460646946552E-2</v>
      </c>
      <c r="H158" s="1">
        <f t="shared" ca="1" si="19"/>
        <v>5.5001860501869816E-2</v>
      </c>
      <c r="I158" s="1">
        <f t="shared" ca="1" si="19"/>
        <v>0.12550206897570032</v>
      </c>
      <c r="J158" s="1">
        <f t="shared" ca="1" si="19"/>
        <v>8.2344752514743325E-2</v>
      </c>
      <c r="K158" s="1">
        <f t="shared" ca="1" si="19"/>
        <v>8.564174893578605E-2</v>
      </c>
      <c r="L158" s="1">
        <f ca="1">(L108+0.6*(M108+K108)+0.15*(J108+N108))/(1+2*0.6+2*0.15)</f>
        <v>7.8776536262745375E-2</v>
      </c>
      <c r="M158" s="1">
        <f t="shared" ca="1" si="19"/>
        <v>7.5787922320904241E-2</v>
      </c>
      <c r="N158" s="1">
        <f t="shared" ca="1" si="19"/>
        <v>0.13318184658834026</v>
      </c>
      <c r="O158" s="1">
        <f t="shared" ca="1" si="19"/>
        <v>0.20303342874673738</v>
      </c>
      <c r="P158" s="1">
        <f t="shared" ca="1" si="19"/>
        <v>0.10591269483314251</v>
      </c>
      <c r="Q158" s="1">
        <f t="shared" ca="1" si="19"/>
        <v>6.0216341877433834E-2</v>
      </c>
      <c r="R158" s="1">
        <f t="shared" ca="1" si="19"/>
        <v>5.9420055029228994E-2</v>
      </c>
      <c r="S158" s="1">
        <f t="shared" ca="1" si="19"/>
        <v>6.1841172566489924E-2</v>
      </c>
      <c r="T158" s="1">
        <f t="shared" ca="1" si="19"/>
        <v>0.15584297979528822</v>
      </c>
      <c r="U158" s="1">
        <f t="shared" ca="1" si="18"/>
        <v>0.28617521725301931</v>
      </c>
      <c r="V158" s="1">
        <f t="shared" ca="1" si="15"/>
        <v>0.38172845967103819</v>
      </c>
      <c r="W158" s="1">
        <f ca="1">(W108+0.6*(V108)+0.15*U108)/(1+0.6+0.15)</f>
        <v>0.60279294876436196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2.6302277359844411E-3</v>
      </c>
      <c r="E160" s="3">
        <f t="shared" ref="E160:W160" ca="1" si="20">AVERAGE(E111:E134)</f>
        <v>9.95035552309146E-3</v>
      </c>
      <c r="F160" s="3">
        <f t="shared" ca="1" si="20"/>
        <v>2.0540898865802373E-2</v>
      </c>
      <c r="G160" s="3">
        <f t="shared" ca="1" si="20"/>
        <v>2.2997188352037193E-2</v>
      </c>
      <c r="H160" s="3">
        <f t="shared" ca="1" si="20"/>
        <v>1.2573714217095114E-2</v>
      </c>
      <c r="I160" s="3">
        <f t="shared" ca="1" si="20"/>
        <v>8.1577529723488428E-3</v>
      </c>
      <c r="J160" s="3">
        <f t="shared" ca="1" si="20"/>
        <v>2.3804281198347158E-2</v>
      </c>
      <c r="K160" s="3">
        <f t="shared" ca="1" si="20"/>
        <v>4.1047973238394452E-2</v>
      </c>
      <c r="L160" s="3">
        <f t="shared" ca="1" si="20"/>
        <v>2.9028370159647546E-2</v>
      </c>
      <c r="M160" s="3">
        <f t="shared" ca="1" si="20"/>
        <v>1.0947140407595488E-2</v>
      </c>
      <c r="N160" s="3">
        <f t="shared" ca="1" si="20"/>
        <v>1.4140022654766356E-2</v>
      </c>
      <c r="O160" s="3">
        <f t="shared" ca="1" si="20"/>
        <v>2.2096348507868336E-2</v>
      </c>
      <c r="P160" s="3">
        <f t="shared" ca="1" si="20"/>
        <v>2.4048601578667495E-2</v>
      </c>
      <c r="Q160" s="3">
        <f t="shared" ca="1" si="20"/>
        <v>2.5353334609247866E-2</v>
      </c>
      <c r="R160" s="3">
        <f t="shared" ca="1" si="20"/>
        <v>2.8560660438333722E-2</v>
      </c>
      <c r="S160" s="3">
        <f t="shared" ca="1" si="20"/>
        <v>9.0987930111242454E-2</v>
      </c>
      <c r="T160" s="3">
        <f t="shared" ca="1" si="20"/>
        <v>0.26493011867070537</v>
      </c>
      <c r="U160" s="3">
        <f t="shared" ca="1" si="20"/>
        <v>0.41191203841974527</v>
      </c>
      <c r="V160" s="3">
        <f t="shared" ca="1" si="20"/>
        <v>0.25407534686372374</v>
      </c>
      <c r="W160" s="3">
        <f t="shared" ca="1" si="20"/>
        <v>7.2866027379812751E-2</v>
      </c>
    </row>
    <row r="161" spans="2:23">
      <c r="C161" s="1" t="s">
        <v>198</v>
      </c>
      <c r="D161" s="10">
        <f ca="1">AVERAGE(D135:D158)</f>
        <v>1.4441217636358682E-2</v>
      </c>
      <c r="E161" s="3">
        <f t="shared" ref="E161:W161" ca="1" si="21">AVERAGE(E135:E158)</f>
        <v>3.0003915482748986E-2</v>
      </c>
      <c r="F161" s="3">
        <f t="shared" ca="1" si="21"/>
        <v>7.818698147359894E-2</v>
      </c>
      <c r="G161" s="3">
        <f t="shared" ca="1" si="21"/>
        <v>0.13308431014923297</v>
      </c>
      <c r="H161" s="3">
        <f t="shared" ca="1" si="21"/>
        <v>0.13352938694576563</v>
      </c>
      <c r="I161" s="3">
        <f t="shared" ca="1" si="21"/>
        <v>0.14892225233823644</v>
      </c>
      <c r="J161" s="3">
        <f t="shared" ca="1" si="21"/>
        <v>0.16397311237249626</v>
      </c>
      <c r="K161" s="3">
        <f t="shared" ca="1" si="21"/>
        <v>0.17973708319240425</v>
      </c>
      <c r="L161" s="3">
        <f t="shared" ca="1" si="21"/>
        <v>0.12559359725694513</v>
      </c>
      <c r="M161" s="3">
        <f t="shared" ca="1" si="21"/>
        <v>9.3535084833616125E-2</v>
      </c>
      <c r="N161" s="3">
        <f t="shared" ca="1" si="21"/>
        <v>0.1354404001609518</v>
      </c>
      <c r="O161" s="3">
        <f t="shared" ca="1" si="21"/>
        <v>0.1860796191644869</v>
      </c>
      <c r="P161" s="3">
        <f t="shared" ca="1" si="21"/>
        <v>0.22801602964762457</v>
      </c>
      <c r="Q161" s="3">
        <f t="shared" ca="1" si="21"/>
        <v>0.26754494404359003</v>
      </c>
      <c r="R161" s="3">
        <f t="shared" ca="1" si="21"/>
        <v>0.16869814397511751</v>
      </c>
      <c r="S161" s="3">
        <f t="shared" ca="1" si="21"/>
        <v>0.10487042963785126</v>
      </c>
      <c r="T161" s="3">
        <f t="shared" ca="1" si="21"/>
        <v>0.15860908720687747</v>
      </c>
      <c r="U161" s="3">
        <f t="shared" ca="1" si="21"/>
        <v>0.28324839059881762</v>
      </c>
      <c r="V161" s="3">
        <f t="shared" ca="1" si="21"/>
        <v>0.37443604991880269</v>
      </c>
      <c r="W161" s="3">
        <f t="shared" ca="1" si="21"/>
        <v>0.41078979218404715</v>
      </c>
    </row>
    <row r="162" spans="2:23">
      <c r="C162" s="1" t="s">
        <v>16</v>
      </c>
      <c r="D162" s="3">
        <f ca="1">IF(D165&gt;0,TINV(TTEST(D111:D134,D135:D158,2,2),46),-TINV(TTEST(D111:D134,D135:D158,2,2),46))</f>
        <v>-0.58768786527973549</v>
      </c>
      <c r="E162" s="3">
        <f t="shared" ref="E162:V162" ca="1" si="22">IF(E165&gt;0,TINV(TTEST(E111:E134,E135:E158,2,2),46),-TINV(TTEST(E111:E134,E135:E158,2,2),46))</f>
        <v>-1.0947376152086181</v>
      </c>
      <c r="F162" s="3">
        <f t="shared" ca="1" si="22"/>
        <v>-2.2346242739821216</v>
      </c>
      <c r="G162" s="3">
        <f t="shared" ca="1" si="22"/>
        <v>-2.925174307136575</v>
      </c>
      <c r="H162" s="3">
        <f t="shared" ca="1" si="22"/>
        <v>-3.5313125346320007</v>
      </c>
      <c r="I162" s="3">
        <f t="shared" ca="1" si="22"/>
        <v>-4.0210565683375616</v>
      </c>
      <c r="J162" s="3">
        <f t="shared" ca="1" si="22"/>
        <v>-5.5039333248036613</v>
      </c>
      <c r="K162" s="3">
        <f t="shared" ca="1" si="22"/>
        <v>-4.302823681251283</v>
      </c>
      <c r="L162" s="3">
        <f t="shared" ca="1" si="22"/>
        <v>-3.3410533596855085</v>
      </c>
      <c r="M162" s="3">
        <f t="shared" ca="1" si="22"/>
        <v>-3.336982766703156</v>
      </c>
      <c r="N162" s="3">
        <f t="shared" ca="1" si="22"/>
        <v>-3.5667223129294694</v>
      </c>
      <c r="O162" s="3">
        <f t="shared" ca="1" si="22"/>
        <v>-4.0709394486122719</v>
      </c>
      <c r="P162" s="3">
        <f t="shared" ca="1" si="22"/>
        <v>-6.2559197694592559</v>
      </c>
      <c r="Q162" s="3">
        <f t="shared" ca="1" si="22"/>
        <v>-6.4548980407344132</v>
      </c>
      <c r="R162" s="3">
        <f t="shared" ca="1" si="22"/>
        <v>-5.4869618271989218</v>
      </c>
      <c r="S162" s="3">
        <f t="shared" ca="1" si="22"/>
        <v>-0.83082670421518778</v>
      </c>
      <c r="T162" s="3">
        <f t="shared" ca="1" si="22"/>
        <v>3.5706053902781605</v>
      </c>
      <c r="U162" s="3">
        <f t="shared" ca="1" si="22"/>
        <v>3.1877775922556273</v>
      </c>
      <c r="V162" s="3">
        <f t="shared" ca="1" si="22"/>
        <v>-2.8840634239422371</v>
      </c>
      <c r="W162" s="3">
        <f ca="1">IF(W165&gt;0,TINV(TTEST(W111:W134,W135:W158,2,2),46),-TINV(TTEST(W111:W134,W135:W158,2,2),46))</f>
        <v>-5.9364390766944268</v>
      </c>
    </row>
    <row r="163" spans="2:23">
      <c r="B163" s="1" t="s">
        <v>199</v>
      </c>
      <c r="C163" s="1" t="s">
        <v>0</v>
      </c>
      <c r="D163" s="3">
        <f ca="1">STDEV(D111:D134)/SQRT(COUNT(D111:D134))</f>
        <v>1.3580820252953507E-2</v>
      </c>
      <c r="E163" s="3">
        <f t="shared" ref="E163:W163" ca="1" si="23">STDEV(E111:E134)/SQRT(COUNT(E111:E134))</f>
        <v>1.2410470583273671E-2</v>
      </c>
      <c r="F163" s="3">
        <f t="shared" ca="1" si="23"/>
        <v>1.0827568958744614E-2</v>
      </c>
      <c r="G163" s="3">
        <f t="shared" ca="1" si="23"/>
        <v>1.2096773101032824E-2</v>
      </c>
      <c r="H163" s="3">
        <f t="shared" ca="1" si="23"/>
        <v>1.3416508751032343E-2</v>
      </c>
      <c r="I163" s="3">
        <f t="shared" ca="1" si="23"/>
        <v>1.2946181251919079E-2</v>
      </c>
      <c r="J163" s="3">
        <f t="shared" ca="1" si="23"/>
        <v>1.4182539646087273E-2</v>
      </c>
      <c r="K163" s="3">
        <f t="shared" ca="1" si="23"/>
        <v>1.630757602132785E-2</v>
      </c>
      <c r="L163" s="3">
        <f t="shared" ca="1" si="23"/>
        <v>1.4398189213889448E-2</v>
      </c>
      <c r="M163" s="3">
        <f t="shared" ca="1" si="23"/>
        <v>1.1658290236739928E-2</v>
      </c>
      <c r="N163" s="3">
        <f t="shared" ca="1" si="23"/>
        <v>1.4191245429816656E-2</v>
      </c>
      <c r="O163" s="3">
        <f t="shared" ca="1" si="23"/>
        <v>1.8201368077556877E-2</v>
      </c>
      <c r="P163" s="3">
        <f t="shared" ca="1" si="23"/>
        <v>1.3830712321571889E-2</v>
      </c>
      <c r="Q163" s="3">
        <f t="shared" ca="1" si="23"/>
        <v>1.1590995189873709E-2</v>
      </c>
      <c r="R163" s="3">
        <f t="shared" ca="1" si="23"/>
        <v>1.0852562078761644E-2</v>
      </c>
      <c r="S163" s="3">
        <f t="shared" ca="1" si="23"/>
        <v>9.2077052036877126E-3</v>
      </c>
      <c r="T163" s="3">
        <f t="shared" ca="1" si="23"/>
        <v>1.1292435877064832E-2</v>
      </c>
      <c r="U163" s="3">
        <f t="shared" ca="1" si="23"/>
        <v>1.1652123700960179E-2</v>
      </c>
      <c r="V163" s="3">
        <f t="shared" ca="1" si="23"/>
        <v>1.167992832318456E-2</v>
      </c>
      <c r="W163" s="3">
        <f t="shared" ca="1" si="23"/>
        <v>1.3323250415235849E-2</v>
      </c>
    </row>
    <row r="164" spans="2:23">
      <c r="C164" s="1" t="s">
        <v>198</v>
      </c>
      <c r="D164" s="3">
        <f ca="1">STDEV(D135:D158)/SQRT(COUNT(D135:D158))</f>
        <v>1.4814393236110243E-2</v>
      </c>
      <c r="E164" s="3">
        <f t="shared" ref="E164:W164" ca="1" si="24">STDEV(E135:E158)/SQRT(COUNT(E135:E158))</f>
        <v>1.3473476737655615E-2</v>
      </c>
      <c r="F164" s="3">
        <f t="shared" ca="1" si="24"/>
        <v>2.3414460454988663E-2</v>
      </c>
      <c r="G164" s="3">
        <f t="shared" ca="1" si="24"/>
        <v>3.5637264873886729E-2</v>
      </c>
      <c r="H164" s="3">
        <f t="shared" ca="1" si="24"/>
        <v>3.1515380662158254E-2</v>
      </c>
      <c r="I164" s="3">
        <f t="shared" ca="1" si="24"/>
        <v>3.2524998182015263E-2</v>
      </c>
      <c r="J164" s="3">
        <f t="shared" ca="1" si="24"/>
        <v>2.1152426571686766E-2</v>
      </c>
      <c r="K164" s="3">
        <f t="shared" ca="1" si="24"/>
        <v>2.7802378228654841E-2</v>
      </c>
      <c r="L164" s="3">
        <f t="shared" ca="1" si="24"/>
        <v>2.5061008244471022E-2</v>
      </c>
      <c r="M164" s="3">
        <f t="shared" ca="1" si="24"/>
        <v>2.1831433278882179E-2</v>
      </c>
      <c r="N164" s="3">
        <f t="shared" ca="1" si="24"/>
        <v>3.0906556963600958E-2</v>
      </c>
      <c r="O164" s="3">
        <f t="shared" ca="1" si="24"/>
        <v>3.5934718110531449E-2</v>
      </c>
      <c r="P164" s="3">
        <f t="shared" ca="1" si="24"/>
        <v>2.9525009163848415E-2</v>
      </c>
      <c r="Q164" s="3">
        <f t="shared" ca="1" si="24"/>
        <v>3.5685344515415669E-2</v>
      </c>
      <c r="R164" s="3">
        <f t="shared" ca="1" si="24"/>
        <v>2.3119644257122089E-2</v>
      </c>
      <c r="S164" s="3">
        <f t="shared" ca="1" si="24"/>
        <v>1.3943369000772811E-2</v>
      </c>
      <c r="T164" s="3">
        <f t="shared" ca="1" si="24"/>
        <v>2.7552420149525938E-2</v>
      </c>
      <c r="U164" s="3">
        <f t="shared" ca="1" si="24"/>
        <v>3.8643017625821445E-2</v>
      </c>
      <c r="V164" s="3">
        <f t="shared" ca="1" si="24"/>
        <v>4.0065259261328763E-2</v>
      </c>
      <c r="W164" s="3">
        <f t="shared" ca="1" si="24"/>
        <v>5.5342502938681003E-2</v>
      </c>
    </row>
    <row r="165" spans="2:23">
      <c r="C165" s="1" t="s">
        <v>110</v>
      </c>
      <c r="D165" s="2">
        <f ca="1">D160-D161</f>
        <v>-1.1810989900374241E-2</v>
      </c>
      <c r="E165" s="2">
        <f t="shared" ref="E165:W165" ca="1" si="25">E160-E161</f>
        <v>-2.0053559959657526E-2</v>
      </c>
      <c r="F165" s="2">
        <f t="shared" ca="1" si="25"/>
        <v>-5.7646082607796564E-2</v>
      </c>
      <c r="G165" s="2">
        <f t="shared" ca="1" si="25"/>
        <v>-0.11008712179719578</v>
      </c>
      <c r="H165" s="2">
        <f t="shared" ca="1" si="25"/>
        <v>-0.12095567272867051</v>
      </c>
      <c r="I165" s="2">
        <f t="shared" ca="1" si="25"/>
        <v>-0.14076449936588761</v>
      </c>
      <c r="J165" s="2">
        <f t="shared" ca="1" si="25"/>
        <v>-0.14016883117414911</v>
      </c>
      <c r="K165" s="2">
        <f t="shared" ca="1" si="25"/>
        <v>-0.13868910995400979</v>
      </c>
      <c r="L165" s="2">
        <f t="shared" ca="1" si="25"/>
        <v>-9.656522709729759E-2</v>
      </c>
      <c r="M165" s="2">
        <f t="shared" ca="1" si="25"/>
        <v>-8.2587944426020632E-2</v>
      </c>
      <c r="N165" s="2">
        <f t="shared" ca="1" si="25"/>
        <v>-0.12130037750618544</v>
      </c>
      <c r="O165" s="2">
        <f t="shared" ca="1" si="25"/>
        <v>-0.16398327065661855</v>
      </c>
      <c r="P165" s="2">
        <f t="shared" ca="1" si="25"/>
        <v>-0.20396742806895707</v>
      </c>
      <c r="Q165" s="2">
        <f t="shared" ca="1" si="25"/>
        <v>-0.24219160943434215</v>
      </c>
      <c r="R165" s="2">
        <f t="shared" ca="1" si="25"/>
        <v>-0.14013748353678379</v>
      </c>
      <c r="S165" s="2">
        <f t="shared" ca="1" si="25"/>
        <v>-1.3882499526608805E-2</v>
      </c>
      <c r="T165" s="2">
        <f t="shared" ca="1" si="25"/>
        <v>0.1063210314638279</v>
      </c>
      <c r="U165" s="2">
        <f t="shared" ca="1" si="25"/>
        <v>0.12866364782092765</v>
      </c>
      <c r="V165" s="2">
        <f t="shared" ca="1" si="25"/>
        <v>-0.12036070305507895</v>
      </c>
      <c r="W165" s="2">
        <f t="shared" ca="1" si="25"/>
        <v>-0.33792376480423442</v>
      </c>
    </row>
    <row r="167" spans="2:23">
      <c r="B167" s="1" t="s">
        <v>200</v>
      </c>
      <c r="D167" s="1">
        <f ca="1">COVAR(D111:D158,$C111:$C158)/VAR($C111:$C158)</f>
        <v>-5.7824638053915519E-3</v>
      </c>
      <c r="E167" s="1">
        <f t="shared" ref="E167:W167" ca="1" si="26">COVAR(E111:E158,$C111:$C158)/VAR($C111:$C158)</f>
        <v>-9.8178887302489935E-3</v>
      </c>
      <c r="F167" s="1">
        <f t="shared" ca="1" si="26"/>
        <v>-2.822256127673373E-2</v>
      </c>
      <c r="G167" s="1">
        <f t="shared" ca="1" si="26"/>
        <v>-5.3896820046543767E-2</v>
      </c>
      <c r="H167" s="1">
        <f t="shared" ca="1" si="26"/>
        <v>-5.9217881440078279E-2</v>
      </c>
      <c r="I167" s="1">
        <f t="shared" ca="1" si="26"/>
        <v>-6.8915952814549125E-2</v>
      </c>
      <c r="J167" s="1">
        <f t="shared" ca="1" si="26"/>
        <v>-6.8624323595677189E-2</v>
      </c>
      <c r="K167" s="1">
        <f t="shared" ca="1" si="26"/>
        <v>-6.7899876748317281E-2</v>
      </c>
      <c r="L167" s="1">
        <f t="shared" ca="1" si="26"/>
        <v>-4.7276725766385252E-2</v>
      </c>
      <c r="M167" s="1">
        <f t="shared" ca="1" si="26"/>
        <v>-4.0433681125239269E-2</v>
      </c>
      <c r="N167" s="1">
        <f t="shared" ca="1" si="26"/>
        <v>-5.9386643154069982E-2</v>
      </c>
      <c r="O167" s="1">
        <f t="shared" ca="1" si="26"/>
        <v>-8.0283476258969505E-2</v>
      </c>
      <c r="P167" s="1">
        <f t="shared" ca="1" si="26"/>
        <v>-9.9859053325426952E-2</v>
      </c>
      <c r="Q167" s="1">
        <f t="shared" ca="1" si="26"/>
        <v>-0.11857297545223007</v>
      </c>
      <c r="R167" s="1">
        <f t="shared" ca="1" si="26"/>
        <v>-6.8608976314883705E-2</v>
      </c>
      <c r="S167" s="1">
        <f t="shared" ca="1" si="26"/>
        <v>-6.7966403932355705E-3</v>
      </c>
      <c r="T167" s="1">
        <f t="shared" ca="1" si="26"/>
        <v>5.2053004987499096E-2</v>
      </c>
      <c r="U167" s="1">
        <f t="shared" ca="1" si="26"/>
        <v>6.2991577578995844E-2</v>
      </c>
      <c r="V167" s="1">
        <f t="shared" ca="1" si="26"/>
        <v>-5.8926594204049047E-2</v>
      </c>
      <c r="W167" s="1">
        <f t="shared" ca="1" si="26"/>
        <v>-0.16544184318540645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1.7999999999999999E-2</v>
      </c>
      <c r="E1">
        <v>1.9E-2</v>
      </c>
      <c r="F1">
        <v>2.3E-2</v>
      </c>
      <c r="G1">
        <v>4.0000000000000001E-3</v>
      </c>
      <c r="H1">
        <v>2.1000000000000001E-2</v>
      </c>
      <c r="I1">
        <v>1E-3</v>
      </c>
      <c r="J1">
        <v>3.5000000000000003E-2</v>
      </c>
      <c r="K1">
        <v>1E-3</v>
      </c>
      <c r="L1">
        <v>0.99399999999999999</v>
      </c>
      <c r="M1">
        <v>1E-3</v>
      </c>
      <c r="N1">
        <v>2.3E-2</v>
      </c>
      <c r="O1">
        <v>0.105</v>
      </c>
      <c r="P1">
        <v>0.125</v>
      </c>
      <c r="Q1">
        <v>2.8000000000000001E-2</v>
      </c>
      <c r="R1">
        <v>2.4E-2</v>
      </c>
      <c r="S1">
        <v>2.5999999999999999E-2</v>
      </c>
      <c r="T1">
        <v>1.2999999999999999E-2</v>
      </c>
      <c r="U1">
        <v>3.0000000000000001E-3</v>
      </c>
      <c r="V1">
        <v>1E-3</v>
      </c>
      <c r="W1">
        <v>2E-3</v>
      </c>
      <c r="Z1" s="1">
        <f>AVERAGE(D1:M1)</f>
        <v>0.11169999999999999</v>
      </c>
      <c r="AA1" s="1">
        <f>AVERAGE(N1:W1)</f>
        <v>3.500000000000001E-2</v>
      </c>
    </row>
    <row r="2" spans="1:27">
      <c r="A2">
        <v>1</v>
      </c>
      <c r="B2" t="s">
        <v>149</v>
      </c>
      <c r="C2">
        <v>30</v>
      </c>
      <c r="D2">
        <v>0.02</v>
      </c>
      <c r="E2">
        <v>2.1000000000000001E-2</v>
      </c>
      <c r="F2">
        <v>0.28299999999999997</v>
      </c>
      <c r="G2">
        <v>7.0000000000000001E-3</v>
      </c>
      <c r="H2">
        <v>2.4E-2</v>
      </c>
      <c r="I2">
        <v>7.0000000000000001E-3</v>
      </c>
      <c r="J2">
        <v>4.1000000000000002E-2</v>
      </c>
      <c r="K2">
        <v>2.1000000000000001E-2</v>
      </c>
      <c r="L2">
        <v>0.995</v>
      </c>
      <c r="M2">
        <v>1E-3</v>
      </c>
      <c r="N2">
        <v>2.7E-2</v>
      </c>
      <c r="O2">
        <v>9.9000000000000005E-2</v>
      </c>
      <c r="P2">
        <v>8.2000000000000003E-2</v>
      </c>
      <c r="Q2">
        <v>1.2E-2</v>
      </c>
      <c r="R2">
        <v>2.7E-2</v>
      </c>
      <c r="S2">
        <v>0.03</v>
      </c>
      <c r="T2">
        <v>1.0999999999999999E-2</v>
      </c>
      <c r="U2">
        <v>1E-3</v>
      </c>
      <c r="V2">
        <v>1.9E-2</v>
      </c>
      <c r="W2">
        <v>2E-3</v>
      </c>
      <c r="Z2" s="1">
        <f t="shared" ref="Z2:Z48" si="0">AVERAGE(D2:M2)</f>
        <v>0.14199999999999999</v>
      </c>
      <c r="AA2" s="1">
        <f t="shared" ref="AA2:AA48" si="1">AVERAGE(N2:W2)</f>
        <v>3.1000000000000007E-2</v>
      </c>
    </row>
    <row r="3" spans="1:27">
      <c r="A3">
        <v>2</v>
      </c>
      <c r="B3" t="s">
        <v>150</v>
      </c>
      <c r="C3">
        <v>30</v>
      </c>
      <c r="D3">
        <v>1.9E-2</v>
      </c>
      <c r="E3">
        <v>0.02</v>
      </c>
      <c r="F3">
        <v>0.14299999999999999</v>
      </c>
      <c r="G3">
        <v>1E-3</v>
      </c>
      <c r="H3">
        <v>2.1999999999999999E-2</v>
      </c>
      <c r="I3">
        <v>1E-3</v>
      </c>
      <c r="J3">
        <v>3.1E-2</v>
      </c>
      <c r="K3">
        <v>1E-3</v>
      </c>
      <c r="L3">
        <v>0.99099999999999999</v>
      </c>
      <c r="M3">
        <v>4.0000000000000001E-3</v>
      </c>
      <c r="N3">
        <v>2.4E-2</v>
      </c>
      <c r="O3">
        <v>4.5999999999999999E-2</v>
      </c>
      <c r="P3">
        <v>5.5E-2</v>
      </c>
      <c r="Q3">
        <v>3.5999999999999997E-2</v>
      </c>
      <c r="R3">
        <v>2.4E-2</v>
      </c>
      <c r="S3">
        <v>2.5999999999999999E-2</v>
      </c>
      <c r="T3">
        <v>2.4E-2</v>
      </c>
      <c r="U3">
        <v>1E-3</v>
      </c>
      <c r="V3">
        <v>1.7000000000000001E-2</v>
      </c>
      <c r="W3">
        <v>8.0000000000000002E-3</v>
      </c>
      <c r="Z3" s="1">
        <f t="shared" si="0"/>
        <v>0.12330000000000001</v>
      </c>
      <c r="AA3" s="1">
        <f t="shared" si="1"/>
        <v>2.6100000000000002E-2</v>
      </c>
    </row>
    <row r="4" spans="1:27">
      <c r="A4">
        <v>3</v>
      </c>
      <c r="B4" t="s">
        <v>151</v>
      </c>
      <c r="C4">
        <v>30</v>
      </c>
      <c r="D4">
        <v>1.7000000000000001E-2</v>
      </c>
      <c r="E4">
        <v>1.7999999999999999E-2</v>
      </c>
      <c r="F4">
        <v>3.0000000000000001E-3</v>
      </c>
      <c r="G4">
        <v>2E-3</v>
      </c>
      <c r="H4">
        <v>0.02</v>
      </c>
      <c r="I4">
        <v>1.6E-2</v>
      </c>
      <c r="J4">
        <v>2.8000000000000001E-2</v>
      </c>
      <c r="K4">
        <v>1E-3</v>
      </c>
      <c r="L4">
        <v>0.996</v>
      </c>
      <c r="M4">
        <v>1E-3</v>
      </c>
      <c r="N4">
        <v>2.1000000000000001E-2</v>
      </c>
      <c r="O4">
        <v>2.5999999999999999E-2</v>
      </c>
      <c r="P4">
        <v>5.8999999999999997E-2</v>
      </c>
      <c r="Q4">
        <v>3.0000000000000001E-3</v>
      </c>
      <c r="R4">
        <v>2.1999999999999999E-2</v>
      </c>
      <c r="S4">
        <v>2.3E-2</v>
      </c>
      <c r="T4">
        <v>3.3000000000000002E-2</v>
      </c>
      <c r="U4">
        <v>1E-3</v>
      </c>
      <c r="V4">
        <v>1E-3</v>
      </c>
      <c r="W4">
        <v>1E-3</v>
      </c>
      <c r="Z4" s="1">
        <f t="shared" si="0"/>
        <v>0.11019999999999999</v>
      </c>
      <c r="AA4" s="1">
        <f t="shared" si="1"/>
        <v>1.9E-2</v>
      </c>
    </row>
    <row r="5" spans="1:27">
      <c r="A5">
        <v>4</v>
      </c>
      <c r="B5" t="s">
        <v>152</v>
      </c>
      <c r="C5">
        <v>30</v>
      </c>
      <c r="D5">
        <v>2.1999999999999999E-2</v>
      </c>
      <c r="E5">
        <v>2.3E-2</v>
      </c>
      <c r="F5">
        <v>2E-3</v>
      </c>
      <c r="G5">
        <v>7.0000000000000001E-3</v>
      </c>
      <c r="H5">
        <v>2.5000000000000001E-2</v>
      </c>
      <c r="I5">
        <v>1.9E-2</v>
      </c>
      <c r="J5">
        <v>4.1000000000000002E-2</v>
      </c>
      <c r="K5">
        <v>1E-3</v>
      </c>
      <c r="L5">
        <v>0.996</v>
      </c>
      <c r="M5">
        <v>5.0000000000000001E-3</v>
      </c>
      <c r="N5">
        <v>2.8000000000000001E-2</v>
      </c>
      <c r="O5">
        <v>6.5000000000000002E-2</v>
      </c>
      <c r="P5">
        <v>1.4999999999999999E-2</v>
      </c>
      <c r="Q5">
        <v>0.02</v>
      </c>
      <c r="R5">
        <v>2.9000000000000001E-2</v>
      </c>
      <c r="S5">
        <v>3.1E-2</v>
      </c>
      <c r="T5">
        <v>0.22</v>
      </c>
      <c r="U5">
        <v>1E-3</v>
      </c>
      <c r="V5">
        <v>1E-3</v>
      </c>
      <c r="W5">
        <v>2E-3</v>
      </c>
      <c r="Z5" s="1">
        <f t="shared" si="0"/>
        <v>0.11410000000000001</v>
      </c>
      <c r="AA5" s="1">
        <f t="shared" si="1"/>
        <v>4.1200000000000001E-2</v>
      </c>
    </row>
    <row r="6" spans="1:27">
      <c r="A6">
        <v>5</v>
      </c>
      <c r="B6" t="s">
        <v>153</v>
      </c>
      <c r="C6">
        <v>30</v>
      </c>
      <c r="D6">
        <v>0.02</v>
      </c>
      <c r="E6">
        <v>2.1000000000000001E-2</v>
      </c>
      <c r="F6">
        <v>4.0000000000000001E-3</v>
      </c>
      <c r="G6">
        <v>1.2999999999999999E-2</v>
      </c>
      <c r="H6">
        <v>2.4E-2</v>
      </c>
      <c r="I6">
        <v>1.0999999999999999E-2</v>
      </c>
      <c r="J6">
        <v>3.7999999999999999E-2</v>
      </c>
      <c r="K6">
        <v>2E-3</v>
      </c>
      <c r="L6">
        <v>0.996</v>
      </c>
      <c r="M6">
        <v>2E-3</v>
      </c>
      <c r="N6">
        <v>2.5999999999999999E-2</v>
      </c>
      <c r="O6">
        <v>4.3999999999999997E-2</v>
      </c>
      <c r="P6">
        <v>1.6E-2</v>
      </c>
      <c r="Q6">
        <v>8.0000000000000002E-3</v>
      </c>
      <c r="R6">
        <v>2.7E-2</v>
      </c>
      <c r="S6">
        <v>2.9000000000000001E-2</v>
      </c>
      <c r="T6">
        <v>8.2000000000000003E-2</v>
      </c>
      <c r="U6">
        <v>1E-3</v>
      </c>
      <c r="V6">
        <v>1E-3</v>
      </c>
      <c r="W6">
        <v>1E-3</v>
      </c>
      <c r="Z6" s="1">
        <f t="shared" si="0"/>
        <v>0.11310000000000001</v>
      </c>
      <c r="AA6" s="1">
        <f t="shared" si="1"/>
        <v>2.35E-2</v>
      </c>
    </row>
    <row r="7" spans="1:27">
      <c r="A7">
        <v>6</v>
      </c>
      <c r="B7" t="s">
        <v>154</v>
      </c>
      <c r="C7">
        <v>30</v>
      </c>
      <c r="D7">
        <v>0.02</v>
      </c>
      <c r="E7">
        <v>2.1000000000000001E-2</v>
      </c>
      <c r="F7">
        <v>2.4E-2</v>
      </c>
      <c r="G7">
        <v>2E-3</v>
      </c>
      <c r="H7">
        <v>2.3E-2</v>
      </c>
      <c r="I7">
        <v>2E-3</v>
      </c>
      <c r="J7">
        <v>3.3000000000000002E-2</v>
      </c>
      <c r="K7">
        <v>1E-3</v>
      </c>
      <c r="L7">
        <v>0.98399999999999999</v>
      </c>
      <c r="M7">
        <v>5.0000000000000001E-3</v>
      </c>
      <c r="N7">
        <v>2.5000000000000001E-2</v>
      </c>
      <c r="O7">
        <v>3.2000000000000001E-2</v>
      </c>
      <c r="P7">
        <v>2.5000000000000001E-2</v>
      </c>
      <c r="Q7">
        <v>1.0999999999999999E-2</v>
      </c>
      <c r="R7">
        <v>2.5000000000000001E-2</v>
      </c>
      <c r="S7">
        <v>2.7E-2</v>
      </c>
      <c r="T7">
        <v>3.0000000000000001E-3</v>
      </c>
      <c r="U7">
        <v>1.0999999999999999E-2</v>
      </c>
      <c r="V7">
        <v>1E-3</v>
      </c>
      <c r="W7">
        <v>0.01</v>
      </c>
      <c r="Z7" s="1">
        <f t="shared" si="0"/>
        <v>0.11149999999999997</v>
      </c>
      <c r="AA7" s="1">
        <f t="shared" si="1"/>
        <v>1.7000000000000001E-2</v>
      </c>
    </row>
    <row r="8" spans="1:27">
      <c r="A8">
        <v>7</v>
      </c>
      <c r="B8" t="s">
        <v>155</v>
      </c>
      <c r="C8">
        <v>30</v>
      </c>
      <c r="D8">
        <v>0.02</v>
      </c>
      <c r="E8">
        <v>2.1000000000000001E-2</v>
      </c>
      <c r="F8">
        <v>1E-3</v>
      </c>
      <c r="G8">
        <v>3.0000000000000001E-3</v>
      </c>
      <c r="H8">
        <v>2.4E-2</v>
      </c>
      <c r="I8">
        <v>1.4999999999999999E-2</v>
      </c>
      <c r="J8">
        <v>4.1000000000000002E-2</v>
      </c>
      <c r="K8">
        <v>1E-3</v>
      </c>
      <c r="L8">
        <v>0.996</v>
      </c>
      <c r="M8">
        <v>5.3999999999999999E-2</v>
      </c>
      <c r="N8">
        <v>2.7E-2</v>
      </c>
      <c r="O8">
        <v>0.06</v>
      </c>
      <c r="P8">
        <v>0.06</v>
      </c>
      <c r="Q8">
        <v>1.0999999999999999E-2</v>
      </c>
      <c r="R8">
        <v>2.7E-2</v>
      </c>
      <c r="S8">
        <v>0.03</v>
      </c>
      <c r="T8">
        <v>8.9999999999999993E-3</v>
      </c>
      <c r="U8">
        <v>6.0000000000000001E-3</v>
      </c>
      <c r="V8">
        <v>0</v>
      </c>
      <c r="W8">
        <v>3.2000000000000001E-2</v>
      </c>
      <c r="Z8" s="1">
        <f t="shared" si="0"/>
        <v>0.1176</v>
      </c>
      <c r="AA8" s="1">
        <f t="shared" si="1"/>
        <v>2.6200000000000001E-2</v>
      </c>
    </row>
    <row r="9" spans="1:27">
      <c r="A9">
        <v>8</v>
      </c>
      <c r="B9" t="s">
        <v>156</v>
      </c>
      <c r="C9">
        <v>30</v>
      </c>
      <c r="D9">
        <v>0.02</v>
      </c>
      <c r="E9">
        <v>2.1000000000000001E-2</v>
      </c>
      <c r="F9">
        <v>0.11899999999999999</v>
      </c>
      <c r="G9">
        <v>7.0000000000000001E-3</v>
      </c>
      <c r="H9">
        <v>2.3E-2</v>
      </c>
      <c r="I9">
        <v>1E-3</v>
      </c>
      <c r="J9">
        <v>3.5999999999999997E-2</v>
      </c>
      <c r="K9">
        <v>1E-3</v>
      </c>
      <c r="L9">
        <v>0.996</v>
      </c>
      <c r="M9">
        <v>7.0000000000000001E-3</v>
      </c>
      <c r="N9">
        <v>2.5999999999999999E-2</v>
      </c>
      <c r="O9">
        <v>6.5000000000000002E-2</v>
      </c>
      <c r="P9">
        <v>1.0999999999999999E-2</v>
      </c>
      <c r="Q9">
        <v>2.8000000000000001E-2</v>
      </c>
      <c r="R9">
        <v>2.5999999999999999E-2</v>
      </c>
      <c r="S9">
        <v>2.8000000000000001E-2</v>
      </c>
      <c r="T9">
        <v>5.0000000000000001E-3</v>
      </c>
      <c r="U9">
        <v>0.106</v>
      </c>
      <c r="V9">
        <v>2E-3</v>
      </c>
      <c r="W9">
        <v>8.0000000000000002E-3</v>
      </c>
      <c r="Z9" s="1">
        <f t="shared" si="0"/>
        <v>0.12309999999999999</v>
      </c>
      <c r="AA9" s="1">
        <f t="shared" si="1"/>
        <v>3.0499999999999999E-2</v>
      </c>
    </row>
    <row r="10" spans="1:27">
      <c r="A10">
        <v>9</v>
      </c>
      <c r="B10" t="s">
        <v>157</v>
      </c>
      <c r="C10">
        <v>30</v>
      </c>
      <c r="D10">
        <v>1.9E-2</v>
      </c>
      <c r="E10">
        <v>0.02</v>
      </c>
      <c r="F10">
        <v>4.0000000000000001E-3</v>
      </c>
      <c r="G10">
        <v>9.0999999999999998E-2</v>
      </c>
      <c r="H10">
        <v>2.3E-2</v>
      </c>
      <c r="I10">
        <v>4.3999999999999997E-2</v>
      </c>
      <c r="J10">
        <v>4.4999999999999998E-2</v>
      </c>
      <c r="K10">
        <v>2E-3</v>
      </c>
      <c r="L10">
        <v>0.996</v>
      </c>
      <c r="M10">
        <v>0.33900000000000002</v>
      </c>
      <c r="N10">
        <v>2.7E-2</v>
      </c>
      <c r="O10">
        <v>0.13300000000000001</v>
      </c>
      <c r="P10">
        <v>0.17499999999999999</v>
      </c>
      <c r="Q10">
        <v>1.2E-2</v>
      </c>
      <c r="R10">
        <v>2.7E-2</v>
      </c>
      <c r="S10">
        <v>3.1E-2</v>
      </c>
      <c r="T10">
        <v>8.9999999999999993E-3</v>
      </c>
      <c r="U10">
        <v>8.0000000000000002E-3</v>
      </c>
      <c r="V10">
        <v>1E-3</v>
      </c>
      <c r="W10">
        <v>0.76500000000000001</v>
      </c>
      <c r="Z10" s="1">
        <f t="shared" si="0"/>
        <v>0.1583</v>
      </c>
      <c r="AA10" s="1">
        <f t="shared" si="1"/>
        <v>0.11880000000000002</v>
      </c>
    </row>
    <row r="11" spans="1:27">
      <c r="A11">
        <v>10</v>
      </c>
      <c r="B11" t="s">
        <v>158</v>
      </c>
      <c r="C11">
        <v>30</v>
      </c>
      <c r="D11">
        <v>2.1000000000000001E-2</v>
      </c>
      <c r="E11">
        <v>2.1999999999999999E-2</v>
      </c>
      <c r="F11">
        <v>2E-3</v>
      </c>
      <c r="G11">
        <v>4.2000000000000003E-2</v>
      </c>
      <c r="H11">
        <v>2.5000000000000001E-2</v>
      </c>
      <c r="I11">
        <v>7.0000000000000001E-3</v>
      </c>
      <c r="J11">
        <v>4.2000000000000003E-2</v>
      </c>
      <c r="K11">
        <v>1E-3</v>
      </c>
      <c r="L11">
        <v>0.995</v>
      </c>
      <c r="M11">
        <v>2.8000000000000001E-2</v>
      </c>
      <c r="N11">
        <v>2.8000000000000001E-2</v>
      </c>
      <c r="O11">
        <v>0.06</v>
      </c>
      <c r="P11">
        <v>1.7000000000000001E-2</v>
      </c>
      <c r="Q11">
        <v>4.0000000000000001E-3</v>
      </c>
      <c r="R11">
        <v>2.9000000000000001E-2</v>
      </c>
      <c r="S11">
        <v>3.1E-2</v>
      </c>
      <c r="T11">
        <v>5.0000000000000001E-3</v>
      </c>
      <c r="U11">
        <v>6.0000000000000001E-3</v>
      </c>
      <c r="V11">
        <v>0</v>
      </c>
      <c r="W11">
        <v>3.4000000000000002E-2</v>
      </c>
      <c r="Z11" s="1">
        <f t="shared" si="0"/>
        <v>0.11850000000000001</v>
      </c>
      <c r="AA11" s="1">
        <f t="shared" si="1"/>
        <v>2.1400000000000002E-2</v>
      </c>
    </row>
    <row r="12" spans="1:27">
      <c r="A12">
        <v>11</v>
      </c>
      <c r="B12" t="s">
        <v>159</v>
      </c>
      <c r="C12">
        <v>30</v>
      </c>
      <c r="D12">
        <v>2.1000000000000001E-2</v>
      </c>
      <c r="E12">
        <v>2.1999999999999999E-2</v>
      </c>
      <c r="F12">
        <v>2E-3</v>
      </c>
      <c r="G12">
        <v>4.0000000000000001E-3</v>
      </c>
      <c r="H12">
        <v>2.5000000000000001E-2</v>
      </c>
      <c r="I12">
        <v>2E-3</v>
      </c>
      <c r="J12">
        <v>0.04</v>
      </c>
      <c r="K12">
        <v>1E-3</v>
      </c>
      <c r="L12">
        <v>0.995</v>
      </c>
      <c r="M12">
        <v>2.3E-2</v>
      </c>
      <c r="N12">
        <v>2.8000000000000001E-2</v>
      </c>
      <c r="O12">
        <v>6.4000000000000001E-2</v>
      </c>
      <c r="P12">
        <v>0.01</v>
      </c>
      <c r="Q12">
        <v>1.9E-2</v>
      </c>
      <c r="R12">
        <v>2.8000000000000001E-2</v>
      </c>
      <c r="S12">
        <v>3.1E-2</v>
      </c>
      <c r="T12">
        <v>2.5999999999999999E-2</v>
      </c>
      <c r="U12">
        <v>1.2999999999999999E-2</v>
      </c>
      <c r="V12">
        <v>1E-3</v>
      </c>
      <c r="W12">
        <v>0.01</v>
      </c>
      <c r="Z12" s="1">
        <f t="shared" si="0"/>
        <v>0.1135</v>
      </c>
      <c r="AA12" s="1">
        <f t="shared" si="1"/>
        <v>2.3E-2</v>
      </c>
    </row>
    <row r="13" spans="1:27">
      <c r="A13">
        <v>12</v>
      </c>
      <c r="B13" t="s">
        <v>160</v>
      </c>
      <c r="C13">
        <v>30</v>
      </c>
      <c r="D13">
        <v>2.1000000000000001E-2</v>
      </c>
      <c r="E13">
        <v>2.1999999999999999E-2</v>
      </c>
      <c r="F13">
        <v>1E-3</v>
      </c>
      <c r="G13">
        <v>2.5999999999999999E-2</v>
      </c>
      <c r="H13">
        <v>2.5000000000000001E-2</v>
      </c>
      <c r="I13">
        <v>1E-3</v>
      </c>
      <c r="J13">
        <v>3.7999999999999999E-2</v>
      </c>
      <c r="K13">
        <v>6.0000000000000001E-3</v>
      </c>
      <c r="L13">
        <v>0.996</v>
      </c>
      <c r="M13">
        <v>5.7000000000000002E-2</v>
      </c>
      <c r="N13">
        <v>2.7E-2</v>
      </c>
      <c r="O13">
        <v>0.06</v>
      </c>
      <c r="P13">
        <v>1.2E-2</v>
      </c>
      <c r="Q13">
        <v>3.1E-2</v>
      </c>
      <c r="R13">
        <v>2.8000000000000001E-2</v>
      </c>
      <c r="S13">
        <v>0.03</v>
      </c>
      <c r="T13">
        <v>0.33600000000000002</v>
      </c>
      <c r="U13">
        <v>2.4E-2</v>
      </c>
      <c r="V13">
        <v>2E-3</v>
      </c>
      <c r="W13">
        <v>1.6E-2</v>
      </c>
      <c r="Z13" s="1">
        <f t="shared" si="0"/>
        <v>0.1193</v>
      </c>
      <c r="AA13" s="1">
        <f t="shared" si="1"/>
        <v>5.6600000000000004E-2</v>
      </c>
    </row>
    <row r="14" spans="1:27">
      <c r="A14">
        <v>13</v>
      </c>
      <c r="B14" t="s">
        <v>161</v>
      </c>
      <c r="C14">
        <v>30</v>
      </c>
      <c r="D14">
        <v>2.1000000000000001E-2</v>
      </c>
      <c r="E14">
        <v>2.1999999999999999E-2</v>
      </c>
      <c r="F14">
        <v>1.4E-2</v>
      </c>
      <c r="G14">
        <v>2.5999999999999999E-2</v>
      </c>
      <c r="H14">
        <v>2.5999999999999999E-2</v>
      </c>
      <c r="I14">
        <v>1E-3</v>
      </c>
      <c r="J14">
        <v>4.3999999999999997E-2</v>
      </c>
      <c r="K14">
        <v>4.0000000000000001E-3</v>
      </c>
      <c r="L14">
        <v>0.996</v>
      </c>
      <c r="M14">
        <v>6.0000000000000001E-3</v>
      </c>
      <c r="N14">
        <v>2.9000000000000001E-2</v>
      </c>
      <c r="O14">
        <v>0.06</v>
      </c>
      <c r="P14">
        <v>0.02</v>
      </c>
      <c r="Q14">
        <v>0.01</v>
      </c>
      <c r="R14">
        <v>0.03</v>
      </c>
      <c r="S14">
        <v>3.3000000000000002E-2</v>
      </c>
      <c r="T14">
        <v>3.2000000000000001E-2</v>
      </c>
      <c r="U14">
        <v>1E-3</v>
      </c>
      <c r="V14">
        <v>3.2000000000000001E-2</v>
      </c>
      <c r="W14">
        <v>4.0000000000000001E-3</v>
      </c>
      <c r="Z14" s="1">
        <f t="shared" si="0"/>
        <v>0.11599999999999999</v>
      </c>
      <c r="AA14" s="1">
        <f t="shared" si="1"/>
        <v>2.5100000000000001E-2</v>
      </c>
    </row>
    <row r="15" spans="1:27">
      <c r="A15">
        <v>14</v>
      </c>
      <c r="B15" t="s">
        <v>162</v>
      </c>
      <c r="C15">
        <v>30</v>
      </c>
      <c r="D15">
        <v>0.02</v>
      </c>
      <c r="E15">
        <v>0.02</v>
      </c>
      <c r="F15">
        <v>1E-3</v>
      </c>
      <c r="G15">
        <v>1E-3</v>
      </c>
      <c r="H15">
        <v>2.3E-2</v>
      </c>
      <c r="I15">
        <v>1E-3</v>
      </c>
      <c r="J15">
        <v>3.2000000000000001E-2</v>
      </c>
      <c r="K15">
        <v>8.0000000000000002E-3</v>
      </c>
      <c r="L15">
        <v>0.99299999999999999</v>
      </c>
      <c r="M15">
        <v>8.3000000000000004E-2</v>
      </c>
      <c r="N15">
        <v>2.5000000000000001E-2</v>
      </c>
      <c r="O15">
        <v>3.5999999999999997E-2</v>
      </c>
      <c r="P15">
        <v>1.7000000000000001E-2</v>
      </c>
      <c r="Q15">
        <v>0.21299999999999999</v>
      </c>
      <c r="R15">
        <v>2.5000000000000001E-2</v>
      </c>
      <c r="S15">
        <v>2.7E-2</v>
      </c>
      <c r="T15">
        <v>0.60899999999999999</v>
      </c>
      <c r="U15">
        <v>4.2999999999999997E-2</v>
      </c>
      <c r="V15">
        <v>1E-3</v>
      </c>
      <c r="W15">
        <v>0.40699999999999997</v>
      </c>
      <c r="Z15" s="1">
        <f t="shared" si="0"/>
        <v>0.1182</v>
      </c>
      <c r="AA15" s="1">
        <f t="shared" si="1"/>
        <v>0.14030000000000001</v>
      </c>
    </row>
    <row r="16" spans="1:27">
      <c r="A16">
        <v>15</v>
      </c>
      <c r="B16" t="s">
        <v>163</v>
      </c>
      <c r="C16">
        <v>30</v>
      </c>
      <c r="D16">
        <v>1.9E-2</v>
      </c>
      <c r="E16">
        <v>0.02</v>
      </c>
      <c r="F16">
        <v>1.0999999999999999E-2</v>
      </c>
      <c r="G16">
        <v>2.7E-2</v>
      </c>
      <c r="H16">
        <v>2.1999999999999999E-2</v>
      </c>
      <c r="I16">
        <v>1E-3</v>
      </c>
      <c r="J16">
        <v>3.3000000000000002E-2</v>
      </c>
      <c r="K16">
        <v>1E-3</v>
      </c>
      <c r="L16">
        <v>0.98299999999999998</v>
      </c>
      <c r="M16">
        <v>1E-3</v>
      </c>
      <c r="N16">
        <v>2.4E-2</v>
      </c>
      <c r="O16">
        <v>6.6000000000000003E-2</v>
      </c>
      <c r="P16">
        <v>0.49099999999999999</v>
      </c>
      <c r="Q16">
        <v>3.0000000000000001E-3</v>
      </c>
      <c r="R16">
        <v>2.4E-2</v>
      </c>
      <c r="S16">
        <v>2.5999999999999999E-2</v>
      </c>
      <c r="T16">
        <v>1E-3</v>
      </c>
      <c r="U16">
        <v>3.0000000000000001E-3</v>
      </c>
      <c r="V16">
        <v>1E-3</v>
      </c>
      <c r="W16">
        <v>3.2000000000000001E-2</v>
      </c>
      <c r="Z16" s="1">
        <f t="shared" si="0"/>
        <v>0.11179999999999998</v>
      </c>
      <c r="AA16" s="1">
        <f t="shared" si="1"/>
        <v>6.7100000000000007E-2</v>
      </c>
    </row>
    <row r="17" spans="1:27">
      <c r="A17">
        <v>16</v>
      </c>
      <c r="B17" t="s">
        <v>164</v>
      </c>
      <c r="C17">
        <v>30</v>
      </c>
      <c r="D17">
        <v>2.1000000000000001E-2</v>
      </c>
      <c r="E17">
        <v>2.1999999999999999E-2</v>
      </c>
      <c r="F17">
        <v>4.0000000000000001E-3</v>
      </c>
      <c r="G17">
        <v>0</v>
      </c>
      <c r="H17">
        <v>2.4E-2</v>
      </c>
      <c r="I17">
        <v>2E-3</v>
      </c>
      <c r="J17">
        <v>3.5999999999999997E-2</v>
      </c>
      <c r="K17">
        <v>1.2E-2</v>
      </c>
      <c r="L17">
        <v>0.96199999999999997</v>
      </c>
      <c r="M17">
        <v>1E-3</v>
      </c>
      <c r="N17">
        <v>2.5999999999999999E-2</v>
      </c>
      <c r="O17">
        <v>4.1000000000000002E-2</v>
      </c>
      <c r="P17">
        <v>3.5000000000000003E-2</v>
      </c>
      <c r="Q17">
        <v>0.25700000000000001</v>
      </c>
      <c r="R17">
        <v>2.7E-2</v>
      </c>
      <c r="S17">
        <v>2.9000000000000001E-2</v>
      </c>
      <c r="T17">
        <v>0.108</v>
      </c>
      <c r="U17">
        <v>1E-3</v>
      </c>
      <c r="V17">
        <v>1E-3</v>
      </c>
      <c r="W17">
        <v>0.12</v>
      </c>
      <c r="Z17" s="1">
        <f t="shared" si="0"/>
        <v>0.10839999999999998</v>
      </c>
      <c r="AA17" s="1">
        <f t="shared" si="1"/>
        <v>6.4500000000000002E-2</v>
      </c>
    </row>
    <row r="18" spans="1:27">
      <c r="A18">
        <v>17</v>
      </c>
      <c r="B18" t="s">
        <v>165</v>
      </c>
      <c r="C18">
        <v>30</v>
      </c>
      <c r="D18">
        <v>2.1999999999999999E-2</v>
      </c>
      <c r="E18">
        <v>2.3E-2</v>
      </c>
      <c r="F18">
        <v>1E-3</v>
      </c>
      <c r="G18">
        <v>1.2E-2</v>
      </c>
      <c r="H18">
        <v>2.5999999999999999E-2</v>
      </c>
      <c r="I18">
        <v>1E-3</v>
      </c>
      <c r="J18">
        <v>3.6999999999999998E-2</v>
      </c>
      <c r="K18">
        <v>1E-3</v>
      </c>
      <c r="L18">
        <v>0.995</v>
      </c>
      <c r="M18">
        <v>0.14699999999999999</v>
      </c>
      <c r="N18">
        <v>2.8000000000000001E-2</v>
      </c>
      <c r="O18">
        <v>2.5999999999999999E-2</v>
      </c>
      <c r="P18">
        <v>1.0999999999999999E-2</v>
      </c>
      <c r="Q18">
        <v>1.0999999999999999E-2</v>
      </c>
      <c r="R18">
        <v>2.9000000000000001E-2</v>
      </c>
      <c r="S18">
        <v>3.1E-2</v>
      </c>
      <c r="T18">
        <v>0.18099999999999999</v>
      </c>
      <c r="U18">
        <v>2E-3</v>
      </c>
      <c r="V18">
        <v>3.0000000000000001E-3</v>
      </c>
      <c r="W18">
        <v>2.5000000000000001E-2</v>
      </c>
      <c r="Z18" s="1">
        <f t="shared" si="0"/>
        <v>0.1265</v>
      </c>
      <c r="AA18" s="1">
        <f t="shared" si="1"/>
        <v>3.4700000000000002E-2</v>
      </c>
    </row>
    <row r="19" spans="1:27">
      <c r="A19">
        <v>18</v>
      </c>
      <c r="B19" t="s">
        <v>166</v>
      </c>
      <c r="C19">
        <v>30</v>
      </c>
      <c r="D19">
        <v>2.1999999999999999E-2</v>
      </c>
      <c r="E19">
        <v>2.1999999999999999E-2</v>
      </c>
      <c r="F19">
        <v>1.0999999999999999E-2</v>
      </c>
      <c r="G19">
        <v>1E-3</v>
      </c>
      <c r="H19">
        <v>2.5000000000000001E-2</v>
      </c>
      <c r="I19">
        <v>1E-3</v>
      </c>
      <c r="J19">
        <v>0.04</v>
      </c>
      <c r="K19">
        <v>3.0000000000000001E-3</v>
      </c>
      <c r="L19">
        <v>0.99399999999999999</v>
      </c>
      <c r="M19">
        <v>1E-3</v>
      </c>
      <c r="N19">
        <v>2.8000000000000001E-2</v>
      </c>
      <c r="O19">
        <v>3.3000000000000002E-2</v>
      </c>
      <c r="P19">
        <v>8.9999999999999993E-3</v>
      </c>
      <c r="Q19">
        <v>0.153</v>
      </c>
      <c r="R19">
        <v>2.9000000000000001E-2</v>
      </c>
      <c r="S19">
        <v>3.1E-2</v>
      </c>
      <c r="T19">
        <v>0.109</v>
      </c>
      <c r="U19">
        <v>1E-3</v>
      </c>
      <c r="V19">
        <v>1E-3</v>
      </c>
      <c r="W19">
        <v>3.0000000000000001E-3</v>
      </c>
      <c r="Z19" s="1">
        <f t="shared" si="0"/>
        <v>0.11199999999999999</v>
      </c>
      <c r="AA19" s="1">
        <f t="shared" si="1"/>
        <v>3.9699999999999999E-2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2.1999999999999999E-2</v>
      </c>
      <c r="F20">
        <v>1E-3</v>
      </c>
      <c r="G20">
        <v>2.4E-2</v>
      </c>
      <c r="H20">
        <v>2.4E-2</v>
      </c>
      <c r="I20">
        <v>2E-3</v>
      </c>
      <c r="J20">
        <v>3.2000000000000001E-2</v>
      </c>
      <c r="K20">
        <v>1.2999999999999999E-2</v>
      </c>
      <c r="L20">
        <v>0.99299999999999999</v>
      </c>
      <c r="M20">
        <v>4.3999999999999997E-2</v>
      </c>
      <c r="N20">
        <v>2.5999999999999999E-2</v>
      </c>
      <c r="O20">
        <v>2.5999999999999999E-2</v>
      </c>
      <c r="P20">
        <v>4.0000000000000001E-3</v>
      </c>
      <c r="Q20">
        <v>3.2000000000000001E-2</v>
      </c>
      <c r="R20">
        <v>2.5999999999999999E-2</v>
      </c>
      <c r="S20">
        <v>2.8000000000000001E-2</v>
      </c>
      <c r="T20">
        <v>0.88800000000000001</v>
      </c>
      <c r="U20">
        <v>1E-3</v>
      </c>
      <c r="V20">
        <v>1E-3</v>
      </c>
      <c r="W20">
        <v>3.2000000000000001E-2</v>
      </c>
      <c r="Z20" s="1">
        <f t="shared" si="0"/>
        <v>0.11760000000000001</v>
      </c>
      <c r="AA20" s="1">
        <f t="shared" si="1"/>
        <v>0.10639999999999998</v>
      </c>
    </row>
    <row r="21" spans="1:27">
      <c r="A21">
        <v>20</v>
      </c>
      <c r="B21" t="s">
        <v>168</v>
      </c>
      <c r="C21">
        <v>30</v>
      </c>
      <c r="D21">
        <v>2.1000000000000001E-2</v>
      </c>
      <c r="E21">
        <v>2.1999999999999999E-2</v>
      </c>
      <c r="F21">
        <v>0.29399999999999998</v>
      </c>
      <c r="G21">
        <v>0.129</v>
      </c>
      <c r="H21">
        <v>2.5999999999999999E-2</v>
      </c>
      <c r="I21">
        <v>7.0000000000000001E-3</v>
      </c>
      <c r="J21">
        <v>4.9000000000000002E-2</v>
      </c>
      <c r="K21">
        <v>4.1000000000000002E-2</v>
      </c>
      <c r="L21">
        <v>0.996</v>
      </c>
      <c r="M21">
        <v>2E-3</v>
      </c>
      <c r="N21">
        <v>2.9000000000000001E-2</v>
      </c>
      <c r="O21">
        <v>0.14099999999999999</v>
      </c>
      <c r="P21">
        <v>5.8000000000000003E-2</v>
      </c>
      <c r="Q21">
        <v>0.04</v>
      </c>
      <c r="R21">
        <v>0.03</v>
      </c>
      <c r="S21">
        <v>3.3000000000000002E-2</v>
      </c>
      <c r="T21">
        <v>1.7999999999999999E-2</v>
      </c>
      <c r="U21">
        <v>8.9999999999999993E-3</v>
      </c>
      <c r="V21">
        <v>8.0000000000000002E-3</v>
      </c>
      <c r="W21">
        <v>6.0000000000000001E-3</v>
      </c>
      <c r="Z21" s="1">
        <f t="shared" si="0"/>
        <v>0.15870000000000001</v>
      </c>
      <c r="AA21" s="1">
        <f t="shared" si="1"/>
        <v>3.7199999999999997E-2</v>
      </c>
    </row>
    <row r="22" spans="1:27">
      <c r="A22">
        <v>21</v>
      </c>
      <c r="B22" t="s">
        <v>169</v>
      </c>
      <c r="C22">
        <v>30</v>
      </c>
      <c r="D22">
        <v>0.02</v>
      </c>
      <c r="E22">
        <v>2.1000000000000001E-2</v>
      </c>
      <c r="F22">
        <v>5.0000000000000001E-3</v>
      </c>
      <c r="G22">
        <v>0.152</v>
      </c>
      <c r="H22">
        <v>2.1999999999999999E-2</v>
      </c>
      <c r="I22">
        <v>1E-3</v>
      </c>
      <c r="J22">
        <v>3.2000000000000001E-2</v>
      </c>
      <c r="K22">
        <v>3.0000000000000001E-3</v>
      </c>
      <c r="L22">
        <v>0.99099999999999999</v>
      </c>
      <c r="M22">
        <v>2E-3</v>
      </c>
      <c r="N22">
        <v>2.4E-2</v>
      </c>
      <c r="O22">
        <v>4.9000000000000002E-2</v>
      </c>
      <c r="P22">
        <v>8.8999999999999996E-2</v>
      </c>
      <c r="Q22">
        <v>8.9999999999999993E-3</v>
      </c>
      <c r="R22">
        <v>2.5000000000000001E-2</v>
      </c>
      <c r="S22">
        <v>2.5999999999999999E-2</v>
      </c>
      <c r="T22">
        <v>3.0000000000000001E-3</v>
      </c>
      <c r="U22">
        <v>3.0000000000000001E-3</v>
      </c>
      <c r="V22">
        <v>1E-3</v>
      </c>
      <c r="W22">
        <v>5.0000000000000001E-3</v>
      </c>
      <c r="Z22" s="1">
        <f t="shared" si="0"/>
        <v>0.12489999999999998</v>
      </c>
      <c r="AA22" s="1">
        <f t="shared" si="1"/>
        <v>2.3400000000000001E-2</v>
      </c>
    </row>
    <row r="23" spans="1:27">
      <c r="A23">
        <v>22</v>
      </c>
      <c r="B23" t="s">
        <v>170</v>
      </c>
      <c r="C23">
        <v>30</v>
      </c>
      <c r="D23">
        <v>2.1000000000000001E-2</v>
      </c>
      <c r="E23">
        <v>2.1999999999999999E-2</v>
      </c>
      <c r="F23">
        <v>2.8000000000000001E-2</v>
      </c>
      <c r="G23">
        <v>1.4999999999999999E-2</v>
      </c>
      <c r="H23">
        <v>2.5000000000000001E-2</v>
      </c>
      <c r="I23">
        <v>1E-3</v>
      </c>
      <c r="J23">
        <v>0.04</v>
      </c>
      <c r="K23">
        <v>4.0000000000000001E-3</v>
      </c>
      <c r="L23">
        <v>0.996</v>
      </c>
      <c r="M23">
        <v>3.1E-2</v>
      </c>
      <c r="N23">
        <v>2.8000000000000001E-2</v>
      </c>
      <c r="O23">
        <v>7.0999999999999994E-2</v>
      </c>
      <c r="P23">
        <v>8.9999999999999993E-3</v>
      </c>
      <c r="Q23">
        <v>2.7E-2</v>
      </c>
      <c r="R23">
        <v>2.8000000000000001E-2</v>
      </c>
      <c r="S23">
        <v>3.1E-2</v>
      </c>
      <c r="T23">
        <v>3.3000000000000002E-2</v>
      </c>
      <c r="U23">
        <v>0.13200000000000001</v>
      </c>
      <c r="V23">
        <v>2.3E-2</v>
      </c>
      <c r="W23">
        <v>7.4999999999999997E-2</v>
      </c>
      <c r="Z23" s="1">
        <f t="shared" si="0"/>
        <v>0.11829999999999999</v>
      </c>
      <c r="AA23" s="1">
        <f t="shared" si="1"/>
        <v>4.5700000000000005E-2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1.7999999999999999E-2</v>
      </c>
      <c r="F24">
        <v>2E-3</v>
      </c>
      <c r="G24">
        <v>0.81200000000000006</v>
      </c>
      <c r="H24">
        <v>2.1000000000000001E-2</v>
      </c>
      <c r="I24">
        <v>0.222</v>
      </c>
      <c r="J24">
        <v>4.3999999999999997E-2</v>
      </c>
      <c r="K24">
        <v>0.157</v>
      </c>
      <c r="L24">
        <v>0.995</v>
      </c>
      <c r="M24">
        <v>8.4000000000000005E-2</v>
      </c>
      <c r="N24">
        <v>2.4E-2</v>
      </c>
      <c r="O24">
        <v>0.26800000000000002</v>
      </c>
      <c r="P24">
        <v>0.51500000000000001</v>
      </c>
      <c r="Q24">
        <v>8.0000000000000002E-3</v>
      </c>
      <c r="R24">
        <v>2.4E-2</v>
      </c>
      <c r="S24">
        <v>2.8000000000000001E-2</v>
      </c>
      <c r="T24">
        <v>7.9000000000000001E-2</v>
      </c>
      <c r="U24">
        <v>2E-3</v>
      </c>
      <c r="V24">
        <v>1E-3</v>
      </c>
      <c r="W24">
        <v>0.40200000000000002</v>
      </c>
      <c r="Z24" s="1">
        <f t="shared" si="0"/>
        <v>0.23720000000000002</v>
      </c>
      <c r="AA24" s="1">
        <f t="shared" si="1"/>
        <v>0.1351</v>
      </c>
    </row>
    <row r="25" spans="1:27">
      <c r="A25">
        <v>24</v>
      </c>
      <c r="B25" t="s">
        <v>172</v>
      </c>
      <c r="C25">
        <v>30</v>
      </c>
      <c r="D25">
        <v>1.4E-2</v>
      </c>
      <c r="E25">
        <v>1.4999999999999999E-2</v>
      </c>
      <c r="F25">
        <v>0.495</v>
      </c>
      <c r="G25">
        <v>0.13300000000000001</v>
      </c>
      <c r="H25">
        <v>1.7000000000000001E-2</v>
      </c>
      <c r="I25">
        <v>0.187</v>
      </c>
      <c r="J25">
        <v>3.3000000000000002E-2</v>
      </c>
      <c r="K25">
        <v>0.93100000000000005</v>
      </c>
      <c r="L25">
        <v>8.4000000000000005E-2</v>
      </c>
      <c r="M25">
        <v>0.26800000000000002</v>
      </c>
      <c r="N25">
        <v>0.02</v>
      </c>
      <c r="O25">
        <v>0.39400000000000002</v>
      </c>
      <c r="P25">
        <v>0.02</v>
      </c>
      <c r="Q25">
        <v>0.14799999999999999</v>
      </c>
      <c r="R25">
        <v>0.02</v>
      </c>
      <c r="S25">
        <v>2.1999999999999999E-2</v>
      </c>
      <c r="T25">
        <v>0.995</v>
      </c>
      <c r="U25">
        <v>2.1999999999999999E-2</v>
      </c>
      <c r="V25">
        <v>0.99</v>
      </c>
      <c r="W25">
        <v>1E-3</v>
      </c>
      <c r="Z25" s="1">
        <f t="shared" si="0"/>
        <v>0.21770000000000006</v>
      </c>
      <c r="AA25" s="1">
        <f t="shared" si="1"/>
        <v>0.26319999999999999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1.2999999999999999E-2</v>
      </c>
      <c r="F26">
        <v>0.32700000000000001</v>
      </c>
      <c r="G26">
        <v>0.92900000000000005</v>
      </c>
      <c r="H26">
        <v>1.6E-2</v>
      </c>
      <c r="I26">
        <v>0.56799999999999995</v>
      </c>
      <c r="J26">
        <v>3.3000000000000002E-2</v>
      </c>
      <c r="K26">
        <v>3.0000000000000001E-3</v>
      </c>
      <c r="L26">
        <v>0.54</v>
      </c>
      <c r="M26">
        <v>0.99299999999999999</v>
      </c>
      <c r="N26">
        <v>1.7999999999999999E-2</v>
      </c>
      <c r="O26">
        <v>0.32400000000000001</v>
      </c>
      <c r="P26">
        <v>2.5999999999999999E-2</v>
      </c>
      <c r="Q26">
        <v>0.01</v>
      </c>
      <c r="R26">
        <v>1.7999999999999999E-2</v>
      </c>
      <c r="S26">
        <v>2.1000000000000001E-2</v>
      </c>
      <c r="T26">
        <v>0.72799999999999998</v>
      </c>
      <c r="U26">
        <v>0.99</v>
      </c>
      <c r="V26">
        <v>0.98599999999999999</v>
      </c>
      <c r="W26">
        <v>2E-3</v>
      </c>
      <c r="Z26" s="1">
        <f t="shared" si="0"/>
        <v>0.34350000000000003</v>
      </c>
      <c r="AA26" s="1">
        <f t="shared" si="1"/>
        <v>0.31229999999999991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1.4E-2</v>
      </c>
      <c r="F27">
        <v>6.0000000000000001E-3</v>
      </c>
      <c r="G27">
        <v>0.04</v>
      </c>
      <c r="H27">
        <v>1.4999999999999999E-2</v>
      </c>
      <c r="I27">
        <v>1.9E-2</v>
      </c>
      <c r="J27">
        <v>0.02</v>
      </c>
      <c r="K27">
        <v>0.85799999999999998</v>
      </c>
      <c r="L27">
        <v>0.52200000000000002</v>
      </c>
      <c r="M27">
        <v>4.2000000000000003E-2</v>
      </c>
      <c r="N27">
        <v>1.6E-2</v>
      </c>
      <c r="O27">
        <v>7.2999999999999995E-2</v>
      </c>
      <c r="P27">
        <v>0.22</v>
      </c>
      <c r="Q27">
        <v>4.2999999999999997E-2</v>
      </c>
      <c r="R27">
        <v>1.6E-2</v>
      </c>
      <c r="S27">
        <v>1.7000000000000001E-2</v>
      </c>
      <c r="T27">
        <v>0.99399999999999999</v>
      </c>
      <c r="U27">
        <v>0.99399999999999999</v>
      </c>
      <c r="V27">
        <v>0.76300000000000001</v>
      </c>
      <c r="W27">
        <v>0.625</v>
      </c>
      <c r="Z27" s="1">
        <f t="shared" si="0"/>
        <v>0.15490000000000001</v>
      </c>
      <c r="AA27" s="1">
        <f t="shared" si="1"/>
        <v>0.37609999999999999</v>
      </c>
    </row>
    <row r="28" spans="1:27">
      <c r="A28">
        <v>27</v>
      </c>
      <c r="B28" t="s">
        <v>175</v>
      </c>
      <c r="C28">
        <v>30</v>
      </c>
      <c r="D28">
        <v>1.4E-2</v>
      </c>
      <c r="E28">
        <v>1.4999999999999999E-2</v>
      </c>
      <c r="F28">
        <v>0.91100000000000003</v>
      </c>
      <c r="G28">
        <v>0.97599999999999998</v>
      </c>
      <c r="H28">
        <v>1.7999999999999999E-2</v>
      </c>
      <c r="I28">
        <v>3.4000000000000002E-2</v>
      </c>
      <c r="J28">
        <v>4.5999999999999999E-2</v>
      </c>
      <c r="K28">
        <v>0.92700000000000005</v>
      </c>
      <c r="L28">
        <v>5.0000000000000001E-3</v>
      </c>
      <c r="M28">
        <v>0.98599999999999999</v>
      </c>
      <c r="N28">
        <v>2.1999999999999999E-2</v>
      </c>
      <c r="O28">
        <v>0.63900000000000001</v>
      </c>
      <c r="P28">
        <v>0.27600000000000002</v>
      </c>
      <c r="Q28">
        <v>0.48799999999999999</v>
      </c>
      <c r="R28">
        <v>2.1999999999999999E-2</v>
      </c>
      <c r="S28">
        <v>2.5999999999999999E-2</v>
      </c>
      <c r="T28">
        <v>0.99299999999999999</v>
      </c>
      <c r="U28">
        <v>0.72</v>
      </c>
      <c r="V28">
        <v>0.84099999999999997</v>
      </c>
      <c r="W28">
        <v>3.0000000000000001E-3</v>
      </c>
      <c r="Z28" s="1">
        <f t="shared" si="0"/>
        <v>0.39319999999999994</v>
      </c>
      <c r="AA28" s="1">
        <f t="shared" si="1"/>
        <v>0.40300000000000002</v>
      </c>
    </row>
    <row r="29" spans="1:27">
      <c r="A29">
        <v>28</v>
      </c>
      <c r="B29" t="s">
        <v>176</v>
      </c>
      <c r="C29">
        <v>30</v>
      </c>
      <c r="D29">
        <v>1.7000000000000001E-2</v>
      </c>
      <c r="E29">
        <v>1.7999999999999999E-2</v>
      </c>
      <c r="F29">
        <v>0.04</v>
      </c>
      <c r="G29">
        <v>0.99099999999999999</v>
      </c>
      <c r="H29">
        <v>0.02</v>
      </c>
      <c r="I29">
        <v>0.27500000000000002</v>
      </c>
      <c r="J29">
        <v>3.4000000000000002E-2</v>
      </c>
      <c r="K29">
        <v>8.0000000000000002E-3</v>
      </c>
      <c r="L29">
        <v>0.98699999999999999</v>
      </c>
      <c r="M29">
        <v>1.0999999999999999E-2</v>
      </c>
      <c r="N29">
        <v>2.1999999999999999E-2</v>
      </c>
      <c r="O29">
        <v>0.14199999999999999</v>
      </c>
      <c r="P29">
        <v>3.3000000000000002E-2</v>
      </c>
      <c r="Q29">
        <v>2E-3</v>
      </c>
      <c r="R29">
        <v>2.3E-2</v>
      </c>
      <c r="S29">
        <v>2.5000000000000001E-2</v>
      </c>
      <c r="T29">
        <v>0.98299999999999998</v>
      </c>
      <c r="U29">
        <v>0.95399999999999996</v>
      </c>
      <c r="V29">
        <v>0.97499999999999998</v>
      </c>
      <c r="W29">
        <v>8.0000000000000002E-3</v>
      </c>
      <c r="Z29" s="1">
        <f t="shared" si="0"/>
        <v>0.24010000000000004</v>
      </c>
      <c r="AA29" s="1">
        <f t="shared" si="1"/>
        <v>0.31670000000000004</v>
      </c>
    </row>
    <row r="30" spans="1:27">
      <c r="A30">
        <v>29</v>
      </c>
      <c r="B30" t="s">
        <v>177</v>
      </c>
      <c r="C30">
        <v>30</v>
      </c>
      <c r="D30">
        <v>0.02</v>
      </c>
      <c r="E30">
        <v>2.1000000000000001E-2</v>
      </c>
      <c r="F30">
        <v>6.8000000000000005E-2</v>
      </c>
      <c r="G30">
        <v>0.97</v>
      </c>
      <c r="H30">
        <v>2.4E-2</v>
      </c>
      <c r="I30">
        <v>5.6000000000000001E-2</v>
      </c>
      <c r="J30">
        <v>3.6999999999999998E-2</v>
      </c>
      <c r="K30">
        <v>0.01</v>
      </c>
      <c r="L30">
        <v>0.94499999999999995</v>
      </c>
      <c r="M30">
        <v>1.4999999999999999E-2</v>
      </c>
      <c r="N30">
        <v>2.5999999999999999E-2</v>
      </c>
      <c r="O30">
        <v>8.8999999999999996E-2</v>
      </c>
      <c r="P30">
        <v>2.9000000000000001E-2</v>
      </c>
      <c r="Q30">
        <v>8.0000000000000002E-3</v>
      </c>
      <c r="R30">
        <v>2.7E-2</v>
      </c>
      <c r="S30">
        <v>2.9000000000000001E-2</v>
      </c>
      <c r="T30">
        <v>0.97899999999999998</v>
      </c>
      <c r="U30">
        <v>0.97399999999999998</v>
      </c>
      <c r="V30">
        <v>0.89500000000000002</v>
      </c>
      <c r="W30">
        <v>8.9999999999999993E-3</v>
      </c>
      <c r="Z30" s="1">
        <f t="shared" si="0"/>
        <v>0.21659999999999999</v>
      </c>
      <c r="AA30" s="1">
        <f t="shared" si="1"/>
        <v>0.30649999999999999</v>
      </c>
    </row>
    <row r="31" spans="1:27">
      <c r="A31">
        <v>30</v>
      </c>
      <c r="B31" t="s">
        <v>178</v>
      </c>
      <c r="C31">
        <v>30</v>
      </c>
      <c r="D31">
        <v>1.2999999999999999E-2</v>
      </c>
      <c r="E31">
        <v>1.4E-2</v>
      </c>
      <c r="F31">
        <v>0.45100000000000001</v>
      </c>
      <c r="G31">
        <v>0.99399999999999999</v>
      </c>
      <c r="H31">
        <v>1.6E-2</v>
      </c>
      <c r="I31">
        <v>0.16600000000000001</v>
      </c>
      <c r="J31">
        <v>0.03</v>
      </c>
      <c r="K31">
        <v>0.32600000000000001</v>
      </c>
      <c r="L31">
        <v>4.0000000000000001E-3</v>
      </c>
      <c r="M31">
        <v>0.996</v>
      </c>
      <c r="N31">
        <v>1.7999999999999999E-2</v>
      </c>
      <c r="O31">
        <v>0.219</v>
      </c>
      <c r="P31">
        <v>0.13400000000000001</v>
      </c>
      <c r="Q31">
        <v>0.13300000000000001</v>
      </c>
      <c r="R31">
        <v>1.7999999999999999E-2</v>
      </c>
      <c r="S31">
        <v>0.02</v>
      </c>
      <c r="T31">
        <v>0.81599999999999995</v>
      </c>
      <c r="U31">
        <v>8.0000000000000002E-3</v>
      </c>
      <c r="V31">
        <v>8.0000000000000002E-3</v>
      </c>
      <c r="W31">
        <v>1E-3</v>
      </c>
      <c r="Z31" s="1">
        <f t="shared" si="0"/>
        <v>0.30099999999999999</v>
      </c>
      <c r="AA31" s="1">
        <f t="shared" si="1"/>
        <v>0.13750000000000001</v>
      </c>
    </row>
    <row r="32" spans="1:27">
      <c r="A32">
        <v>31</v>
      </c>
      <c r="B32" t="s">
        <v>179</v>
      </c>
      <c r="C32">
        <v>30</v>
      </c>
      <c r="D32">
        <v>8.9999999999999993E-3</v>
      </c>
      <c r="E32">
        <v>8.9999999999999993E-3</v>
      </c>
      <c r="F32">
        <v>0.14000000000000001</v>
      </c>
      <c r="G32">
        <v>2E-3</v>
      </c>
      <c r="H32">
        <v>8.9999999999999993E-3</v>
      </c>
      <c r="I32">
        <v>0.40799999999999997</v>
      </c>
      <c r="J32">
        <v>1.2E-2</v>
      </c>
      <c r="K32">
        <v>0.95199999999999996</v>
      </c>
      <c r="L32">
        <v>8.2000000000000003E-2</v>
      </c>
      <c r="M32">
        <v>8.7999999999999995E-2</v>
      </c>
      <c r="N32">
        <v>0.01</v>
      </c>
      <c r="O32">
        <v>3.4000000000000002E-2</v>
      </c>
      <c r="P32">
        <v>0.64200000000000002</v>
      </c>
      <c r="Q32">
        <v>5.6000000000000001E-2</v>
      </c>
      <c r="R32">
        <v>0.01</v>
      </c>
      <c r="S32">
        <v>0.01</v>
      </c>
      <c r="T32">
        <v>0.38600000000000001</v>
      </c>
      <c r="U32">
        <v>3.4000000000000002E-2</v>
      </c>
      <c r="V32">
        <v>1E-3</v>
      </c>
      <c r="W32">
        <v>0.99399999999999999</v>
      </c>
      <c r="Z32" s="1">
        <f t="shared" si="0"/>
        <v>0.1711</v>
      </c>
      <c r="AA32" s="1">
        <f t="shared" si="1"/>
        <v>0.2177</v>
      </c>
    </row>
    <row r="33" spans="1:27">
      <c r="A33">
        <v>32</v>
      </c>
      <c r="B33" t="s">
        <v>180</v>
      </c>
      <c r="C33">
        <v>30</v>
      </c>
      <c r="D33">
        <v>8.9999999999999993E-3</v>
      </c>
      <c r="E33">
        <v>8.9999999999999993E-3</v>
      </c>
      <c r="F33">
        <v>3.1E-2</v>
      </c>
      <c r="G33">
        <v>0.98799999999999999</v>
      </c>
      <c r="H33">
        <v>0.01</v>
      </c>
      <c r="I33">
        <v>1.6E-2</v>
      </c>
      <c r="J33">
        <v>1.0999999999999999E-2</v>
      </c>
      <c r="K33">
        <v>4.9000000000000002E-2</v>
      </c>
      <c r="L33">
        <v>5.8999999999999997E-2</v>
      </c>
      <c r="M33">
        <v>0.996</v>
      </c>
      <c r="N33">
        <v>0.01</v>
      </c>
      <c r="O33">
        <v>1.9E-2</v>
      </c>
      <c r="P33">
        <v>0.12</v>
      </c>
      <c r="Q33">
        <v>6.3E-2</v>
      </c>
      <c r="R33">
        <v>0.01</v>
      </c>
      <c r="S33">
        <v>0.01</v>
      </c>
      <c r="T33">
        <v>8.6999999999999994E-2</v>
      </c>
      <c r="U33">
        <v>7.0000000000000001E-3</v>
      </c>
      <c r="V33">
        <v>1E-3</v>
      </c>
      <c r="W33">
        <v>0.378</v>
      </c>
      <c r="Z33" s="1">
        <f t="shared" si="0"/>
        <v>0.21779999999999999</v>
      </c>
      <c r="AA33" s="1">
        <f t="shared" si="1"/>
        <v>7.0500000000000007E-2</v>
      </c>
    </row>
    <row r="34" spans="1:27">
      <c r="A34">
        <v>33</v>
      </c>
      <c r="B34" t="s">
        <v>181</v>
      </c>
      <c r="C34">
        <v>30</v>
      </c>
      <c r="D34">
        <v>8.9999999999999993E-3</v>
      </c>
      <c r="E34">
        <v>0.01</v>
      </c>
      <c r="F34">
        <v>0.35699999999999998</v>
      </c>
      <c r="G34">
        <v>8.2000000000000003E-2</v>
      </c>
      <c r="H34">
        <v>0.01</v>
      </c>
      <c r="I34">
        <v>0.152</v>
      </c>
      <c r="J34">
        <v>1.4999999999999999E-2</v>
      </c>
      <c r="K34">
        <v>0.90300000000000002</v>
      </c>
      <c r="L34">
        <v>1E-3</v>
      </c>
      <c r="M34">
        <v>0.995</v>
      </c>
      <c r="N34">
        <v>1.0999999999999999E-2</v>
      </c>
      <c r="O34">
        <v>0.09</v>
      </c>
      <c r="P34">
        <v>1.2999999999999999E-2</v>
      </c>
      <c r="Q34">
        <v>0.66600000000000004</v>
      </c>
      <c r="R34">
        <v>1.0999999999999999E-2</v>
      </c>
      <c r="S34">
        <v>1.2E-2</v>
      </c>
      <c r="T34">
        <v>0.98499999999999999</v>
      </c>
      <c r="U34">
        <v>2.4E-2</v>
      </c>
      <c r="V34">
        <v>7.2999999999999995E-2</v>
      </c>
      <c r="W34">
        <v>4.0000000000000001E-3</v>
      </c>
      <c r="Z34" s="1">
        <f t="shared" si="0"/>
        <v>0.25339999999999996</v>
      </c>
      <c r="AA34" s="1">
        <f t="shared" si="1"/>
        <v>0.18890000000000001</v>
      </c>
    </row>
    <row r="35" spans="1:27">
      <c r="A35">
        <v>34</v>
      </c>
      <c r="B35" t="s">
        <v>182</v>
      </c>
      <c r="C35">
        <v>30</v>
      </c>
      <c r="D35">
        <v>1.2999999999999999E-2</v>
      </c>
      <c r="E35">
        <v>1.4E-2</v>
      </c>
      <c r="F35">
        <v>9.2999999999999999E-2</v>
      </c>
      <c r="G35">
        <v>0.92900000000000005</v>
      </c>
      <c r="H35">
        <v>1.4E-2</v>
      </c>
      <c r="I35">
        <v>0.33600000000000002</v>
      </c>
      <c r="J35">
        <v>0.02</v>
      </c>
      <c r="K35">
        <v>0.16600000000000001</v>
      </c>
      <c r="L35">
        <v>0.50700000000000001</v>
      </c>
      <c r="M35">
        <v>0.78300000000000003</v>
      </c>
      <c r="N35">
        <v>1.4999999999999999E-2</v>
      </c>
      <c r="O35">
        <v>3.3000000000000002E-2</v>
      </c>
      <c r="P35">
        <v>0.92400000000000004</v>
      </c>
      <c r="Q35">
        <v>1.4E-2</v>
      </c>
      <c r="R35">
        <v>1.6E-2</v>
      </c>
      <c r="S35">
        <v>1.6E-2</v>
      </c>
      <c r="T35">
        <v>2.5000000000000001E-2</v>
      </c>
      <c r="U35">
        <v>2.4E-2</v>
      </c>
      <c r="V35">
        <v>1E-3</v>
      </c>
      <c r="W35">
        <v>0.99099999999999999</v>
      </c>
      <c r="Z35" s="1">
        <f t="shared" si="0"/>
        <v>0.28749999999999998</v>
      </c>
      <c r="AA35" s="1">
        <f t="shared" si="1"/>
        <v>0.20589999999999997</v>
      </c>
    </row>
    <row r="36" spans="1:27">
      <c r="A36">
        <v>35</v>
      </c>
      <c r="B36" t="s">
        <v>183</v>
      </c>
      <c r="C36">
        <v>30</v>
      </c>
      <c r="D36">
        <v>6.0000000000000001E-3</v>
      </c>
      <c r="E36">
        <v>7.0000000000000001E-3</v>
      </c>
      <c r="F36">
        <v>0.51200000000000001</v>
      </c>
      <c r="G36">
        <v>8.9999999999999993E-3</v>
      </c>
      <c r="H36">
        <v>7.0000000000000001E-3</v>
      </c>
      <c r="I36">
        <v>0.74199999999999999</v>
      </c>
      <c r="J36">
        <v>1.2E-2</v>
      </c>
      <c r="K36">
        <v>0.81499999999999995</v>
      </c>
      <c r="L36">
        <v>4.0000000000000001E-3</v>
      </c>
      <c r="M36">
        <v>0.99099999999999999</v>
      </c>
      <c r="N36">
        <v>8.0000000000000002E-3</v>
      </c>
      <c r="O36">
        <v>4.4999999999999998E-2</v>
      </c>
      <c r="P36">
        <v>3.5000000000000003E-2</v>
      </c>
      <c r="Q36">
        <v>0.628</v>
      </c>
      <c r="R36">
        <v>8.0000000000000002E-3</v>
      </c>
      <c r="S36">
        <v>8.9999999999999993E-3</v>
      </c>
      <c r="T36">
        <v>4.5999999999999999E-2</v>
      </c>
      <c r="U36">
        <v>0</v>
      </c>
      <c r="V36">
        <v>8.0000000000000002E-3</v>
      </c>
      <c r="W36">
        <v>4.3999999999999997E-2</v>
      </c>
      <c r="Z36" s="1">
        <f t="shared" si="0"/>
        <v>0.3105</v>
      </c>
      <c r="AA36" s="1">
        <f t="shared" si="1"/>
        <v>8.3100000000000007E-2</v>
      </c>
    </row>
    <row r="37" spans="1:27">
      <c r="A37">
        <v>36</v>
      </c>
      <c r="B37" t="s">
        <v>184</v>
      </c>
      <c r="C37">
        <v>30</v>
      </c>
      <c r="D37">
        <v>1.2E-2</v>
      </c>
      <c r="E37">
        <v>1.2999999999999999E-2</v>
      </c>
      <c r="F37">
        <v>0.63</v>
      </c>
      <c r="G37">
        <v>1E-3</v>
      </c>
      <c r="H37">
        <v>1.4E-2</v>
      </c>
      <c r="I37">
        <v>0.94799999999999995</v>
      </c>
      <c r="J37">
        <v>2.1000000000000001E-2</v>
      </c>
      <c r="K37">
        <v>0.64700000000000002</v>
      </c>
      <c r="L37">
        <v>0.47</v>
      </c>
      <c r="M37">
        <v>1E-3</v>
      </c>
      <c r="N37">
        <v>1.4999999999999999E-2</v>
      </c>
      <c r="O37">
        <v>7.9000000000000001E-2</v>
      </c>
      <c r="P37">
        <v>0.215</v>
      </c>
      <c r="Q37">
        <v>9.8000000000000004E-2</v>
      </c>
      <c r="R37">
        <v>1.4999999999999999E-2</v>
      </c>
      <c r="S37">
        <v>1.6E-2</v>
      </c>
      <c r="T37">
        <v>6.0000000000000001E-3</v>
      </c>
      <c r="U37">
        <v>1.2E-2</v>
      </c>
      <c r="V37">
        <v>0.77300000000000002</v>
      </c>
      <c r="W37">
        <v>0.48099999999999998</v>
      </c>
      <c r="Z37" s="1">
        <f t="shared" si="0"/>
        <v>0.27569999999999995</v>
      </c>
      <c r="AA37" s="1">
        <f t="shared" si="1"/>
        <v>0.17099999999999999</v>
      </c>
    </row>
    <row r="38" spans="1:27">
      <c r="A38">
        <v>37</v>
      </c>
      <c r="B38" t="s">
        <v>185</v>
      </c>
      <c r="C38">
        <v>30</v>
      </c>
      <c r="D38">
        <v>1.4999999999999999E-2</v>
      </c>
      <c r="E38">
        <v>1.6E-2</v>
      </c>
      <c r="F38">
        <v>0.26600000000000001</v>
      </c>
      <c r="G38">
        <v>0.91600000000000004</v>
      </c>
      <c r="H38">
        <v>1.7000000000000001E-2</v>
      </c>
      <c r="I38">
        <v>0.92800000000000005</v>
      </c>
      <c r="J38">
        <v>3.2000000000000001E-2</v>
      </c>
      <c r="K38">
        <v>2.7E-2</v>
      </c>
      <c r="L38">
        <v>0.83599999999999997</v>
      </c>
      <c r="M38">
        <v>0.63900000000000001</v>
      </c>
      <c r="N38">
        <v>0.02</v>
      </c>
      <c r="O38">
        <v>0.08</v>
      </c>
      <c r="P38">
        <v>0.503</v>
      </c>
      <c r="Q38">
        <v>0.11</v>
      </c>
      <c r="R38">
        <v>0.02</v>
      </c>
      <c r="S38">
        <v>2.1999999999999999E-2</v>
      </c>
      <c r="T38">
        <v>1E-3</v>
      </c>
      <c r="U38">
        <v>1.2E-2</v>
      </c>
      <c r="V38">
        <v>0.189</v>
      </c>
      <c r="W38">
        <v>8.1000000000000003E-2</v>
      </c>
      <c r="Z38" s="1">
        <f t="shared" si="0"/>
        <v>0.36920000000000003</v>
      </c>
      <c r="AA38" s="1">
        <f t="shared" si="1"/>
        <v>0.1038</v>
      </c>
    </row>
    <row r="39" spans="1:27">
      <c r="A39">
        <v>38</v>
      </c>
      <c r="B39" t="s">
        <v>186</v>
      </c>
      <c r="C39">
        <v>30</v>
      </c>
      <c r="D39">
        <v>8.0000000000000002E-3</v>
      </c>
      <c r="E39">
        <v>8.0000000000000002E-3</v>
      </c>
      <c r="F39">
        <v>0.252</v>
      </c>
      <c r="G39">
        <v>8.0000000000000002E-3</v>
      </c>
      <c r="H39">
        <v>8.9999999999999993E-3</v>
      </c>
      <c r="I39">
        <v>0.98699999999999999</v>
      </c>
      <c r="J39">
        <v>1.7000000000000001E-2</v>
      </c>
      <c r="K39">
        <v>3.7999999999999999E-2</v>
      </c>
      <c r="L39">
        <v>2.5000000000000001E-2</v>
      </c>
      <c r="M39">
        <v>0.155</v>
      </c>
      <c r="N39">
        <v>0.01</v>
      </c>
      <c r="O39">
        <v>0.122</v>
      </c>
      <c r="P39">
        <v>3.4000000000000002E-2</v>
      </c>
      <c r="Q39">
        <v>0.27600000000000002</v>
      </c>
      <c r="R39">
        <v>0.01</v>
      </c>
      <c r="S39">
        <v>1.0999999999999999E-2</v>
      </c>
      <c r="T39">
        <v>1.4999999999999999E-2</v>
      </c>
      <c r="U39">
        <v>0.2</v>
      </c>
      <c r="V39">
        <v>0.97799999999999998</v>
      </c>
      <c r="W39">
        <v>0</v>
      </c>
      <c r="Z39" s="1">
        <f t="shared" si="0"/>
        <v>0.1507</v>
      </c>
      <c r="AA39" s="1">
        <f t="shared" si="1"/>
        <v>0.16560000000000002</v>
      </c>
    </row>
    <row r="40" spans="1:27">
      <c r="A40">
        <v>39</v>
      </c>
      <c r="B40" t="s">
        <v>187</v>
      </c>
      <c r="C40">
        <v>30</v>
      </c>
      <c r="D40">
        <v>0.01</v>
      </c>
      <c r="E40">
        <v>0.01</v>
      </c>
      <c r="F40">
        <v>0.98</v>
      </c>
      <c r="G40">
        <v>2E-3</v>
      </c>
      <c r="H40">
        <v>1.2E-2</v>
      </c>
      <c r="I40">
        <v>0.98899999999999999</v>
      </c>
      <c r="J40">
        <v>3.2000000000000001E-2</v>
      </c>
      <c r="K40">
        <v>0.60899999999999999</v>
      </c>
      <c r="L40">
        <v>0.51900000000000002</v>
      </c>
      <c r="M40">
        <v>0.14199999999999999</v>
      </c>
      <c r="N40">
        <v>1.4999999999999999E-2</v>
      </c>
      <c r="O40">
        <v>0.53500000000000003</v>
      </c>
      <c r="P40">
        <v>2.5999999999999999E-2</v>
      </c>
      <c r="Q40">
        <v>0.48399999999999999</v>
      </c>
      <c r="R40">
        <v>1.4999999999999999E-2</v>
      </c>
      <c r="S40">
        <v>1.7000000000000001E-2</v>
      </c>
      <c r="T40">
        <v>1E-3</v>
      </c>
      <c r="U40">
        <v>2E-3</v>
      </c>
      <c r="V40">
        <v>0.97199999999999998</v>
      </c>
      <c r="W40">
        <v>1E-3</v>
      </c>
      <c r="Z40" s="1">
        <f t="shared" si="0"/>
        <v>0.33050000000000002</v>
      </c>
      <c r="AA40" s="1">
        <f t="shared" si="1"/>
        <v>0.20679999999999996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1.9E-2</v>
      </c>
      <c r="F41">
        <v>8.9999999999999993E-3</v>
      </c>
      <c r="G41">
        <v>3.1E-2</v>
      </c>
      <c r="H41">
        <v>2.1000000000000001E-2</v>
      </c>
      <c r="I41">
        <v>0.70599999999999996</v>
      </c>
      <c r="J41">
        <v>2.9000000000000001E-2</v>
      </c>
      <c r="K41">
        <v>3.0000000000000001E-3</v>
      </c>
      <c r="L41">
        <v>0.90600000000000003</v>
      </c>
      <c r="M41">
        <v>2E-3</v>
      </c>
      <c r="N41">
        <v>2.1999999999999999E-2</v>
      </c>
      <c r="O41">
        <v>4.8000000000000001E-2</v>
      </c>
      <c r="P41">
        <v>0.16700000000000001</v>
      </c>
      <c r="Q41">
        <v>2E-3</v>
      </c>
      <c r="R41">
        <v>2.1999999999999999E-2</v>
      </c>
      <c r="S41">
        <v>2.4E-2</v>
      </c>
      <c r="T41">
        <v>2E-3</v>
      </c>
      <c r="U41">
        <v>0</v>
      </c>
      <c r="V41">
        <v>0.84899999999999998</v>
      </c>
      <c r="W41">
        <v>8.4000000000000005E-2</v>
      </c>
      <c r="Z41" s="1">
        <f t="shared" si="0"/>
        <v>0.1744</v>
      </c>
      <c r="AA41" s="1">
        <f t="shared" si="1"/>
        <v>0.12200000000000003</v>
      </c>
    </row>
    <row r="42" spans="1:27">
      <c r="A42">
        <v>41</v>
      </c>
      <c r="B42" t="s">
        <v>189</v>
      </c>
      <c r="C42">
        <v>30</v>
      </c>
      <c r="D42">
        <v>0.01</v>
      </c>
      <c r="E42">
        <v>1.0999999999999999E-2</v>
      </c>
      <c r="F42">
        <v>0.19900000000000001</v>
      </c>
      <c r="G42">
        <v>0.98099999999999998</v>
      </c>
      <c r="H42">
        <v>1.2E-2</v>
      </c>
      <c r="I42">
        <v>0.97399999999999998</v>
      </c>
      <c r="J42">
        <v>2.1999999999999999E-2</v>
      </c>
      <c r="K42">
        <v>0.27900000000000003</v>
      </c>
      <c r="L42">
        <v>4.2999999999999997E-2</v>
      </c>
      <c r="M42">
        <v>0.90700000000000003</v>
      </c>
      <c r="N42">
        <v>1.2999999999999999E-2</v>
      </c>
      <c r="O42">
        <v>0.11600000000000001</v>
      </c>
      <c r="P42">
        <v>3.5999999999999997E-2</v>
      </c>
      <c r="Q42">
        <v>8.5000000000000006E-2</v>
      </c>
      <c r="R42">
        <v>1.4E-2</v>
      </c>
      <c r="S42">
        <v>1.4999999999999999E-2</v>
      </c>
      <c r="T42">
        <v>1E-3</v>
      </c>
      <c r="U42">
        <v>0</v>
      </c>
      <c r="V42">
        <v>1E-3</v>
      </c>
      <c r="W42">
        <v>1.2E-2</v>
      </c>
      <c r="Z42" s="1">
        <f t="shared" si="0"/>
        <v>0.34379999999999999</v>
      </c>
      <c r="AA42" s="1">
        <f t="shared" si="1"/>
        <v>2.9300000000000003E-2</v>
      </c>
    </row>
    <row r="43" spans="1:27">
      <c r="A43">
        <v>42</v>
      </c>
      <c r="B43" t="s">
        <v>190</v>
      </c>
      <c r="C43">
        <v>30</v>
      </c>
      <c r="D43">
        <v>1.6E-2</v>
      </c>
      <c r="E43">
        <v>1.7000000000000001E-2</v>
      </c>
      <c r="F43">
        <v>0.95299999999999996</v>
      </c>
      <c r="G43">
        <v>0.92600000000000005</v>
      </c>
      <c r="H43">
        <v>1.9E-2</v>
      </c>
      <c r="I43">
        <v>0.32200000000000001</v>
      </c>
      <c r="J43">
        <v>3.5999999999999997E-2</v>
      </c>
      <c r="K43">
        <v>0.13300000000000001</v>
      </c>
      <c r="L43">
        <v>0.42499999999999999</v>
      </c>
      <c r="M43">
        <v>0</v>
      </c>
      <c r="N43">
        <v>2.1999999999999999E-2</v>
      </c>
      <c r="O43">
        <v>7.3999999999999996E-2</v>
      </c>
      <c r="P43">
        <v>8.0000000000000002E-3</v>
      </c>
      <c r="Q43">
        <v>7.0000000000000001E-3</v>
      </c>
      <c r="R43">
        <v>2.1999999999999999E-2</v>
      </c>
      <c r="S43">
        <v>2.5000000000000001E-2</v>
      </c>
      <c r="T43">
        <v>5.0000000000000001E-3</v>
      </c>
      <c r="U43">
        <v>2E-3</v>
      </c>
      <c r="V43">
        <v>1E-3</v>
      </c>
      <c r="W43">
        <v>0.01</v>
      </c>
      <c r="Z43" s="1">
        <f t="shared" si="0"/>
        <v>0.28469999999999995</v>
      </c>
      <c r="AA43" s="1">
        <f t="shared" si="1"/>
        <v>1.7600000000000001E-2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0.97</v>
      </c>
      <c r="G44">
        <v>1.2E-2</v>
      </c>
      <c r="H44">
        <v>0.01</v>
      </c>
      <c r="I44">
        <v>0.28499999999999998</v>
      </c>
      <c r="J44">
        <v>1.2999999999999999E-2</v>
      </c>
      <c r="K44">
        <v>0.96299999999999997</v>
      </c>
      <c r="L44">
        <v>0.03</v>
      </c>
      <c r="M44">
        <v>0</v>
      </c>
      <c r="N44">
        <v>1.0999999999999999E-2</v>
      </c>
      <c r="O44">
        <v>1.2999999999999999E-2</v>
      </c>
      <c r="P44">
        <v>2E-3</v>
      </c>
      <c r="Q44">
        <v>9.4E-2</v>
      </c>
      <c r="R44">
        <v>1.0999999999999999E-2</v>
      </c>
      <c r="S44">
        <v>1.2E-2</v>
      </c>
      <c r="T44">
        <v>2E-3</v>
      </c>
      <c r="U44">
        <v>7.0000000000000001E-3</v>
      </c>
      <c r="V44">
        <v>4.0000000000000001E-3</v>
      </c>
      <c r="W44">
        <v>2E-3</v>
      </c>
      <c r="Z44" s="1">
        <f t="shared" si="0"/>
        <v>0.23009999999999997</v>
      </c>
      <c r="AA44" s="1">
        <f t="shared" si="1"/>
        <v>1.5800000000000002E-2</v>
      </c>
    </row>
    <row r="45" spans="1:27">
      <c r="A45">
        <v>44</v>
      </c>
      <c r="B45" t="s">
        <v>192</v>
      </c>
      <c r="C45">
        <v>30</v>
      </c>
      <c r="D45">
        <v>1.4E-2</v>
      </c>
      <c r="E45">
        <v>1.4999999999999999E-2</v>
      </c>
      <c r="F45">
        <v>0.42199999999999999</v>
      </c>
      <c r="G45">
        <v>0.99399999999999999</v>
      </c>
      <c r="H45">
        <v>1.7000000000000001E-2</v>
      </c>
      <c r="I45">
        <v>0.24199999999999999</v>
      </c>
      <c r="J45">
        <v>2.8000000000000001E-2</v>
      </c>
      <c r="K45">
        <v>0.498</v>
      </c>
      <c r="L45">
        <v>7.0000000000000001E-3</v>
      </c>
      <c r="M45">
        <v>0.31</v>
      </c>
      <c r="N45">
        <v>1.7999999999999999E-2</v>
      </c>
      <c r="O45">
        <v>0.105</v>
      </c>
      <c r="P45">
        <v>1E-3</v>
      </c>
      <c r="Q45">
        <v>5.3999999999999999E-2</v>
      </c>
      <c r="R45">
        <v>1.9E-2</v>
      </c>
      <c r="S45">
        <v>0.02</v>
      </c>
      <c r="T45">
        <v>8.3000000000000004E-2</v>
      </c>
      <c r="U45">
        <v>3.0000000000000001E-3</v>
      </c>
      <c r="V45">
        <v>8.0000000000000002E-3</v>
      </c>
      <c r="W45">
        <v>1E-3</v>
      </c>
      <c r="Z45" s="1">
        <f t="shared" si="0"/>
        <v>0.25469999999999998</v>
      </c>
      <c r="AA45" s="1">
        <f t="shared" si="1"/>
        <v>3.1199999999999999E-2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0.87</v>
      </c>
      <c r="G46">
        <v>3.0000000000000001E-3</v>
      </c>
      <c r="H46">
        <v>7.0000000000000001E-3</v>
      </c>
      <c r="I46">
        <v>0.2</v>
      </c>
      <c r="J46">
        <v>8.0000000000000002E-3</v>
      </c>
      <c r="K46">
        <v>0.66200000000000003</v>
      </c>
      <c r="L46">
        <v>0.04</v>
      </c>
      <c r="M46">
        <v>0</v>
      </c>
      <c r="N46">
        <v>7.0000000000000001E-3</v>
      </c>
      <c r="O46">
        <v>6.0000000000000001E-3</v>
      </c>
      <c r="P46">
        <v>1.4999999999999999E-2</v>
      </c>
      <c r="Q46">
        <v>5.7000000000000002E-2</v>
      </c>
      <c r="R46">
        <v>7.0000000000000001E-3</v>
      </c>
      <c r="S46">
        <v>8.0000000000000002E-3</v>
      </c>
      <c r="T46">
        <v>1E-3</v>
      </c>
      <c r="U46">
        <v>0.17199999999999999</v>
      </c>
      <c r="V46">
        <v>7.0000000000000001E-3</v>
      </c>
      <c r="W46">
        <v>0.81799999999999995</v>
      </c>
      <c r="Z46" s="1">
        <f t="shared" si="0"/>
        <v>0.18040000000000003</v>
      </c>
      <c r="AA46" s="1">
        <f t="shared" si="1"/>
        <v>0.10979999999999998</v>
      </c>
    </row>
    <row r="47" spans="1:27">
      <c r="A47">
        <v>46</v>
      </c>
      <c r="B47" t="s">
        <v>194</v>
      </c>
      <c r="C47">
        <v>30</v>
      </c>
      <c r="D47">
        <v>8.9999999999999993E-3</v>
      </c>
      <c r="E47">
        <v>0.01</v>
      </c>
      <c r="F47">
        <v>0.78200000000000003</v>
      </c>
      <c r="G47">
        <v>0.20699999999999999</v>
      </c>
      <c r="H47">
        <v>1.0999999999999999E-2</v>
      </c>
      <c r="I47">
        <v>7.1999999999999995E-2</v>
      </c>
      <c r="J47">
        <v>2.1999999999999999E-2</v>
      </c>
      <c r="K47">
        <v>0.7</v>
      </c>
      <c r="L47">
        <v>4.1000000000000002E-2</v>
      </c>
      <c r="M47">
        <v>1E-3</v>
      </c>
      <c r="N47">
        <v>1.2999999999999999E-2</v>
      </c>
      <c r="O47">
        <v>6.5000000000000002E-2</v>
      </c>
      <c r="P47">
        <v>7.1999999999999995E-2</v>
      </c>
      <c r="Q47">
        <v>0.58599999999999997</v>
      </c>
      <c r="R47">
        <v>1.2999999999999999E-2</v>
      </c>
      <c r="S47">
        <v>1.4999999999999999E-2</v>
      </c>
      <c r="T47">
        <v>2E-3</v>
      </c>
      <c r="U47">
        <v>0.99</v>
      </c>
      <c r="V47">
        <v>6.2E-2</v>
      </c>
      <c r="W47">
        <v>1E-3</v>
      </c>
      <c r="Z47" s="1">
        <f t="shared" si="0"/>
        <v>0.18549999999999997</v>
      </c>
      <c r="AA47" s="1">
        <f t="shared" si="1"/>
        <v>0.18190000000000001</v>
      </c>
    </row>
    <row r="48" spans="1:27">
      <c r="A48">
        <v>47</v>
      </c>
      <c r="B48" t="s">
        <v>195</v>
      </c>
      <c r="C48">
        <v>30</v>
      </c>
      <c r="D48">
        <v>1.4E-2</v>
      </c>
      <c r="E48">
        <v>1.4999999999999999E-2</v>
      </c>
      <c r="F48">
        <v>0.89100000000000001</v>
      </c>
      <c r="G48">
        <v>0.97199999999999998</v>
      </c>
      <c r="H48">
        <v>1.7000000000000001E-2</v>
      </c>
      <c r="I48">
        <v>0.68899999999999995</v>
      </c>
      <c r="J48">
        <v>3.6999999999999998E-2</v>
      </c>
      <c r="K48">
        <v>0.217</v>
      </c>
      <c r="L48">
        <v>1.9E-2</v>
      </c>
      <c r="M48">
        <v>0.64400000000000002</v>
      </c>
      <c r="N48">
        <v>0.02</v>
      </c>
      <c r="O48">
        <v>0.14699999999999999</v>
      </c>
      <c r="P48">
        <v>1E-3</v>
      </c>
      <c r="Q48">
        <v>0.18</v>
      </c>
      <c r="R48">
        <v>2.1000000000000001E-2</v>
      </c>
      <c r="S48">
        <v>2.3E-2</v>
      </c>
      <c r="T48">
        <v>1E-3</v>
      </c>
      <c r="U48">
        <v>2E-3</v>
      </c>
      <c r="V48">
        <v>0.105</v>
      </c>
      <c r="W48">
        <v>1E-3</v>
      </c>
      <c r="Z48" s="1">
        <f t="shared" si="0"/>
        <v>0.35150000000000003</v>
      </c>
      <c r="AA48" s="1">
        <f t="shared" si="1"/>
        <v>5.0099999999999999E-2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2.0125000000000007E-2</v>
      </c>
      <c r="E50" s="2">
        <f t="shared" ref="E50:W50" si="2">AVERAGE(E1:E24)</f>
        <v>2.104166666666667E-2</v>
      </c>
      <c r="F50" s="2">
        <f t="shared" si="2"/>
        <v>4.0958333333333333E-2</v>
      </c>
      <c r="G50" s="2">
        <f t="shared" si="2"/>
        <v>5.8666666666666673E-2</v>
      </c>
      <c r="H50" s="2">
        <f t="shared" si="2"/>
        <v>2.366666666666668E-2</v>
      </c>
      <c r="I50" s="2">
        <f t="shared" si="2"/>
        <v>1.5291666666666667E-2</v>
      </c>
      <c r="J50" s="2">
        <f t="shared" si="2"/>
        <v>3.7833333333333344E-2</v>
      </c>
      <c r="K50" s="2">
        <f t="shared" si="2"/>
        <v>1.1958333333333335E-2</v>
      </c>
      <c r="L50" s="2">
        <f t="shared" si="2"/>
        <v>0.99250000000000005</v>
      </c>
      <c r="M50" s="2">
        <f t="shared" si="2"/>
        <v>3.8708333333333338E-2</v>
      </c>
      <c r="N50" s="2">
        <f t="shared" si="2"/>
        <v>2.6166666666666682E-2</v>
      </c>
      <c r="O50" s="2">
        <f t="shared" si="2"/>
        <v>6.9833333333333344E-2</v>
      </c>
      <c r="P50" s="2">
        <f t="shared" si="2"/>
        <v>7.9999999999999974E-2</v>
      </c>
      <c r="Q50" s="2">
        <f t="shared" si="2"/>
        <v>4.108333333333334E-2</v>
      </c>
      <c r="R50" s="2">
        <f t="shared" si="2"/>
        <v>2.6666666666666682E-2</v>
      </c>
      <c r="S50" s="2">
        <f t="shared" si="2"/>
        <v>2.9000000000000012E-2</v>
      </c>
      <c r="T50" s="2">
        <f t="shared" si="2"/>
        <v>0.11820833333333335</v>
      </c>
      <c r="U50" s="2">
        <f t="shared" si="2"/>
        <v>1.5833333333333335E-2</v>
      </c>
      <c r="V50" s="2">
        <f t="shared" si="2"/>
        <v>5.000000000000001E-3</v>
      </c>
      <c r="W50" s="2">
        <f t="shared" si="2"/>
        <v>8.3416666666666653E-2</v>
      </c>
      <c r="Y50" s="1" t="s">
        <v>0</v>
      </c>
      <c r="Z50" s="2">
        <f>AVERAGE(Z1:Z24)</f>
        <v>0.12607499999999999</v>
      </c>
      <c r="AA50" s="2">
        <f>AVERAGE(AA1:AA24)</f>
        <v>4.952083333333334E-2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1.2166666666666671E-2</v>
      </c>
      <c r="E51" s="2">
        <f t="shared" ref="E51:W51" si="3">AVERAGE(E25:E48)</f>
        <v>1.2875000000000004E-2</v>
      </c>
      <c r="F51" s="2">
        <f t="shared" si="3"/>
        <v>0.4439583333333334</v>
      </c>
      <c r="G51" s="2">
        <f t="shared" si="3"/>
        <v>0.50400000000000011</v>
      </c>
      <c r="H51" s="2">
        <f t="shared" si="3"/>
        <v>1.4250000000000006E-2</v>
      </c>
      <c r="I51" s="2">
        <f t="shared" si="3"/>
        <v>0.42920833333333325</v>
      </c>
      <c r="J51" s="2">
        <f t="shared" si="3"/>
        <v>2.5000000000000008E-2</v>
      </c>
      <c r="K51" s="2">
        <f t="shared" si="3"/>
        <v>0.44683333333333336</v>
      </c>
      <c r="L51" s="2">
        <f t="shared" si="3"/>
        <v>0.29587500000000005</v>
      </c>
      <c r="M51" s="2">
        <f t="shared" si="3"/>
        <v>0.4152083333333334</v>
      </c>
      <c r="N51" s="2">
        <f t="shared" si="3"/>
        <v>1.5916666666666673E-2</v>
      </c>
      <c r="O51" s="2">
        <f t="shared" si="3"/>
        <v>0.1454583333333333</v>
      </c>
      <c r="P51" s="2">
        <f t="shared" si="3"/>
        <v>0.14799999999999996</v>
      </c>
      <c r="Q51" s="2">
        <f t="shared" si="3"/>
        <v>0.17883333333333329</v>
      </c>
      <c r="R51" s="2">
        <f t="shared" si="3"/>
        <v>1.6166666666666673E-2</v>
      </c>
      <c r="S51" s="2">
        <f t="shared" si="3"/>
        <v>1.7708333333333343E-2</v>
      </c>
      <c r="T51" s="2">
        <f t="shared" si="3"/>
        <v>0.33904166666666669</v>
      </c>
      <c r="U51" s="2">
        <f t="shared" si="3"/>
        <v>0.25637499999999991</v>
      </c>
      <c r="V51" s="2">
        <f t="shared" si="3"/>
        <v>0.39545833333333325</v>
      </c>
      <c r="W51" s="2">
        <f t="shared" si="3"/>
        <v>0.18966666666666665</v>
      </c>
      <c r="Y51" s="1" t="s">
        <v>1</v>
      </c>
      <c r="Z51" s="2">
        <f>AVERAGE(Z25:Z48)</f>
        <v>0.25993749999999999</v>
      </c>
      <c r="AA51" s="2">
        <f>AVERAGE(AA25:AA48)</f>
        <v>0.17026249999999998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3.1390355755233447E-13</v>
      </c>
      <c r="E52" s="3">
        <f t="shared" ref="E52:W52" si="4">TTEST(E1:E24,E25:E48,2,2)</f>
        <v>9.1621487545523285E-13</v>
      </c>
      <c r="F52" s="3">
        <f t="shared" si="4"/>
        <v>1.6163882090935633E-6</v>
      </c>
      <c r="G52" s="3">
        <f t="shared" si="4"/>
        <v>7.2722285057486146E-5</v>
      </c>
      <c r="H52" s="3">
        <f t="shared" si="4"/>
        <v>2.3652377800892304E-12</v>
      </c>
      <c r="I52" s="3">
        <f t="shared" si="4"/>
        <v>7.005608269277068E-7</v>
      </c>
      <c r="J52" s="3">
        <f t="shared" si="4"/>
        <v>1.8160482983226693E-6</v>
      </c>
      <c r="K52" s="3">
        <f t="shared" si="4"/>
        <v>9.2190545647815646E-7</v>
      </c>
      <c r="L52" s="3">
        <f t="shared" si="4"/>
        <v>8.3537290423632873E-13</v>
      </c>
      <c r="M52" s="3">
        <f t="shared" si="4"/>
        <v>1.1173228659164421E-4</v>
      </c>
      <c r="N52" s="3">
        <f t="shared" si="4"/>
        <v>1.2553664327389947E-11</v>
      </c>
      <c r="O52" s="3">
        <f t="shared" si="4"/>
        <v>3.7775121786506355E-2</v>
      </c>
      <c r="P52" s="3">
        <f t="shared" si="4"/>
        <v>0.22240159441453511</v>
      </c>
      <c r="Q52" s="3">
        <f t="shared" si="4"/>
        <v>4.7756941788269372E-3</v>
      </c>
      <c r="R52" s="3">
        <f t="shared" si="4"/>
        <v>1.7605300705703604E-11</v>
      </c>
      <c r="S52" s="3">
        <f t="shared" si="4"/>
        <v>7.3936645902907098E-11</v>
      </c>
      <c r="T52" s="3">
        <f t="shared" si="4"/>
        <v>3.2281959719398769E-2</v>
      </c>
      <c r="U52" s="3">
        <f t="shared" si="4"/>
        <v>5.9935693418790943E-3</v>
      </c>
      <c r="V52" s="3">
        <f t="shared" si="4"/>
        <v>8.3535943734148059E-5</v>
      </c>
      <c r="W52" s="3">
        <f t="shared" si="4"/>
        <v>0.17782500574545423</v>
      </c>
      <c r="Y52" s="1" t="s">
        <v>16</v>
      </c>
      <c r="Z52" s="3">
        <f>TTEST(Z1:Z24,Z25:Z48,2,2)</f>
        <v>5.4308580962663154E-11</v>
      </c>
      <c r="AA52" s="3">
        <f>TTEST(AA1:AA24,AA25:AA48,2,2)</f>
        <v>1.157288294558035E-5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2.8432796433757243E-4</v>
      </c>
      <c r="E53" s="3">
        <f t="shared" ref="E53:W53" si="5">STDEV(E1:E24)/SQRT(COUNT(E1:E24))</f>
        <v>2.7896786129023941E-4</v>
      </c>
      <c r="F53" s="3">
        <f t="shared" si="5"/>
        <v>1.7199961995099006E-2</v>
      </c>
      <c r="G53" s="3">
        <f t="shared" si="5"/>
        <v>3.3781194208103479E-2</v>
      </c>
      <c r="H53" s="3">
        <f t="shared" si="5"/>
        <v>3.4403123102809337E-4</v>
      </c>
      <c r="I53" s="3">
        <f t="shared" si="5"/>
        <v>9.2023309835824203E-3</v>
      </c>
      <c r="J53" s="3">
        <f t="shared" si="5"/>
        <v>1.0609447981560114E-3</v>
      </c>
      <c r="K53" s="3">
        <f t="shared" si="5"/>
        <v>6.5691635711218671E-3</v>
      </c>
      <c r="L53" s="3">
        <f t="shared" si="5"/>
        <v>1.5084304156442166E-3</v>
      </c>
      <c r="M53" s="3">
        <f t="shared" si="5"/>
        <v>1.5051780091975768E-2</v>
      </c>
      <c r="N53" s="3">
        <f t="shared" si="5"/>
        <v>4.1991487520146156E-4</v>
      </c>
      <c r="O53" s="3">
        <f t="shared" si="5"/>
        <v>1.0691095215561995E-2</v>
      </c>
      <c r="P53" s="3">
        <f t="shared" si="5"/>
        <v>2.7944173124181057E-2</v>
      </c>
      <c r="Q53" s="3">
        <f t="shared" si="5"/>
        <v>1.3676637843611785E-2</v>
      </c>
      <c r="R53" s="3">
        <f t="shared" si="5"/>
        <v>4.4504789950098808E-4</v>
      </c>
      <c r="S53" s="3">
        <f t="shared" si="5"/>
        <v>5.1428858982402914E-4</v>
      </c>
      <c r="T53" s="3">
        <f t="shared" si="5"/>
        <v>4.3819746854266296E-2</v>
      </c>
      <c r="U53" s="3">
        <f t="shared" si="5"/>
        <v>6.8126232648512324E-3</v>
      </c>
      <c r="V53" s="3">
        <f t="shared" si="5"/>
        <v>1.7538776914373872E-3</v>
      </c>
      <c r="W53" s="3">
        <f t="shared" si="5"/>
        <v>3.7373938677513402E-2</v>
      </c>
      <c r="Z53" s="3">
        <f>STDEV(Z1:Z24)/SQRT(COUNT(Z1:Z24))</f>
        <v>5.557584744149734E-3</v>
      </c>
      <c r="AA53" s="3">
        <f>STDEV(AA1:AA24)/SQRT(COUNT(AA1:AA24))</f>
        <v>7.6354720893850271E-3</v>
      </c>
      <c r="AC53" s="3"/>
      <c r="AD53" s="3"/>
    </row>
    <row r="54" spans="1:30">
      <c r="C54" s="1" t="s">
        <v>1</v>
      </c>
      <c r="D54" s="3">
        <f>STDEV(D25:D48)/SQRT(COUNT(D25:D48))</f>
        <v>7.3639020322174354E-4</v>
      </c>
      <c r="E54" s="3">
        <f t="shared" ref="E54:W54" si="6">STDEV(E25:E48)/SQRT(COUNT(E25:E48))</f>
        <v>7.9013964093311326E-4</v>
      </c>
      <c r="F54" s="3">
        <f t="shared" si="6"/>
        <v>7.1230170878339813E-2</v>
      </c>
      <c r="G54" s="3">
        <f t="shared" si="6"/>
        <v>9.6414695343919804E-2</v>
      </c>
      <c r="H54" s="3">
        <f t="shared" si="6"/>
        <v>9.3493005240956144E-4</v>
      </c>
      <c r="I54" s="3">
        <f t="shared" si="6"/>
        <v>7.1476457540143423E-2</v>
      </c>
      <c r="J54" s="3">
        <f t="shared" si="6"/>
        <v>2.0946792497707764E-3</v>
      </c>
      <c r="K54" s="3">
        <f t="shared" si="6"/>
        <v>7.6502644329277808E-2</v>
      </c>
      <c r="L54" s="3">
        <f t="shared" si="6"/>
        <v>7.1250738935908872E-2</v>
      </c>
      <c r="M54" s="3">
        <f t="shared" si="6"/>
        <v>8.7823934111253388E-2</v>
      </c>
      <c r="N54" s="3">
        <f t="shared" si="6"/>
        <v>1.0664798296513313E-3</v>
      </c>
      <c r="O54" s="3">
        <f t="shared" si="6"/>
        <v>3.3699813957183695E-2</v>
      </c>
      <c r="P54" s="3">
        <f t="shared" si="6"/>
        <v>4.7344443990943591E-2</v>
      </c>
      <c r="Q54" s="3">
        <f t="shared" si="6"/>
        <v>4.4389035509120413E-2</v>
      </c>
      <c r="R54" s="3">
        <f t="shared" si="6"/>
        <v>1.1011631970209619E-3</v>
      </c>
      <c r="S54" s="3">
        <f t="shared" si="6"/>
        <v>1.2401483762715948E-3</v>
      </c>
      <c r="T54" s="3">
        <f t="shared" si="6"/>
        <v>8.9913615530965302E-2</v>
      </c>
      <c r="U54" s="3">
        <f t="shared" si="6"/>
        <v>8.3196985829337322E-2</v>
      </c>
      <c r="V54" s="3">
        <f t="shared" si="6"/>
        <v>9.0448559709386325E-2</v>
      </c>
      <c r="W54" s="3">
        <f t="shared" si="6"/>
        <v>6.8057005801367323E-2</v>
      </c>
      <c r="Z54" s="3">
        <f>STDEV(Z25:Z48)/SQRT(COUNT(Z25:Z48))</f>
        <v>1.4730237082642953E-2</v>
      </c>
      <c r="AA54" s="3">
        <f>STDEV(AA25:AA48)/SQRT(COUNT(AA25:AA48))</f>
        <v>2.3334006573491398E-2</v>
      </c>
      <c r="AC54" s="3"/>
      <c r="AD54" s="3"/>
    </row>
    <row r="55" spans="1:30">
      <c r="D55" s="2">
        <f>D50-D51</f>
        <v>7.9583333333333364E-3</v>
      </c>
      <c r="E55" s="2">
        <f t="shared" ref="E55:W55" si="7">E50-E51</f>
        <v>8.1666666666666658E-3</v>
      </c>
      <c r="F55" s="2">
        <f t="shared" si="7"/>
        <v>-0.40300000000000008</v>
      </c>
      <c r="G55" s="2">
        <f t="shared" si="7"/>
        <v>-0.44533333333333347</v>
      </c>
      <c r="H55" s="2">
        <f t="shared" si="7"/>
        <v>9.4166666666666739E-3</v>
      </c>
      <c r="I55" s="2">
        <f t="shared" si="7"/>
        <v>-0.4139166666666666</v>
      </c>
      <c r="J55" s="2">
        <f t="shared" si="7"/>
        <v>1.2833333333333335E-2</v>
      </c>
      <c r="K55" s="2">
        <f t="shared" si="7"/>
        <v>-0.43487500000000001</v>
      </c>
      <c r="L55" s="2">
        <f t="shared" si="7"/>
        <v>0.69662500000000005</v>
      </c>
      <c r="M55" s="2">
        <f t="shared" si="7"/>
        <v>-0.37650000000000006</v>
      </c>
      <c r="N55" s="2">
        <f t="shared" si="7"/>
        <v>1.0250000000000009E-2</v>
      </c>
      <c r="O55" s="2">
        <f t="shared" si="7"/>
        <v>-7.5624999999999956E-2</v>
      </c>
      <c r="P55" s="2">
        <f t="shared" si="7"/>
        <v>-6.7999999999999991E-2</v>
      </c>
      <c r="Q55" s="2">
        <f t="shared" si="7"/>
        <v>-0.13774999999999996</v>
      </c>
      <c r="R55" s="2">
        <f t="shared" si="7"/>
        <v>1.0500000000000009E-2</v>
      </c>
      <c r="S55" s="2">
        <f t="shared" si="7"/>
        <v>1.1291666666666669E-2</v>
      </c>
      <c r="T55" s="2">
        <f t="shared" si="7"/>
        <v>-0.22083333333333333</v>
      </c>
      <c r="U55" s="2">
        <f t="shared" si="7"/>
        <v>-0.24054166666666657</v>
      </c>
      <c r="V55" s="2">
        <f t="shared" si="7"/>
        <v>-0.39045833333333324</v>
      </c>
      <c r="W55" s="2">
        <f t="shared" si="7"/>
        <v>-0.10625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>Tools</v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Animals</v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2.2225000000000002E-2</v>
      </c>
      <c r="E58" s="1">
        <f>(E50+0.6*(F50+D50)+0.15*G50)/(1+2*0.6+0.15)</f>
        <v>2.8294326241134753E-2</v>
      </c>
      <c r="F58" s="1">
        <f t="shared" ref="F58:U59" si="9">(F50+0.6*(G50+E50)+0.15*(D50+H50))/(1+2*0.6+2*0.15)</f>
        <v>3.8140833333333332E-2</v>
      </c>
      <c r="G58" s="1">
        <f t="shared" si="9"/>
        <v>4.1156666666666668E-2</v>
      </c>
      <c r="H58" s="1">
        <f t="shared" si="9"/>
        <v>3.1944166666666676E-2</v>
      </c>
      <c r="I58" s="1">
        <f t="shared" si="9"/>
        <v>2.5114166666666677E-2</v>
      </c>
      <c r="J58" s="1">
        <f t="shared" si="9"/>
        <v>8.2643333333333333E-2</v>
      </c>
      <c r="K58" s="1">
        <f t="shared" si="9"/>
        <v>0.25530333333333333</v>
      </c>
      <c r="L58" s="1">
        <f t="shared" si="9"/>
        <v>0.41300000000000009</v>
      </c>
      <c r="M58" s="1">
        <f t="shared" si="9"/>
        <v>0.26487083333333339</v>
      </c>
      <c r="N58" s="1">
        <f t="shared" si="9"/>
        <v>0.10086666666666666</v>
      </c>
      <c r="O58" s="1">
        <f t="shared" si="9"/>
        <v>5.8200833333333334E-2</v>
      </c>
      <c r="P58" s="1">
        <f t="shared" si="9"/>
        <v>6.1789999999999998E-2</v>
      </c>
      <c r="Q58" s="1">
        <f t="shared" si="9"/>
        <v>4.7963333333333337E-2</v>
      </c>
      <c r="R58" s="1">
        <f t="shared" si="9"/>
        <v>3.9379166666666673E-2</v>
      </c>
      <c r="S58" s="1">
        <f t="shared" si="9"/>
        <v>4.978500000000001E-2</v>
      </c>
      <c r="T58" s="1">
        <f t="shared" si="9"/>
        <v>5.9943333333333348E-2</v>
      </c>
      <c r="U58" s="1">
        <f t="shared" si="9"/>
        <v>4.2648333333333337E-2</v>
      </c>
      <c r="V58" s="1">
        <f>(V50+0.6*(W50+U50)+0.15*T50)/(1+2*0.6+0.15)</f>
        <v>3.5013297872340421E-2</v>
      </c>
      <c r="W58" s="1">
        <f>(W50+0.6*(V50)+0.15*U58)/(1+0.6+0.15)</f>
        <v>5.3036523809523804E-2</v>
      </c>
    </row>
    <row r="59" spans="1:30">
      <c r="C59" s="1" t="s">
        <v>1</v>
      </c>
      <c r="D59" s="1">
        <f>(D51+0.6*(E51)+0.15*F51)/(1+0.6+0.15)</f>
        <v>4.94202380952381E-2</v>
      </c>
      <c r="E59" s="1">
        <f>(E51+0.6*(F51+D51)+0.15*G51)/(1+2*0.6+0.15)</f>
        <v>0.15410638297872342</v>
      </c>
      <c r="F59" s="1">
        <f t="shared" si="9"/>
        <v>0.30321833333333337</v>
      </c>
      <c r="G59" s="1">
        <f t="shared" si="9"/>
        <v>0.33809500000000003</v>
      </c>
      <c r="H59" s="1">
        <f t="shared" si="9"/>
        <v>0.25780750000000002</v>
      </c>
      <c r="I59" s="1">
        <f t="shared" si="9"/>
        <v>0.2381533333333333</v>
      </c>
      <c r="J59" s="1">
        <f t="shared" si="9"/>
        <v>0.2388575</v>
      </c>
      <c r="K59" s="1">
        <f t="shared" si="9"/>
        <v>0.30640833333333334</v>
      </c>
      <c r="L59" s="1">
        <f t="shared" si="9"/>
        <v>0.32769500000000007</v>
      </c>
      <c r="M59" s="1">
        <f t="shared" si="9"/>
        <v>0.27645083333333342</v>
      </c>
      <c r="N59" s="1">
        <f t="shared" si="9"/>
        <v>0.16755916666666665</v>
      </c>
      <c r="O59" s="1">
        <f t="shared" si="9"/>
        <v>0.13316583333333332</v>
      </c>
      <c r="P59" s="1">
        <f t="shared" si="9"/>
        <v>0.13895499999999997</v>
      </c>
      <c r="Q59" s="1">
        <f t="shared" si="9"/>
        <v>0.12072333333333329</v>
      </c>
      <c r="R59" s="1">
        <f t="shared" si="9"/>
        <v>8.285916666666665E-2</v>
      </c>
      <c r="S59" s="1">
        <f t="shared" si="9"/>
        <v>0.11844583333333333</v>
      </c>
      <c r="T59" s="1">
        <f t="shared" si="9"/>
        <v>0.22609416666666665</v>
      </c>
      <c r="U59" s="1">
        <f t="shared" si="9"/>
        <v>0.29127249999999993</v>
      </c>
      <c r="V59" s="1">
        <f>(V51+0.6*(W51+U51)+0.15*T51)/(1+2*0.6+0.15)</f>
        <v>0.30380407801418435</v>
      </c>
      <c r="W59" s="1">
        <f>(W51+0.6*(V51)+0.15*U59)/(1+0.6+0.15)</f>
        <v>0.26893288095238088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-6.0846308216387743E-2</v>
      </c>
      <c r="E61" s="1">
        <f ca="1">E1+NORMINV(RAND(),0,'Total-Smoothed'!$AG$2)</f>
        <v>3.2505135024437096E-2</v>
      </c>
      <c r="F61" s="1">
        <f ca="1">F1+NORMINV(RAND(),0,'Total-Smoothed'!$AG$2)</f>
        <v>-0.10305240999495835</v>
      </c>
      <c r="G61" s="1">
        <f ca="1">G1+NORMINV(RAND(),0,'Total-Smoothed'!$AG$2)</f>
        <v>0.11096956602845749</v>
      </c>
      <c r="H61" s="1">
        <f ca="1">H1+NORMINV(RAND(),0,'Total-Smoothed'!$AG$2)</f>
        <v>0.12802914747541946</v>
      </c>
      <c r="I61" s="1">
        <f ca="1">I1+NORMINV(RAND(),0,'Total-Smoothed'!$AG$2)</f>
        <v>-3.5256316423767899E-2</v>
      </c>
      <c r="J61" s="1">
        <f ca="1">J1+NORMINV(RAND(),0,'Total-Smoothed'!$AG$2)</f>
        <v>-3.4280241284253832E-2</v>
      </c>
      <c r="K61" s="1">
        <f ca="1">K1+NORMINV(RAND(),0,'Total-Smoothed'!$AG$2)</f>
        <v>0.16365045321077765</v>
      </c>
      <c r="L61" s="1">
        <f ca="1">L1+NORMINV(RAND(),0,'Total-Smoothed'!$AG$2)</f>
        <v>0.87727432633615521</v>
      </c>
      <c r="M61" s="1">
        <f ca="1">M1+NORMINV(RAND(),0,'Total-Smoothed'!$AG$2)</f>
        <v>-4.2026479977266863E-2</v>
      </c>
      <c r="N61" s="1">
        <f ca="1">N1+NORMINV(RAND(),0,'Total-Smoothed'!$AG$2)</f>
        <v>9.2486217978118318E-2</v>
      </c>
      <c r="O61" s="1">
        <f ca="1">O1+NORMINV(RAND(),0,'Total-Smoothed'!$AG$2)</f>
        <v>0.13334803030802767</v>
      </c>
      <c r="P61" s="1">
        <f ca="1">P1+NORMINV(RAND(),0,'Total-Smoothed'!$AG$2)</f>
        <v>0.11873212457237789</v>
      </c>
      <c r="Q61" s="1">
        <f ca="1">Q1+NORMINV(RAND(),0,'Total-Smoothed'!$AG$2)</f>
        <v>-2.2925297474256052E-2</v>
      </c>
      <c r="R61" s="1">
        <f ca="1">R1+NORMINV(RAND(),0,'Total-Smoothed'!$AG$2)</f>
        <v>2.7653029487785349E-2</v>
      </c>
      <c r="S61" s="1">
        <f ca="1">S1+NORMINV(RAND(),0,'Total-Smoothed'!$AG$2)</f>
        <v>-0.11557396220994906</v>
      </c>
      <c r="T61" s="1">
        <f ca="1">T1+NORMINV(RAND(),0,'Total-Smoothed'!$AG$2)</f>
        <v>-3.0632487224902034E-2</v>
      </c>
      <c r="U61" s="1">
        <f ca="1">U1+NORMINV(RAND(),0,'Total-Smoothed'!$AG$2)</f>
        <v>8.5821103071575588E-2</v>
      </c>
      <c r="V61" s="1">
        <f ca="1">V1+NORMINV(RAND(),0,'Total-Smoothed'!$AG$2)</f>
        <v>-0.17551362868705012</v>
      </c>
      <c r="W61" s="1">
        <f ca="1">W1+NORMINV(RAND(),0,'Total-Smoothed'!$AG$2)</f>
        <v>6.097698250057193E-2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-8.1556543724661007E-2</v>
      </c>
      <c r="E62" s="1">
        <f ca="1">E2+NORMINV(RAND(),0,'Total-Smoothed'!$AG$2)</f>
        <v>-0.19566800282896371</v>
      </c>
      <c r="F62" s="1">
        <f ca="1">F2+NORMINV(RAND(),0,'Total-Smoothed'!$AG$2)</f>
        <v>0.43541477926673233</v>
      </c>
      <c r="G62" s="1">
        <f ca="1">G2+NORMINV(RAND(),0,'Total-Smoothed'!$AG$2)</f>
        <v>0.1101968236779402</v>
      </c>
      <c r="H62" s="1">
        <f ca="1">H2+NORMINV(RAND(),0,'Total-Smoothed'!$AG$2)</f>
        <v>-1.3466706729918912E-2</v>
      </c>
      <c r="I62" s="1">
        <f ca="1">I2+NORMINV(RAND(),0,'Total-Smoothed'!$AG$2)</f>
        <v>5.2245778389533058E-2</v>
      </c>
      <c r="J62" s="1">
        <f ca="1">J2+NORMINV(RAND(),0,'Total-Smoothed'!$AG$2)</f>
        <v>5.3192645747816923E-2</v>
      </c>
      <c r="K62" s="1">
        <f ca="1">K2+NORMINV(RAND(),0,'Total-Smoothed'!$AG$2)</f>
        <v>5.5775206794264447E-3</v>
      </c>
      <c r="L62" s="1">
        <f ca="1">L2+NORMINV(RAND(),0,'Total-Smoothed'!$AG$2)</f>
        <v>0.80045711931029295</v>
      </c>
      <c r="M62" s="1">
        <f ca="1">M2+NORMINV(RAND(),0,'Total-Smoothed'!$AG$2)</f>
        <v>-0.10052861528715591</v>
      </c>
      <c r="N62" s="1">
        <f ca="1">N2+NORMINV(RAND(),0,'Total-Smoothed'!$AG$2)</f>
        <v>-7.4645807328372324E-2</v>
      </c>
      <c r="O62" s="1">
        <f ca="1">O2+NORMINV(RAND(),0,'Total-Smoothed'!$AG$2)</f>
        <v>0.35944356449853676</v>
      </c>
      <c r="P62" s="1">
        <f ca="1">P2+NORMINV(RAND(),0,'Total-Smoothed'!$AG$2)</f>
        <v>9.2837652950343991E-3</v>
      </c>
      <c r="Q62" s="1">
        <f ca="1">Q2+NORMINV(RAND(),0,'Total-Smoothed'!$AG$2)</f>
        <v>3.1507945560462613E-3</v>
      </c>
      <c r="R62" s="1">
        <f ca="1">R2+NORMINV(RAND(),0,'Total-Smoothed'!$AG$2)</f>
        <v>0.18092803979765645</v>
      </c>
      <c r="S62" s="1">
        <f ca="1">S2+NORMINV(RAND(),0,'Total-Smoothed'!$AG$2)</f>
        <v>2.4196653060700717E-2</v>
      </c>
      <c r="T62" s="1">
        <f ca="1">T2+NORMINV(RAND(),0,'Total-Smoothed'!$AG$2)</f>
        <v>-5.246080797498677E-2</v>
      </c>
      <c r="U62" s="1">
        <f ca="1">U2+NORMINV(RAND(),0,'Total-Smoothed'!$AG$2)</f>
        <v>-9.3927348533523233E-2</v>
      </c>
      <c r="V62" s="1">
        <f ca="1">V2+NORMINV(RAND(),0,'Total-Smoothed'!$AG$2)</f>
        <v>2.3660169305423744E-3</v>
      </c>
      <c r="W62" s="1">
        <f ca="1">W2+NORMINV(RAND(),0,'Total-Smoothed'!$AG$2)</f>
        <v>0.14061347535877564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8.542456948544469E-2</v>
      </c>
      <c r="E63" s="1">
        <f ca="1">E3+NORMINV(RAND(),0,'Total-Smoothed'!$AG$2)</f>
        <v>2.8480623472843025E-2</v>
      </c>
      <c r="F63" s="1">
        <f ca="1">F3+NORMINV(RAND(),0,'Total-Smoothed'!$AG$2)</f>
        <v>4.8299496174785142E-2</v>
      </c>
      <c r="G63" s="1">
        <f ca="1">G3+NORMINV(RAND(),0,'Total-Smoothed'!$AG$2)</f>
        <v>-4.9512339229149993E-2</v>
      </c>
      <c r="H63" s="1">
        <f ca="1">H3+NORMINV(RAND(),0,'Total-Smoothed'!$AG$2)</f>
        <v>4.4448352293371844E-2</v>
      </c>
      <c r="I63" s="1">
        <f ca="1">I3+NORMINV(RAND(),0,'Total-Smoothed'!$AG$2)</f>
        <v>9.0640486748500074E-2</v>
      </c>
      <c r="J63" s="1">
        <f ca="1">J3+NORMINV(RAND(),0,'Total-Smoothed'!$AG$2)</f>
        <v>9.6189111371040734E-2</v>
      </c>
      <c r="K63" s="1">
        <f ca="1">K3+NORMINV(RAND(),0,'Total-Smoothed'!$AG$2)</f>
        <v>2.8682645658364904E-2</v>
      </c>
      <c r="L63" s="1">
        <f ca="1">L3+NORMINV(RAND(),0,'Total-Smoothed'!$AG$2)</f>
        <v>1.0380509543383443</v>
      </c>
      <c r="M63" s="1">
        <f ca="1">M3+NORMINV(RAND(),0,'Total-Smoothed'!$AG$2)</f>
        <v>-6.1038069706828721E-2</v>
      </c>
      <c r="N63" s="1">
        <f ca="1">N3+NORMINV(RAND(),0,'Total-Smoothed'!$AG$2)</f>
        <v>0.19599891487666318</v>
      </c>
      <c r="O63" s="1">
        <f ca="1">O3+NORMINV(RAND(),0,'Total-Smoothed'!$AG$2)</f>
        <v>-3.6643449299541886E-2</v>
      </c>
      <c r="P63" s="1">
        <f ca="1">P3+NORMINV(RAND(),0,'Total-Smoothed'!$AG$2)</f>
        <v>4.5634023782645715E-2</v>
      </c>
      <c r="Q63" s="1">
        <f ca="1">Q3+NORMINV(RAND(),0,'Total-Smoothed'!$AG$2)</f>
        <v>-0.12430398822758776</v>
      </c>
      <c r="R63" s="1">
        <f ca="1">R3+NORMINV(RAND(),0,'Total-Smoothed'!$AG$2)</f>
        <v>-4.6768034909049107E-2</v>
      </c>
      <c r="S63" s="1">
        <f ca="1">S3+NORMINV(RAND(),0,'Total-Smoothed'!$AG$2)</f>
        <v>8.7202074196168877E-2</v>
      </c>
      <c r="T63" s="1">
        <f ca="1">T3+NORMINV(RAND(),0,'Total-Smoothed'!$AG$2)</f>
        <v>0.18046719970291336</v>
      </c>
      <c r="U63" s="1">
        <f ca="1">U3+NORMINV(RAND(),0,'Total-Smoothed'!$AG$2)</f>
        <v>0.10510052356204164</v>
      </c>
      <c r="V63" s="1">
        <f ca="1">V3+NORMINV(RAND(),0,'Total-Smoothed'!$AG$2)</f>
        <v>3.3866776281617203E-2</v>
      </c>
      <c r="W63" s="1">
        <f ca="1">W3+NORMINV(RAND(),0,'Total-Smoothed'!$AG$2)</f>
        <v>0.10637454459884926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1.1393010864637771E-2</v>
      </c>
      <c r="E64" s="1">
        <f ca="1">E4+NORMINV(RAND(),0,'Total-Smoothed'!$AG$2)</f>
        <v>-0.22699548397219188</v>
      </c>
      <c r="F64" s="1">
        <f ca="1">F4+NORMINV(RAND(),0,'Total-Smoothed'!$AG$2)</f>
        <v>6.9367673762356294E-2</v>
      </c>
      <c r="G64" s="1">
        <f ca="1">G4+NORMINV(RAND(),0,'Total-Smoothed'!$AG$2)</f>
        <v>0.12274447572307841</v>
      </c>
      <c r="H64" s="1">
        <f ca="1">H4+NORMINV(RAND(),0,'Total-Smoothed'!$AG$2)</f>
        <v>2.9877970811879453E-2</v>
      </c>
      <c r="I64" s="1">
        <f ca="1">I4+NORMINV(RAND(),0,'Total-Smoothed'!$AG$2)</f>
        <v>-6.1774327064797754E-2</v>
      </c>
      <c r="J64" s="1">
        <f ca="1">J4+NORMINV(RAND(),0,'Total-Smoothed'!$AG$2)</f>
        <v>-5.0895811695241946E-2</v>
      </c>
      <c r="K64" s="1">
        <f ca="1">K4+NORMINV(RAND(),0,'Total-Smoothed'!$AG$2)</f>
        <v>-6.9552885211075707E-2</v>
      </c>
      <c r="L64" s="1">
        <f ca="1">L4+NORMINV(RAND(),0,'Total-Smoothed'!$AG$2)</f>
        <v>0.93828077314984126</v>
      </c>
      <c r="M64" s="1">
        <f ca="1">M4+NORMINV(RAND(),0,'Total-Smoothed'!$AG$2)</f>
        <v>0.10660422357358337</v>
      </c>
      <c r="N64" s="1">
        <f ca="1">N4+NORMINV(RAND(),0,'Total-Smoothed'!$AG$2)</f>
        <v>-0.11645722182678185</v>
      </c>
      <c r="O64" s="1">
        <f ca="1">O4+NORMINV(RAND(),0,'Total-Smoothed'!$AG$2)</f>
        <v>6.4646286717579063E-2</v>
      </c>
      <c r="P64" s="1">
        <f ca="1">P4+NORMINV(RAND(),0,'Total-Smoothed'!$AG$2)</f>
        <v>0.25581289250726735</v>
      </c>
      <c r="Q64" s="1">
        <f ca="1">Q4+NORMINV(RAND(),0,'Total-Smoothed'!$AG$2)</f>
        <v>-3.7764583779400444E-2</v>
      </c>
      <c r="R64" s="1">
        <f ca="1">R4+NORMINV(RAND(),0,'Total-Smoothed'!$AG$2)</f>
        <v>-9.8410885964619887E-2</v>
      </c>
      <c r="S64" s="1">
        <f ca="1">S4+NORMINV(RAND(),0,'Total-Smoothed'!$AG$2)</f>
        <v>6.2619700085610637E-3</v>
      </c>
      <c r="T64" s="1">
        <f ca="1">T4+NORMINV(RAND(),0,'Total-Smoothed'!$AG$2)</f>
        <v>-4.4112616188954221E-2</v>
      </c>
      <c r="U64" s="1">
        <f ca="1">U4+NORMINV(RAND(),0,'Total-Smoothed'!$AG$2)</f>
        <v>-6.0500783098833286E-3</v>
      </c>
      <c r="V64" s="1">
        <f ca="1">V4+NORMINV(RAND(),0,'Total-Smoothed'!$AG$2)</f>
        <v>0.11284916606866087</v>
      </c>
      <c r="W64" s="1">
        <f ca="1">W4+NORMINV(RAND(),0,'Total-Smoothed'!$AG$2)</f>
        <v>7.214065954241182E-2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5.4220128191669499E-3</v>
      </c>
      <c r="E65" s="1">
        <f ca="1">E5+NORMINV(RAND(),0,'Total-Smoothed'!$AG$2)</f>
        <v>1.4831898478302042E-2</v>
      </c>
      <c r="F65" s="1">
        <f ca="1">F5+NORMINV(RAND(),0,'Total-Smoothed'!$AG$2)</f>
        <v>6.1920549536519404E-2</v>
      </c>
      <c r="G65" s="1">
        <f ca="1">G5+NORMINV(RAND(),0,'Total-Smoothed'!$AG$2)</f>
        <v>-0.15259976106872178</v>
      </c>
      <c r="H65" s="1">
        <f ca="1">H5+NORMINV(RAND(),0,'Total-Smoothed'!$AG$2)</f>
        <v>0.14891328527092593</v>
      </c>
      <c r="I65" s="1">
        <f ca="1">I5+NORMINV(RAND(),0,'Total-Smoothed'!$AG$2)</f>
        <v>0.10459579675784393</v>
      </c>
      <c r="J65" s="1">
        <f ca="1">J5+NORMINV(RAND(),0,'Total-Smoothed'!$AG$2)</f>
        <v>-1.7701173532965471E-2</v>
      </c>
      <c r="K65" s="1">
        <f ca="1">K5+NORMINV(RAND(),0,'Total-Smoothed'!$AG$2)</f>
        <v>-6.0912867444912713E-2</v>
      </c>
      <c r="L65" s="1">
        <f ca="1">L5+NORMINV(RAND(),0,'Total-Smoothed'!$AG$2)</f>
        <v>0.94499542401251102</v>
      </c>
      <c r="M65" s="1">
        <f ca="1">M5+NORMINV(RAND(),0,'Total-Smoothed'!$AG$2)</f>
        <v>-0.13705702765781264</v>
      </c>
      <c r="N65" s="1">
        <f ca="1">N5+NORMINV(RAND(),0,'Total-Smoothed'!$AG$2)</f>
        <v>0.10444636068864517</v>
      </c>
      <c r="O65" s="1">
        <f ca="1">O5+NORMINV(RAND(),0,'Total-Smoothed'!$AG$2)</f>
        <v>0.1095483328429466</v>
      </c>
      <c r="P65" s="1">
        <f ca="1">P5+NORMINV(RAND(),0,'Total-Smoothed'!$AG$2)</f>
        <v>2.41190947448938E-2</v>
      </c>
      <c r="Q65" s="1">
        <f ca="1">Q5+NORMINV(RAND(),0,'Total-Smoothed'!$AG$2)</f>
        <v>9.7356441746226388E-2</v>
      </c>
      <c r="R65" s="1">
        <f ca="1">R5+NORMINV(RAND(),0,'Total-Smoothed'!$AG$2)</f>
        <v>5.9458727158509E-2</v>
      </c>
      <c r="S65" s="1">
        <f ca="1">S5+NORMINV(RAND(),0,'Total-Smoothed'!$AG$2)</f>
        <v>-1.8294638348326807E-2</v>
      </c>
      <c r="T65" s="1">
        <f ca="1">T5+NORMINV(RAND(),0,'Total-Smoothed'!$AG$2)</f>
        <v>0.25122269022813803</v>
      </c>
      <c r="U65" s="1">
        <f ca="1">U5+NORMINV(RAND(),0,'Total-Smoothed'!$AG$2)</f>
        <v>7.2824532157386185E-2</v>
      </c>
      <c r="V65" s="1">
        <f ca="1">V5+NORMINV(RAND(),0,'Total-Smoothed'!$AG$2)</f>
        <v>-3.1718285198511408E-2</v>
      </c>
      <c r="W65" s="1">
        <f ca="1">W5+NORMINV(RAND(),0,'Total-Smoothed'!$AG$2)</f>
        <v>-1.1327779315814348E-2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-5.5795303640222269E-2</v>
      </c>
      <c r="E66" s="1">
        <f ca="1">E6+NORMINV(RAND(),0,'Total-Smoothed'!$AG$2)</f>
        <v>1.6895770265493104E-2</v>
      </c>
      <c r="F66" s="1">
        <f ca="1">F6+NORMINV(RAND(),0,'Total-Smoothed'!$AG$2)</f>
        <v>0.20579737962286082</v>
      </c>
      <c r="G66" s="1">
        <f ca="1">G6+NORMINV(RAND(),0,'Total-Smoothed'!$AG$2)</f>
        <v>-4.2712323395763911E-2</v>
      </c>
      <c r="H66" s="1">
        <f ca="1">H6+NORMINV(RAND(),0,'Total-Smoothed'!$AG$2)</f>
        <v>6.9386997028976563E-2</v>
      </c>
      <c r="I66" s="1">
        <f ca="1">I6+NORMINV(RAND(),0,'Total-Smoothed'!$AG$2)</f>
        <v>-0.15695645539054798</v>
      </c>
      <c r="J66" s="1">
        <f ca="1">J6+NORMINV(RAND(),0,'Total-Smoothed'!$AG$2)</f>
        <v>6.140288928831255E-2</v>
      </c>
      <c r="K66" s="1">
        <f ca="1">K6+NORMINV(RAND(),0,'Total-Smoothed'!$AG$2)</f>
        <v>0.14389473011274126</v>
      </c>
      <c r="L66" s="1">
        <f ca="1">L6+NORMINV(RAND(),0,'Total-Smoothed'!$AG$2)</f>
        <v>0.99726179624148981</v>
      </c>
      <c r="M66" s="1">
        <f ca="1">M6+NORMINV(RAND(),0,'Total-Smoothed'!$AG$2)</f>
        <v>0.13541928295186065</v>
      </c>
      <c r="N66" s="1">
        <f ca="1">N6+NORMINV(RAND(),0,'Total-Smoothed'!$AG$2)</f>
        <v>5.8989646452044103E-2</v>
      </c>
      <c r="O66" s="1">
        <f ca="1">O6+NORMINV(RAND(),0,'Total-Smoothed'!$AG$2)</f>
        <v>-3.4895400215058797E-2</v>
      </c>
      <c r="P66" s="1">
        <f ca="1">P6+NORMINV(RAND(),0,'Total-Smoothed'!$AG$2)</f>
        <v>6.33551850577415E-3</v>
      </c>
      <c r="Q66" s="1">
        <f ca="1">Q6+NORMINV(RAND(),0,'Total-Smoothed'!$AG$2)</f>
        <v>2.4141860019403782E-2</v>
      </c>
      <c r="R66" s="1">
        <f ca="1">R6+NORMINV(RAND(),0,'Total-Smoothed'!$AG$2)</f>
        <v>0.1424620708261411</v>
      </c>
      <c r="S66" s="1">
        <f ca="1">S6+NORMINV(RAND(),0,'Total-Smoothed'!$AG$2)</f>
        <v>0.18804265408367202</v>
      </c>
      <c r="T66" s="1">
        <f ca="1">T6+NORMINV(RAND(),0,'Total-Smoothed'!$AG$2)</f>
        <v>7.446346347547389E-2</v>
      </c>
      <c r="U66" s="1">
        <f ca="1">U6+NORMINV(RAND(),0,'Total-Smoothed'!$AG$2)</f>
        <v>-0.18798305104237081</v>
      </c>
      <c r="V66" s="1">
        <f ca="1">V6+NORMINV(RAND(),0,'Total-Smoothed'!$AG$2)</f>
        <v>-1.0579564464882358E-2</v>
      </c>
      <c r="W66" s="1">
        <f ca="1">W6+NORMINV(RAND(),0,'Total-Smoothed'!$AG$2)</f>
        <v>6.5029496336701234E-3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2.8895834573405922E-2</v>
      </c>
      <c r="E67" s="1">
        <f ca="1">E7+NORMINV(RAND(),0,'Total-Smoothed'!$AG$2)</f>
        <v>-2.2815263793946324E-2</v>
      </c>
      <c r="F67" s="1">
        <f ca="1">F7+NORMINV(RAND(),0,'Total-Smoothed'!$AG$2)</f>
        <v>0.10350365087561633</v>
      </c>
      <c r="G67" s="1">
        <f ca="1">G7+NORMINV(RAND(),0,'Total-Smoothed'!$AG$2)</f>
        <v>-1.942211490560955E-2</v>
      </c>
      <c r="H67" s="1">
        <f ca="1">H7+NORMINV(RAND(),0,'Total-Smoothed'!$AG$2)</f>
        <v>1.5726534220644461E-2</v>
      </c>
      <c r="I67" s="1">
        <f ca="1">I7+NORMINV(RAND(),0,'Total-Smoothed'!$AG$2)</f>
        <v>-0.10527091186681536</v>
      </c>
      <c r="J67" s="1">
        <f ca="1">J7+NORMINV(RAND(),0,'Total-Smoothed'!$AG$2)</f>
        <v>8.4354036616884093E-2</v>
      </c>
      <c r="K67" s="1">
        <f ca="1">K7+NORMINV(RAND(),0,'Total-Smoothed'!$AG$2)</f>
        <v>8.43491649921802E-3</v>
      </c>
      <c r="L67" s="1">
        <f ca="1">L7+NORMINV(RAND(),0,'Total-Smoothed'!$AG$2)</f>
        <v>0.88171924418345715</v>
      </c>
      <c r="M67" s="1">
        <f ca="1">M7+NORMINV(RAND(),0,'Total-Smoothed'!$AG$2)</f>
        <v>-4.1453892535367964E-2</v>
      </c>
      <c r="N67" s="1">
        <f ca="1">N7+NORMINV(RAND(),0,'Total-Smoothed'!$AG$2)</f>
        <v>1.7516710629571115E-2</v>
      </c>
      <c r="O67" s="1">
        <f ca="1">O7+NORMINV(RAND(),0,'Total-Smoothed'!$AG$2)</f>
        <v>-0.17795979219698393</v>
      </c>
      <c r="P67" s="1">
        <f ca="1">P7+NORMINV(RAND(),0,'Total-Smoothed'!$AG$2)</f>
        <v>0.13924319393104923</v>
      </c>
      <c r="Q67" s="1">
        <f ca="1">Q7+NORMINV(RAND(),0,'Total-Smoothed'!$AG$2)</f>
        <v>3.3906578773400267E-2</v>
      </c>
      <c r="R67" s="1">
        <f ca="1">R7+NORMINV(RAND(),0,'Total-Smoothed'!$AG$2)</f>
        <v>1.8508614585319633E-2</v>
      </c>
      <c r="S67" s="1">
        <f ca="1">S7+NORMINV(RAND(),0,'Total-Smoothed'!$AG$2)</f>
        <v>3.9733338810305663E-2</v>
      </c>
      <c r="T67" s="1">
        <f ca="1">T7+NORMINV(RAND(),0,'Total-Smoothed'!$AG$2)</f>
        <v>0.18022101315660474</v>
      </c>
      <c r="U67" s="1">
        <f ca="1">U7+NORMINV(RAND(),0,'Total-Smoothed'!$AG$2)</f>
        <v>0.16252874949457671</v>
      </c>
      <c r="V67" s="1">
        <f ca="1">V7+NORMINV(RAND(),0,'Total-Smoothed'!$AG$2)</f>
        <v>9.7927156057775341E-2</v>
      </c>
      <c r="W67" s="1">
        <f ca="1">W7+NORMINV(RAND(),0,'Total-Smoothed'!$AG$2)</f>
        <v>-3.8842606889562245E-2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-2.9252021934136559E-2</v>
      </c>
      <c r="E68" s="1">
        <f ca="1">E8+NORMINV(RAND(),0,'Total-Smoothed'!$AG$2)</f>
        <v>0.14942547888693974</v>
      </c>
      <c r="F68" s="1">
        <f ca="1">F8+NORMINV(RAND(),0,'Total-Smoothed'!$AG$2)</f>
        <v>0.17000288071699199</v>
      </c>
      <c r="G68" s="1">
        <f ca="1">G8+NORMINV(RAND(),0,'Total-Smoothed'!$AG$2)</f>
        <v>7.4388300078579259E-2</v>
      </c>
      <c r="H68" s="1">
        <f ca="1">H8+NORMINV(RAND(),0,'Total-Smoothed'!$AG$2)</f>
        <v>-8.8108509865087586E-2</v>
      </c>
      <c r="I68" s="1">
        <f ca="1">I8+NORMINV(RAND(),0,'Total-Smoothed'!$AG$2)</f>
        <v>-2.4158271531394888E-2</v>
      </c>
      <c r="J68" s="1">
        <f ca="1">J8+NORMINV(RAND(),0,'Total-Smoothed'!$AG$2)</f>
        <v>4.7775686112765649E-2</v>
      </c>
      <c r="K68" s="1">
        <f ca="1">K8+NORMINV(RAND(),0,'Total-Smoothed'!$AG$2)</f>
        <v>-4.8159918716395411E-2</v>
      </c>
      <c r="L68" s="1">
        <f ca="1">L8+NORMINV(RAND(),0,'Total-Smoothed'!$AG$2)</f>
        <v>1.006882276500018</v>
      </c>
      <c r="M68" s="1">
        <f ca="1">M8+NORMINV(RAND(),0,'Total-Smoothed'!$AG$2)</f>
        <v>0.12774302910129187</v>
      </c>
      <c r="N68" s="1">
        <f ca="1">N8+NORMINV(RAND(),0,'Total-Smoothed'!$AG$2)</f>
        <v>5.8229509703162562E-2</v>
      </c>
      <c r="O68" s="1">
        <f ca="1">O8+NORMINV(RAND(),0,'Total-Smoothed'!$AG$2)</f>
        <v>4.3490214999922727E-2</v>
      </c>
      <c r="P68" s="1">
        <f ca="1">P8+NORMINV(RAND(),0,'Total-Smoothed'!$AG$2)</f>
        <v>9.4757909801214263E-2</v>
      </c>
      <c r="Q68" s="1">
        <f ca="1">Q8+NORMINV(RAND(),0,'Total-Smoothed'!$AG$2)</f>
        <v>-5.3965919941872845E-2</v>
      </c>
      <c r="R68" s="1">
        <f ca="1">R8+NORMINV(RAND(),0,'Total-Smoothed'!$AG$2)</f>
        <v>-6.044253525977078E-2</v>
      </c>
      <c r="S68" s="1">
        <f ca="1">S8+NORMINV(RAND(),0,'Total-Smoothed'!$AG$2)</f>
        <v>9.109227917719856E-2</v>
      </c>
      <c r="T68" s="1">
        <f ca="1">T8+NORMINV(RAND(),0,'Total-Smoothed'!$AG$2)</f>
        <v>-9.0883968573683305E-2</v>
      </c>
      <c r="U68" s="1">
        <f ca="1">U8+NORMINV(RAND(),0,'Total-Smoothed'!$AG$2)</f>
        <v>1.5549435009243258E-2</v>
      </c>
      <c r="V68" s="1">
        <f ca="1">V8+NORMINV(RAND(),0,'Total-Smoothed'!$AG$2)</f>
        <v>0.15068283056888787</v>
      </c>
      <c r="W68" s="1">
        <f ca="1">W8+NORMINV(RAND(),0,'Total-Smoothed'!$AG$2)</f>
        <v>6.0452487671989907E-2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3.5342217984448115E-2</v>
      </c>
      <c r="E69" s="1">
        <f ca="1">E9+NORMINV(RAND(),0,'Total-Smoothed'!$AG$2)</f>
        <v>4.8389984852403117E-2</v>
      </c>
      <c r="F69" s="1">
        <f ca="1">F9+NORMINV(RAND(),0,'Total-Smoothed'!$AG$2)</f>
        <v>4.5405650279001938E-2</v>
      </c>
      <c r="G69" s="1">
        <f ca="1">G9+NORMINV(RAND(),0,'Total-Smoothed'!$AG$2)</f>
        <v>-2.1552848652638255E-2</v>
      </c>
      <c r="H69" s="1">
        <f ca="1">H9+NORMINV(RAND(),0,'Total-Smoothed'!$AG$2)</f>
        <v>-6.8064789812353838E-2</v>
      </c>
      <c r="I69" s="1">
        <f ca="1">I9+NORMINV(RAND(),0,'Total-Smoothed'!$AG$2)</f>
        <v>-4.7311358895903412E-2</v>
      </c>
      <c r="J69" s="1">
        <f ca="1">J9+NORMINV(RAND(),0,'Total-Smoothed'!$AG$2)</f>
        <v>0.12892602358054797</v>
      </c>
      <c r="K69" s="1">
        <f ca="1">K9+NORMINV(RAND(),0,'Total-Smoothed'!$AG$2)</f>
        <v>1.2190588378528301E-2</v>
      </c>
      <c r="L69" s="1">
        <f ca="1">L9+NORMINV(RAND(),0,'Total-Smoothed'!$AG$2)</f>
        <v>0.94518598329503856</v>
      </c>
      <c r="M69" s="1">
        <f ca="1">M9+NORMINV(RAND(),0,'Total-Smoothed'!$AG$2)</f>
        <v>2.820812669575324E-2</v>
      </c>
      <c r="N69" s="1">
        <f ca="1">N9+NORMINV(RAND(),0,'Total-Smoothed'!$AG$2)</f>
        <v>0.17565949688454954</v>
      </c>
      <c r="O69" s="1">
        <f ca="1">O9+NORMINV(RAND(),0,'Total-Smoothed'!$AG$2)</f>
        <v>-4.5009594345197246E-3</v>
      </c>
      <c r="P69" s="1">
        <f ca="1">P9+NORMINV(RAND(),0,'Total-Smoothed'!$AG$2)</f>
        <v>-0.1298261301364298</v>
      </c>
      <c r="Q69" s="1">
        <f ca="1">Q9+NORMINV(RAND(),0,'Total-Smoothed'!$AG$2)</f>
        <v>-7.5916072842965115E-2</v>
      </c>
      <c r="R69" s="1">
        <f ca="1">R9+NORMINV(RAND(),0,'Total-Smoothed'!$AG$2)</f>
        <v>-7.8690787927850572E-2</v>
      </c>
      <c r="S69" s="1">
        <f ca="1">S9+NORMINV(RAND(),0,'Total-Smoothed'!$AG$2)</f>
        <v>5.8637047698594166E-2</v>
      </c>
      <c r="T69" s="1">
        <f ca="1">T9+NORMINV(RAND(),0,'Total-Smoothed'!$AG$2)</f>
        <v>4.3883538587713884E-3</v>
      </c>
      <c r="U69" s="1">
        <f ca="1">U9+NORMINV(RAND(),0,'Total-Smoothed'!$AG$2)</f>
        <v>8.5209758211129874E-2</v>
      </c>
      <c r="V69" s="1">
        <f ca="1">V9+NORMINV(RAND(),0,'Total-Smoothed'!$AG$2)</f>
        <v>-5.2012408291947781E-2</v>
      </c>
      <c r="W69" s="1">
        <f ca="1">W9+NORMINV(RAND(),0,'Total-Smoothed'!$AG$2)</f>
        <v>-3.3624332156188992E-2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9.3572785728388105E-2</v>
      </c>
      <c r="E70" s="1">
        <f ca="1">E10+NORMINV(RAND(),0,'Total-Smoothed'!$AG$2)</f>
        <v>7.6342298841969317E-2</v>
      </c>
      <c r="F70" s="1">
        <f ca="1">F10+NORMINV(RAND(),0,'Total-Smoothed'!$AG$2)</f>
        <v>3.8467002603053316E-2</v>
      </c>
      <c r="G70" s="1">
        <f ca="1">G10+NORMINV(RAND(),0,'Total-Smoothed'!$AG$2)</f>
        <v>9.372125896230081E-2</v>
      </c>
      <c r="H70" s="1">
        <f ca="1">H10+NORMINV(RAND(),0,'Total-Smoothed'!$AG$2)</f>
        <v>0.1735603080770407</v>
      </c>
      <c r="I70" s="1">
        <f ca="1">I10+NORMINV(RAND(),0,'Total-Smoothed'!$AG$2)</f>
        <v>-8.033175033506175E-2</v>
      </c>
      <c r="J70" s="1">
        <f ca="1">J10+NORMINV(RAND(),0,'Total-Smoothed'!$AG$2)</f>
        <v>-8.5731604233982642E-2</v>
      </c>
      <c r="K70" s="1">
        <f ca="1">K10+NORMINV(RAND(),0,'Total-Smoothed'!$AG$2)</f>
        <v>-6.4661650141037599E-2</v>
      </c>
      <c r="L70" s="1">
        <f ca="1">L10+NORMINV(RAND(),0,'Total-Smoothed'!$AG$2)</f>
        <v>1.0074537565406898</v>
      </c>
      <c r="M70" s="1">
        <f ca="1">M10+NORMINV(RAND(),0,'Total-Smoothed'!$AG$2)</f>
        <v>0.30035196016619564</v>
      </c>
      <c r="N70" s="1">
        <f ca="1">N10+NORMINV(RAND(),0,'Total-Smoothed'!$AG$2)</f>
        <v>-5.6521703853029265E-2</v>
      </c>
      <c r="O70" s="1">
        <f ca="1">O10+NORMINV(RAND(),0,'Total-Smoothed'!$AG$2)</f>
        <v>1.7912259235144737E-2</v>
      </c>
      <c r="P70" s="1">
        <f ca="1">P10+NORMINV(RAND(),0,'Total-Smoothed'!$AG$2)</f>
        <v>0.32204750636996737</v>
      </c>
      <c r="Q70" s="1">
        <f ca="1">Q10+NORMINV(RAND(),0,'Total-Smoothed'!$AG$2)</f>
        <v>4.2577251323037246E-2</v>
      </c>
      <c r="R70" s="1">
        <f ca="1">R10+NORMINV(RAND(),0,'Total-Smoothed'!$AG$2)</f>
        <v>0.19548511985185665</v>
      </c>
      <c r="S70" s="1">
        <f ca="1">S10+NORMINV(RAND(),0,'Total-Smoothed'!$AG$2)</f>
        <v>-6.5721450650799942E-2</v>
      </c>
      <c r="T70" s="1">
        <f ca="1">T10+NORMINV(RAND(),0,'Total-Smoothed'!$AG$2)</f>
        <v>-6.5871363498035684E-2</v>
      </c>
      <c r="U70" s="1">
        <f ca="1">U10+NORMINV(RAND(),0,'Total-Smoothed'!$AG$2)</f>
        <v>-0.19267049309691675</v>
      </c>
      <c r="V70" s="1">
        <f ca="1">V10+NORMINV(RAND(),0,'Total-Smoothed'!$AG$2)</f>
        <v>3.9687449617702597E-2</v>
      </c>
      <c r="W70" s="1">
        <f ca="1">W10+NORMINV(RAND(),0,'Total-Smoothed'!$AG$2)</f>
        <v>0.78900420734944055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0.14972917287127249</v>
      </c>
      <c r="E71" s="1">
        <f ca="1">E11+NORMINV(RAND(),0,'Total-Smoothed'!$AG$2)</f>
        <v>-0.22967120817103256</v>
      </c>
      <c r="F71" s="1">
        <f ca="1">F11+NORMINV(RAND(),0,'Total-Smoothed'!$AG$2)</f>
        <v>0.12735597343399513</v>
      </c>
      <c r="G71" s="1">
        <f ca="1">G11+NORMINV(RAND(),0,'Total-Smoothed'!$AG$2)</f>
        <v>-0.12691339454464967</v>
      </c>
      <c r="H71" s="1">
        <f ca="1">H11+NORMINV(RAND(),0,'Total-Smoothed'!$AG$2)</f>
        <v>6.3721101478426863E-3</v>
      </c>
      <c r="I71" s="1">
        <f ca="1">I11+NORMINV(RAND(),0,'Total-Smoothed'!$AG$2)</f>
        <v>-0.11688702120026886</v>
      </c>
      <c r="J71" s="1">
        <f ca="1">J11+NORMINV(RAND(),0,'Total-Smoothed'!$AG$2)</f>
        <v>0.12384470104423712</v>
      </c>
      <c r="K71" s="1">
        <f ca="1">K11+NORMINV(RAND(),0,'Total-Smoothed'!$AG$2)</f>
        <v>-3.9392694553436094E-2</v>
      </c>
      <c r="L71" s="1">
        <f ca="1">L11+NORMINV(RAND(),0,'Total-Smoothed'!$AG$2)</f>
        <v>1.0109764582141156</v>
      </c>
      <c r="M71" s="1">
        <f ca="1">M11+NORMINV(RAND(),0,'Total-Smoothed'!$AG$2)</f>
        <v>-3.8372464308880673E-3</v>
      </c>
      <c r="N71" s="1">
        <f ca="1">N11+NORMINV(RAND(),0,'Total-Smoothed'!$AG$2)</f>
        <v>4.0620818263709335E-2</v>
      </c>
      <c r="O71" s="1">
        <f ca="1">O11+NORMINV(RAND(),0,'Total-Smoothed'!$AG$2)</f>
        <v>7.0848137364029007E-2</v>
      </c>
      <c r="P71" s="1">
        <f ca="1">P11+NORMINV(RAND(),0,'Total-Smoothed'!$AG$2)</f>
        <v>9.6549261516081494E-2</v>
      </c>
      <c r="Q71" s="1">
        <f ca="1">Q11+NORMINV(RAND(),0,'Total-Smoothed'!$AG$2)</f>
        <v>2.4083051764617457E-2</v>
      </c>
      <c r="R71" s="1">
        <f ca="1">R11+NORMINV(RAND(),0,'Total-Smoothed'!$AG$2)</f>
        <v>5.2870087423388487E-2</v>
      </c>
      <c r="S71" s="1">
        <f ca="1">S11+NORMINV(RAND(),0,'Total-Smoothed'!$AG$2)</f>
        <v>3.6344808058869062E-2</v>
      </c>
      <c r="T71" s="1">
        <f ca="1">T11+NORMINV(RAND(),0,'Total-Smoothed'!$AG$2)</f>
        <v>0.12614928649991478</v>
      </c>
      <c r="U71" s="1">
        <f ca="1">U11+NORMINV(RAND(),0,'Total-Smoothed'!$AG$2)</f>
        <v>-0.13610884451087477</v>
      </c>
      <c r="V71" s="1">
        <f ca="1">V11+NORMINV(RAND(),0,'Total-Smoothed'!$AG$2)</f>
        <v>-3.3825536145533242E-2</v>
      </c>
      <c r="W71" s="1">
        <f ca="1">W11+NORMINV(RAND(),0,'Total-Smoothed'!$AG$2)</f>
        <v>6.2611909146687697E-2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2.0031167044986101E-2</v>
      </c>
      <c r="E72" s="1">
        <f ca="1">E12+NORMINV(RAND(),0,'Total-Smoothed'!$AG$2)</f>
        <v>0.12877487526200457</v>
      </c>
      <c r="F72" s="1">
        <f ca="1">F12+NORMINV(RAND(),0,'Total-Smoothed'!$AG$2)</f>
        <v>-0.22495551836106917</v>
      </c>
      <c r="G72" s="1">
        <f ca="1">G12+NORMINV(RAND(),0,'Total-Smoothed'!$AG$2)</f>
        <v>-1.3851314743782706E-2</v>
      </c>
      <c r="H72" s="1">
        <f ca="1">H12+NORMINV(RAND(),0,'Total-Smoothed'!$AG$2)</f>
        <v>3.6859959328314935E-3</v>
      </c>
      <c r="I72" s="1">
        <f ca="1">I12+NORMINV(RAND(),0,'Total-Smoothed'!$AG$2)</f>
        <v>-0.18232764636498811</v>
      </c>
      <c r="J72" s="1">
        <f ca="1">J12+NORMINV(RAND(),0,'Total-Smoothed'!$AG$2)</f>
        <v>9.3132924949240636E-2</v>
      </c>
      <c r="K72" s="1">
        <f ca="1">K12+NORMINV(RAND(),0,'Total-Smoothed'!$AG$2)</f>
        <v>-5.3282031737034274E-2</v>
      </c>
      <c r="L72" s="1">
        <f ca="1">L12+NORMINV(RAND(),0,'Total-Smoothed'!$AG$2)</f>
        <v>1.1024787762757071</v>
      </c>
      <c r="M72" s="1">
        <f ca="1">M12+NORMINV(RAND(),0,'Total-Smoothed'!$AG$2)</f>
        <v>-0.12951051160496024</v>
      </c>
      <c r="N72" s="1">
        <f ca="1">N12+NORMINV(RAND(),0,'Total-Smoothed'!$AG$2)</f>
        <v>9.4282195531129265E-2</v>
      </c>
      <c r="O72" s="1">
        <f ca="1">O12+NORMINV(RAND(),0,'Total-Smoothed'!$AG$2)</f>
        <v>0.227330589753649</v>
      </c>
      <c r="P72" s="1">
        <f ca="1">P12+NORMINV(RAND(),0,'Total-Smoothed'!$AG$2)</f>
        <v>4.3244922419741857E-2</v>
      </c>
      <c r="Q72" s="1">
        <f ca="1">Q12+NORMINV(RAND(),0,'Total-Smoothed'!$AG$2)</f>
        <v>0.22244820339813062</v>
      </c>
      <c r="R72" s="1">
        <f ca="1">R12+NORMINV(RAND(),0,'Total-Smoothed'!$AG$2)</f>
        <v>1.9943308952350431E-2</v>
      </c>
      <c r="S72" s="1">
        <f ca="1">S12+NORMINV(RAND(),0,'Total-Smoothed'!$AG$2)</f>
        <v>0.10590023818679654</v>
      </c>
      <c r="T72" s="1">
        <f ca="1">T12+NORMINV(RAND(),0,'Total-Smoothed'!$AG$2)</f>
        <v>-8.1771623179992078E-2</v>
      </c>
      <c r="U72" s="1">
        <f ca="1">U12+NORMINV(RAND(),0,'Total-Smoothed'!$AG$2)</f>
        <v>-4.3397108219373152E-3</v>
      </c>
      <c r="V72" s="1">
        <f ca="1">V12+NORMINV(RAND(),0,'Total-Smoothed'!$AG$2)</f>
        <v>3.4344753377757276E-2</v>
      </c>
      <c r="W72" s="1">
        <f ca="1">W12+NORMINV(RAND(),0,'Total-Smoothed'!$AG$2)</f>
        <v>9.3023955854050627E-2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-2.0050296925552446E-2</v>
      </c>
      <c r="E73" s="1">
        <f ca="1">E13+NORMINV(RAND(),0,'Total-Smoothed'!$AG$2)</f>
        <v>-8.819083286851892E-2</v>
      </c>
      <c r="F73" s="1">
        <f ca="1">F13+NORMINV(RAND(),0,'Total-Smoothed'!$AG$2)</f>
        <v>0.13100344762268262</v>
      </c>
      <c r="G73" s="1">
        <f ca="1">G13+NORMINV(RAND(),0,'Total-Smoothed'!$AG$2)</f>
        <v>-2.0423279064107996E-2</v>
      </c>
      <c r="H73" s="1">
        <f ca="1">H13+NORMINV(RAND(),0,'Total-Smoothed'!$AG$2)</f>
        <v>1.3547397211317955E-2</v>
      </c>
      <c r="I73" s="1">
        <f ca="1">I13+NORMINV(RAND(),0,'Total-Smoothed'!$AG$2)</f>
        <v>0.14223656115408476</v>
      </c>
      <c r="J73" s="1">
        <f ca="1">J13+NORMINV(RAND(),0,'Total-Smoothed'!$AG$2)</f>
        <v>0.12266195393665316</v>
      </c>
      <c r="K73" s="1">
        <f ca="1">K13+NORMINV(RAND(),0,'Total-Smoothed'!$AG$2)</f>
        <v>-2.4629301734770653E-2</v>
      </c>
      <c r="L73" s="1">
        <f ca="1">L13+NORMINV(RAND(),0,'Total-Smoothed'!$AG$2)</f>
        <v>1.0552049231349476</v>
      </c>
      <c r="M73" s="1">
        <f ca="1">M13+NORMINV(RAND(),0,'Total-Smoothed'!$AG$2)</f>
        <v>0.12027923712990213</v>
      </c>
      <c r="N73" s="1">
        <f ca="1">N13+NORMINV(RAND(),0,'Total-Smoothed'!$AG$2)</f>
        <v>0.10326368420958491</v>
      </c>
      <c r="O73" s="1">
        <f ca="1">O13+NORMINV(RAND(),0,'Total-Smoothed'!$AG$2)</f>
        <v>0.11013712059380293</v>
      </c>
      <c r="P73" s="1">
        <f ca="1">P13+NORMINV(RAND(),0,'Total-Smoothed'!$AG$2)</f>
        <v>5.7656994626907335E-2</v>
      </c>
      <c r="Q73" s="1">
        <f ca="1">Q13+NORMINV(RAND(),0,'Total-Smoothed'!$AG$2)</f>
        <v>0.13800766540876075</v>
      </c>
      <c r="R73" s="1">
        <f ca="1">R13+NORMINV(RAND(),0,'Total-Smoothed'!$AG$2)</f>
        <v>-0.12488960573077423</v>
      </c>
      <c r="S73" s="1">
        <f ca="1">S13+NORMINV(RAND(),0,'Total-Smoothed'!$AG$2)</f>
        <v>-8.197397984467808E-2</v>
      </c>
      <c r="T73" s="1">
        <f ca="1">T13+NORMINV(RAND(),0,'Total-Smoothed'!$AG$2)</f>
        <v>0.39419101950129387</v>
      </c>
      <c r="U73" s="1">
        <f ca="1">U13+NORMINV(RAND(),0,'Total-Smoothed'!$AG$2)</f>
        <v>-2.2716936488244278E-2</v>
      </c>
      <c r="V73" s="1">
        <f ca="1">V13+NORMINV(RAND(),0,'Total-Smoothed'!$AG$2)</f>
        <v>3.324188898513368E-2</v>
      </c>
      <c r="W73" s="1">
        <f ca="1">W13+NORMINV(RAND(),0,'Total-Smoothed'!$AG$2)</f>
        <v>3.6291785373668613E-3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4.7455801169186601E-2</v>
      </c>
      <c r="E74" s="1">
        <f ca="1">E14+NORMINV(RAND(),0,'Total-Smoothed'!$AG$2)</f>
        <v>-2.1709760395586045E-2</v>
      </c>
      <c r="F74" s="1">
        <f ca="1">F14+NORMINV(RAND(),0,'Total-Smoothed'!$AG$2)</f>
        <v>0.11942854989025746</v>
      </c>
      <c r="G74" s="1">
        <f ca="1">G14+NORMINV(RAND(),0,'Total-Smoothed'!$AG$2)</f>
        <v>5.558910846003455E-2</v>
      </c>
      <c r="H74" s="1">
        <f ca="1">H14+NORMINV(RAND(),0,'Total-Smoothed'!$AG$2)</f>
        <v>4.0661935821905068E-2</v>
      </c>
      <c r="I74" s="1">
        <f ca="1">I14+NORMINV(RAND(),0,'Total-Smoothed'!$AG$2)</f>
        <v>0.10895112345405743</v>
      </c>
      <c r="J74" s="1">
        <f ca="1">J14+NORMINV(RAND(),0,'Total-Smoothed'!$AG$2)</f>
        <v>-9.9052978511629322E-2</v>
      </c>
      <c r="K74" s="1">
        <f ca="1">K14+NORMINV(RAND(),0,'Total-Smoothed'!$AG$2)</f>
        <v>7.6392592995459641E-2</v>
      </c>
      <c r="L74" s="1">
        <f ca="1">L14+NORMINV(RAND(),0,'Total-Smoothed'!$AG$2)</f>
        <v>0.91874091504997657</v>
      </c>
      <c r="M74" s="1">
        <f ca="1">M14+NORMINV(RAND(),0,'Total-Smoothed'!$AG$2)</f>
        <v>7.1792846656374532E-2</v>
      </c>
      <c r="N74" s="1">
        <f ca="1">N14+NORMINV(RAND(),0,'Total-Smoothed'!$AG$2)</f>
        <v>-2.4416173896048495E-2</v>
      </c>
      <c r="O74" s="1">
        <f ca="1">O14+NORMINV(RAND(),0,'Total-Smoothed'!$AG$2)</f>
        <v>-5.1192956820405977E-2</v>
      </c>
      <c r="P74" s="1">
        <f ca="1">P14+NORMINV(RAND(),0,'Total-Smoothed'!$AG$2)</f>
        <v>0.12765502289151301</v>
      </c>
      <c r="Q74" s="1">
        <f ca="1">Q14+NORMINV(RAND(),0,'Total-Smoothed'!$AG$2)</f>
        <v>0.12180166150113733</v>
      </c>
      <c r="R74" s="1">
        <f ca="1">R14+NORMINV(RAND(),0,'Total-Smoothed'!$AG$2)</f>
        <v>-0.14605156309185396</v>
      </c>
      <c r="S74" s="1">
        <f ca="1">S14+NORMINV(RAND(),0,'Total-Smoothed'!$AG$2)</f>
        <v>6.5783201555003994E-3</v>
      </c>
      <c r="T74" s="1">
        <f ca="1">T14+NORMINV(RAND(),0,'Total-Smoothed'!$AG$2)</f>
        <v>9.2910233840047707E-2</v>
      </c>
      <c r="U74" s="1">
        <f ca="1">U14+NORMINV(RAND(),0,'Total-Smoothed'!$AG$2)</f>
        <v>1.5621677317907718E-2</v>
      </c>
      <c r="V74" s="1">
        <f ca="1">V14+NORMINV(RAND(),0,'Total-Smoothed'!$AG$2)</f>
        <v>0.20117498665329722</v>
      </c>
      <c r="W74" s="1">
        <f ca="1">W14+NORMINV(RAND(),0,'Total-Smoothed'!$AG$2)</f>
        <v>0.22868579880704223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0.11488058843051709</v>
      </c>
      <c r="E75" s="1">
        <f ca="1">E15+NORMINV(RAND(),0,'Total-Smoothed'!$AG$2)</f>
        <v>0.20707650913475717</v>
      </c>
      <c r="F75" s="1">
        <f ca="1">F15+NORMINV(RAND(),0,'Total-Smoothed'!$AG$2)</f>
        <v>-3.3837533594455391E-3</v>
      </c>
      <c r="G75" s="1">
        <f ca="1">G15+NORMINV(RAND(),0,'Total-Smoothed'!$AG$2)</f>
        <v>-0.12683833909749462</v>
      </c>
      <c r="H75" s="1">
        <f ca="1">H15+NORMINV(RAND(),0,'Total-Smoothed'!$AG$2)</f>
        <v>4.2885371610208736E-2</v>
      </c>
      <c r="I75" s="1">
        <f ca="1">I15+NORMINV(RAND(),0,'Total-Smoothed'!$AG$2)</f>
        <v>-0.11045811262957356</v>
      </c>
      <c r="J75" s="1">
        <f ca="1">J15+NORMINV(RAND(),0,'Total-Smoothed'!$AG$2)</f>
        <v>7.6181765284290243E-2</v>
      </c>
      <c r="K75" s="1">
        <f ca="1">K15+NORMINV(RAND(),0,'Total-Smoothed'!$AG$2)</f>
        <v>0.16215093643887016</v>
      </c>
      <c r="L75" s="1">
        <f ca="1">L15+NORMINV(RAND(),0,'Total-Smoothed'!$AG$2)</f>
        <v>0.93116519971629708</v>
      </c>
      <c r="M75" s="1">
        <f ca="1">M15+NORMINV(RAND(),0,'Total-Smoothed'!$AG$2)</f>
        <v>0.27410816588777359</v>
      </c>
      <c r="N75" s="1">
        <f ca="1">N15+NORMINV(RAND(),0,'Total-Smoothed'!$AG$2)</f>
        <v>-9.4330821242841006E-2</v>
      </c>
      <c r="O75" s="1">
        <f ca="1">O15+NORMINV(RAND(),0,'Total-Smoothed'!$AG$2)</f>
        <v>1.5385476116799121E-2</v>
      </c>
      <c r="P75" s="1">
        <f ca="1">P15+NORMINV(RAND(),0,'Total-Smoothed'!$AG$2)</f>
        <v>0.18463664014183817</v>
      </c>
      <c r="Q75" s="1">
        <f ca="1">Q15+NORMINV(RAND(),0,'Total-Smoothed'!$AG$2)</f>
        <v>0.25850521391057102</v>
      </c>
      <c r="R75" s="1">
        <f ca="1">R15+NORMINV(RAND(),0,'Total-Smoothed'!$AG$2)</f>
        <v>-0.15017104129290432</v>
      </c>
      <c r="S75" s="1">
        <f ca="1">S15+NORMINV(RAND(),0,'Total-Smoothed'!$AG$2)</f>
        <v>-9.7667089765095222E-2</v>
      </c>
      <c r="T75" s="1">
        <f ca="1">T15+NORMINV(RAND(),0,'Total-Smoothed'!$AG$2)</f>
        <v>0.48028683236694014</v>
      </c>
      <c r="U75" s="1">
        <f ca="1">U15+NORMINV(RAND(),0,'Total-Smoothed'!$AG$2)</f>
        <v>-7.9094110956482694E-2</v>
      </c>
      <c r="V75" s="1">
        <f ca="1">V15+NORMINV(RAND(),0,'Total-Smoothed'!$AG$2)</f>
        <v>3.1531819737885346E-2</v>
      </c>
      <c r="W75" s="1">
        <f ca="1">W15+NORMINV(RAND(),0,'Total-Smoothed'!$AG$2)</f>
        <v>0.40196096489132005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-5.1651093632851044E-2</v>
      </c>
      <c r="E76" s="1">
        <f ca="1">E16+NORMINV(RAND(),0,'Total-Smoothed'!$AG$2)</f>
        <v>-6.2579577603760067E-2</v>
      </c>
      <c r="F76" s="1">
        <f ca="1">F16+NORMINV(RAND(),0,'Total-Smoothed'!$AG$2)</f>
        <v>-0.11681375236643406</v>
      </c>
      <c r="G76" s="1">
        <f ca="1">G16+NORMINV(RAND(),0,'Total-Smoothed'!$AG$2)</f>
        <v>0.11222014906623135</v>
      </c>
      <c r="H76" s="1">
        <f ca="1">H16+NORMINV(RAND(),0,'Total-Smoothed'!$AG$2)</f>
        <v>-7.6886612450856262E-2</v>
      </c>
      <c r="I76" s="1">
        <f ca="1">I16+NORMINV(RAND(),0,'Total-Smoothed'!$AG$2)</f>
        <v>-2.619128512856176E-2</v>
      </c>
      <c r="J76" s="1">
        <f ca="1">J16+NORMINV(RAND(),0,'Total-Smoothed'!$AG$2)</f>
        <v>-7.3488025425824749E-2</v>
      </c>
      <c r="K76" s="1">
        <f ca="1">K16+NORMINV(RAND(),0,'Total-Smoothed'!$AG$2)</f>
        <v>-3.5640493259979948E-3</v>
      </c>
      <c r="L76" s="1">
        <f ca="1">L16+NORMINV(RAND(),0,'Total-Smoothed'!$AG$2)</f>
        <v>0.88222192151188794</v>
      </c>
      <c r="M76" s="1">
        <f ca="1">M16+NORMINV(RAND(),0,'Total-Smoothed'!$AG$2)</f>
        <v>-1.0124921722299261E-2</v>
      </c>
      <c r="N76" s="1">
        <f ca="1">N16+NORMINV(RAND(),0,'Total-Smoothed'!$AG$2)</f>
        <v>3.0789930546962715E-2</v>
      </c>
      <c r="O76" s="1">
        <f ca="1">O16+NORMINV(RAND(),0,'Total-Smoothed'!$AG$2)</f>
        <v>0.11635652370267732</v>
      </c>
      <c r="P76" s="1">
        <f ca="1">P16+NORMINV(RAND(),0,'Total-Smoothed'!$AG$2)</f>
        <v>0.28369292087364983</v>
      </c>
      <c r="Q76" s="1">
        <f ca="1">Q16+NORMINV(RAND(),0,'Total-Smoothed'!$AG$2)</f>
        <v>5.8735660674959195E-2</v>
      </c>
      <c r="R76" s="1">
        <f ca="1">R16+NORMINV(RAND(),0,'Total-Smoothed'!$AG$2)</f>
        <v>6.5470143807933416E-3</v>
      </c>
      <c r="S76" s="1">
        <f ca="1">S16+NORMINV(RAND(),0,'Total-Smoothed'!$AG$2)</f>
        <v>3.5532516209721664E-2</v>
      </c>
      <c r="T76" s="1">
        <f ca="1">T16+NORMINV(RAND(),0,'Total-Smoothed'!$AG$2)</f>
        <v>7.7522490424711113E-2</v>
      </c>
      <c r="U76" s="1">
        <f ca="1">U16+NORMINV(RAND(),0,'Total-Smoothed'!$AG$2)</f>
        <v>-0.10132841523938259</v>
      </c>
      <c r="V76" s="1">
        <f ca="1">V16+NORMINV(RAND(),0,'Total-Smoothed'!$AG$2)</f>
        <v>-6.02978505971336E-2</v>
      </c>
      <c r="W76" s="1">
        <f ca="1">W16+NORMINV(RAND(),0,'Total-Smoothed'!$AG$2)</f>
        <v>-8.0985521674230912E-2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-7.7197105442983263E-3</v>
      </c>
      <c r="E77" s="1">
        <f ca="1">E17+NORMINV(RAND(),0,'Total-Smoothed'!$AG$2)</f>
        <v>6.5543331210852332E-2</v>
      </c>
      <c r="F77" s="1">
        <f ca="1">F17+NORMINV(RAND(),0,'Total-Smoothed'!$AG$2)</f>
        <v>0.11256875447284283</v>
      </c>
      <c r="G77" s="1">
        <f ca="1">G17+NORMINV(RAND(),0,'Total-Smoothed'!$AG$2)</f>
        <v>6.1030566639200161E-3</v>
      </c>
      <c r="H77" s="1">
        <f ca="1">H17+NORMINV(RAND(),0,'Total-Smoothed'!$AG$2)</f>
        <v>2.4535298212255433E-2</v>
      </c>
      <c r="I77" s="1">
        <f ca="1">I17+NORMINV(RAND(),0,'Total-Smoothed'!$AG$2)</f>
        <v>-0.11168288791934314</v>
      </c>
      <c r="J77" s="1">
        <f ca="1">J17+NORMINV(RAND(),0,'Total-Smoothed'!$AG$2)</f>
        <v>5.8993518890708953E-2</v>
      </c>
      <c r="K77" s="1">
        <f ca="1">K17+NORMINV(RAND(),0,'Total-Smoothed'!$AG$2)</f>
        <v>0.12626904880099823</v>
      </c>
      <c r="L77" s="1">
        <f ca="1">L17+NORMINV(RAND(),0,'Total-Smoothed'!$AG$2)</f>
        <v>0.90942360520829357</v>
      </c>
      <c r="M77" s="1">
        <f ca="1">M17+NORMINV(RAND(),0,'Total-Smoothed'!$AG$2)</f>
        <v>0.29337061605774439</v>
      </c>
      <c r="N77" s="1">
        <f ca="1">N17+NORMINV(RAND(),0,'Total-Smoothed'!$AG$2)</f>
        <v>-0.15121037822449143</v>
      </c>
      <c r="O77" s="1">
        <f ca="1">O17+NORMINV(RAND(),0,'Total-Smoothed'!$AG$2)</f>
        <v>0.1172602602604027</v>
      </c>
      <c r="P77" s="1">
        <f ca="1">P17+NORMINV(RAND(),0,'Total-Smoothed'!$AG$2)</f>
        <v>7.2662753037332634E-2</v>
      </c>
      <c r="Q77" s="1">
        <f ca="1">Q17+NORMINV(RAND(),0,'Total-Smoothed'!$AG$2)</f>
        <v>0.22366765545911538</v>
      </c>
      <c r="R77" s="1">
        <f ca="1">R17+NORMINV(RAND(),0,'Total-Smoothed'!$AG$2)</f>
        <v>0.16296749733106566</v>
      </c>
      <c r="S77" s="1">
        <f ca="1">S17+NORMINV(RAND(),0,'Total-Smoothed'!$AG$2)</f>
        <v>-1.6355144429870388E-2</v>
      </c>
      <c r="T77" s="1">
        <f ca="1">T17+NORMINV(RAND(),0,'Total-Smoothed'!$AG$2)</f>
        <v>0.16048421347824915</v>
      </c>
      <c r="U77" s="1">
        <f ca="1">U17+NORMINV(RAND(),0,'Total-Smoothed'!$AG$2)</f>
        <v>-7.3517677046827323E-2</v>
      </c>
      <c r="V77" s="1">
        <f ca="1">V17+NORMINV(RAND(),0,'Total-Smoothed'!$AG$2)</f>
        <v>8.4742108369029651E-2</v>
      </c>
      <c r="W77" s="1">
        <f ca="1">W17+NORMINV(RAND(),0,'Total-Smoothed'!$AG$2)</f>
        <v>0.29525500758479251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-0.13698720388772481</v>
      </c>
      <c r="E78" s="1">
        <f ca="1">E18+NORMINV(RAND(),0,'Total-Smoothed'!$AG$2)</f>
        <v>7.1357214565427818E-2</v>
      </c>
      <c r="F78" s="1">
        <f ca="1">F18+NORMINV(RAND(),0,'Total-Smoothed'!$AG$2)</f>
        <v>1.8721458572204221E-2</v>
      </c>
      <c r="G78" s="1">
        <f ca="1">G18+NORMINV(RAND(),0,'Total-Smoothed'!$AG$2)</f>
        <v>-6.5467505236525267E-2</v>
      </c>
      <c r="H78" s="1">
        <f ca="1">H18+NORMINV(RAND(),0,'Total-Smoothed'!$AG$2)</f>
        <v>0.12023882674772098</v>
      </c>
      <c r="I78" s="1">
        <f ca="1">I18+NORMINV(RAND(),0,'Total-Smoothed'!$AG$2)</f>
        <v>8.6211011752521001E-3</v>
      </c>
      <c r="J78" s="1">
        <f ca="1">J18+NORMINV(RAND(),0,'Total-Smoothed'!$AG$2)</f>
        <v>3.1251592773272711E-2</v>
      </c>
      <c r="K78" s="1">
        <f ca="1">K18+NORMINV(RAND(),0,'Total-Smoothed'!$AG$2)</f>
        <v>-0.20156896586460754</v>
      </c>
      <c r="L78" s="1">
        <f ca="1">L18+NORMINV(RAND(),0,'Total-Smoothed'!$AG$2)</f>
        <v>1.0828122506427362</v>
      </c>
      <c r="M78" s="1">
        <f ca="1">M18+NORMINV(RAND(),0,'Total-Smoothed'!$AG$2)</f>
        <v>0.29096208464248491</v>
      </c>
      <c r="N78" s="1">
        <f ca="1">N18+NORMINV(RAND(),0,'Total-Smoothed'!$AG$2)</f>
        <v>8.5372055063258651E-2</v>
      </c>
      <c r="O78" s="1">
        <f ca="1">O18+NORMINV(RAND(),0,'Total-Smoothed'!$AG$2)</f>
        <v>-3.5336692214408938E-2</v>
      </c>
      <c r="P78" s="1">
        <f ca="1">P18+NORMINV(RAND(),0,'Total-Smoothed'!$AG$2)</f>
        <v>5.8164056587301366E-3</v>
      </c>
      <c r="Q78" s="1">
        <f ca="1">Q18+NORMINV(RAND(),0,'Total-Smoothed'!$AG$2)</f>
        <v>-0.13651818432933779</v>
      </c>
      <c r="R78" s="1">
        <f ca="1">R18+NORMINV(RAND(),0,'Total-Smoothed'!$AG$2)</f>
        <v>2.0976011869857446E-2</v>
      </c>
      <c r="S78" s="1">
        <f ca="1">S18+NORMINV(RAND(),0,'Total-Smoothed'!$AG$2)</f>
        <v>3.5972495106778593E-2</v>
      </c>
      <c r="T78" s="1">
        <f ca="1">T18+NORMINV(RAND(),0,'Total-Smoothed'!$AG$2)</f>
        <v>0.25809280429225734</v>
      </c>
      <c r="U78" s="1">
        <f ca="1">U18+NORMINV(RAND(),0,'Total-Smoothed'!$AG$2)</f>
        <v>-0.12285425107529294</v>
      </c>
      <c r="V78" s="1">
        <f ca="1">V18+NORMINV(RAND(),0,'Total-Smoothed'!$AG$2)</f>
        <v>3.1513349248857889E-2</v>
      </c>
      <c r="W78" s="1">
        <f ca="1">W18+NORMINV(RAND(),0,'Total-Smoothed'!$AG$2)</f>
        <v>0.11351556240818267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9.6646611766895124E-2</v>
      </c>
      <c r="E79" s="1">
        <f ca="1">E19+NORMINV(RAND(),0,'Total-Smoothed'!$AG$2)</f>
        <v>1.3853394683632021E-2</v>
      </c>
      <c r="F79" s="1">
        <f ca="1">F19+NORMINV(RAND(),0,'Total-Smoothed'!$AG$2)</f>
        <v>-3.0742268411394994E-3</v>
      </c>
      <c r="G79" s="1">
        <f ca="1">G19+NORMINV(RAND(),0,'Total-Smoothed'!$AG$2)</f>
        <v>-3.4644980499129056E-2</v>
      </c>
      <c r="H79" s="1">
        <f ca="1">H19+NORMINV(RAND(),0,'Total-Smoothed'!$AG$2)</f>
        <v>-4.8057327539361476E-2</v>
      </c>
      <c r="I79" s="1">
        <f ca="1">I19+NORMINV(RAND(),0,'Total-Smoothed'!$AG$2)</f>
        <v>2.5622540988198907E-2</v>
      </c>
      <c r="J79" s="1">
        <f ca="1">J19+NORMINV(RAND(),0,'Total-Smoothed'!$AG$2)</f>
        <v>3.5550907327826162E-2</v>
      </c>
      <c r="K79" s="1">
        <f ca="1">K19+NORMINV(RAND(),0,'Total-Smoothed'!$AG$2)</f>
        <v>6.3310915795639661E-2</v>
      </c>
      <c r="L79" s="1">
        <f ca="1">L19+NORMINV(RAND(),0,'Total-Smoothed'!$AG$2)</f>
        <v>0.87469631470195963</v>
      </c>
      <c r="M79" s="1">
        <f ca="1">M19+NORMINV(RAND(),0,'Total-Smoothed'!$AG$2)</f>
        <v>-0.22129197972759529</v>
      </c>
      <c r="N79" s="1">
        <f ca="1">N19+NORMINV(RAND(),0,'Total-Smoothed'!$AG$2)</f>
        <v>-0.11135446339975785</v>
      </c>
      <c r="O79" s="1">
        <f ca="1">O19+NORMINV(RAND(),0,'Total-Smoothed'!$AG$2)</f>
        <v>0.17850665604451188</v>
      </c>
      <c r="P79" s="1">
        <f ca="1">P19+NORMINV(RAND(),0,'Total-Smoothed'!$AG$2)</f>
        <v>7.2503223866419997E-6</v>
      </c>
      <c r="Q79" s="1">
        <f ca="1">Q19+NORMINV(RAND(),0,'Total-Smoothed'!$AG$2)</f>
        <v>8.893119807370381E-2</v>
      </c>
      <c r="R79" s="1">
        <f ca="1">R19+NORMINV(RAND(),0,'Total-Smoothed'!$AG$2)</f>
        <v>8.9970884694738712E-2</v>
      </c>
      <c r="S79" s="1">
        <f ca="1">S19+NORMINV(RAND(),0,'Total-Smoothed'!$AG$2)</f>
        <v>-0.13399681924848458</v>
      </c>
      <c r="T79" s="1">
        <f ca="1">T19+NORMINV(RAND(),0,'Total-Smoothed'!$AG$2)</f>
        <v>0.18902278393370428</v>
      </c>
      <c r="U79" s="1">
        <f ca="1">U19+NORMINV(RAND(),0,'Total-Smoothed'!$AG$2)</f>
        <v>-2.8245226649471114E-2</v>
      </c>
      <c r="V79" s="1">
        <f ca="1">V19+NORMINV(RAND(),0,'Total-Smoothed'!$AG$2)</f>
        <v>2.5235255867883145E-2</v>
      </c>
      <c r="W79" s="1">
        <f ca="1">W19+NORMINV(RAND(),0,'Total-Smoothed'!$AG$2)</f>
        <v>3.6811465105108097E-2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-6.7512075391872137E-2</v>
      </c>
      <c r="E80" s="1">
        <f ca="1">E20+NORMINV(RAND(),0,'Total-Smoothed'!$AG$2)</f>
        <v>-6.4071220367881737E-2</v>
      </c>
      <c r="F80" s="1">
        <f ca="1">F20+NORMINV(RAND(),0,'Total-Smoothed'!$AG$2)</f>
        <v>6.331031721890909E-2</v>
      </c>
      <c r="G80" s="1">
        <f ca="1">G20+NORMINV(RAND(),0,'Total-Smoothed'!$AG$2)</f>
        <v>3.7338829504399013E-2</v>
      </c>
      <c r="H80" s="1">
        <f ca="1">H20+NORMINV(RAND(),0,'Total-Smoothed'!$AG$2)</f>
        <v>4.7522691362269602E-2</v>
      </c>
      <c r="I80" s="1">
        <f ca="1">I20+NORMINV(RAND(),0,'Total-Smoothed'!$AG$2)</f>
        <v>-0.15939221317985056</v>
      </c>
      <c r="J80" s="1">
        <f ca="1">J20+NORMINV(RAND(),0,'Total-Smoothed'!$AG$2)</f>
        <v>0.19056068798435863</v>
      </c>
      <c r="K80" s="1">
        <f ca="1">K20+NORMINV(RAND(),0,'Total-Smoothed'!$AG$2)</f>
        <v>4.2262441434615505E-3</v>
      </c>
      <c r="L80" s="1">
        <f ca="1">L20+NORMINV(RAND(),0,'Total-Smoothed'!$AG$2)</f>
        <v>1.1252166558277557</v>
      </c>
      <c r="M80" s="1">
        <f ca="1">M20+NORMINV(RAND(),0,'Total-Smoothed'!$AG$2)</f>
        <v>2.3193034851028534E-2</v>
      </c>
      <c r="N80" s="1">
        <f ca="1">N20+NORMINV(RAND(),0,'Total-Smoothed'!$AG$2)</f>
        <v>0.19581329565859393</v>
      </c>
      <c r="O80" s="1">
        <f ca="1">O20+NORMINV(RAND(),0,'Total-Smoothed'!$AG$2)</f>
        <v>-2.3897060947853491E-2</v>
      </c>
      <c r="P80" s="1">
        <f ca="1">P20+NORMINV(RAND(),0,'Total-Smoothed'!$AG$2)</f>
        <v>-5.8122820447690821E-2</v>
      </c>
      <c r="Q80" s="1">
        <f ca="1">Q20+NORMINV(RAND(),0,'Total-Smoothed'!$AG$2)</f>
        <v>0.12056557996553852</v>
      </c>
      <c r="R80" s="1">
        <f ca="1">R20+NORMINV(RAND(),0,'Total-Smoothed'!$AG$2)</f>
        <v>4.2595466904054746E-2</v>
      </c>
      <c r="S80" s="1">
        <f ca="1">S20+NORMINV(RAND(),0,'Total-Smoothed'!$AG$2)</f>
        <v>0.10922182801395705</v>
      </c>
      <c r="T80" s="1">
        <f ca="1">T20+NORMINV(RAND(),0,'Total-Smoothed'!$AG$2)</f>
        <v>0.83000793085807956</v>
      </c>
      <c r="U80" s="1">
        <f ca="1">U20+NORMINV(RAND(),0,'Total-Smoothed'!$AG$2)</f>
        <v>9.6341654691525738E-2</v>
      </c>
      <c r="V80" s="1">
        <f ca="1">V20+NORMINV(RAND(),0,'Total-Smoothed'!$AG$2)</f>
        <v>3.2584293220628106E-2</v>
      </c>
      <c r="W80" s="1">
        <f ca="1">W20+NORMINV(RAND(),0,'Total-Smoothed'!$AG$2)</f>
        <v>0.15596444596628017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-4.0154900399500176E-2</v>
      </c>
      <c r="E81" s="1">
        <f ca="1">E21+NORMINV(RAND(),0,'Total-Smoothed'!$AG$2)</f>
        <v>2.0868599706910726E-2</v>
      </c>
      <c r="F81" s="1">
        <f ca="1">F21+NORMINV(RAND(),0,'Total-Smoothed'!$AG$2)</f>
        <v>0.1074405657978757</v>
      </c>
      <c r="G81" s="1">
        <f ca="1">G21+NORMINV(RAND(),0,'Total-Smoothed'!$AG$2)</f>
        <v>0.18446199472962593</v>
      </c>
      <c r="H81" s="1">
        <f ca="1">H21+NORMINV(RAND(),0,'Total-Smoothed'!$AG$2)</f>
        <v>-3.6922552204182044E-2</v>
      </c>
      <c r="I81" s="1">
        <f ca="1">I21+NORMINV(RAND(),0,'Total-Smoothed'!$AG$2)</f>
        <v>-0.13518451643496929</v>
      </c>
      <c r="J81" s="1">
        <f ca="1">J21+NORMINV(RAND(),0,'Total-Smoothed'!$AG$2)</f>
        <v>0.1663157103118183</v>
      </c>
      <c r="K81" s="1">
        <f ca="1">K21+NORMINV(RAND(),0,'Total-Smoothed'!$AG$2)</f>
        <v>-2.0700574708909597E-2</v>
      </c>
      <c r="L81" s="1">
        <f ca="1">L21+NORMINV(RAND(),0,'Total-Smoothed'!$AG$2)</f>
        <v>0.89371622254886685</v>
      </c>
      <c r="M81" s="1">
        <f ca="1">M21+NORMINV(RAND(),0,'Total-Smoothed'!$AG$2)</f>
        <v>2.8713945219696592E-2</v>
      </c>
      <c r="N81" s="1">
        <f ca="1">N21+NORMINV(RAND(),0,'Total-Smoothed'!$AG$2)</f>
        <v>-4.287519080920002E-2</v>
      </c>
      <c r="O81" s="1">
        <f ca="1">O21+NORMINV(RAND(),0,'Total-Smoothed'!$AG$2)</f>
        <v>0.26635191394837515</v>
      </c>
      <c r="P81" s="1">
        <f ca="1">P21+NORMINV(RAND(),0,'Total-Smoothed'!$AG$2)</f>
        <v>2.7775022288696265E-2</v>
      </c>
      <c r="Q81" s="1">
        <f ca="1">Q21+NORMINV(RAND(),0,'Total-Smoothed'!$AG$2)</f>
        <v>3.8378995400509854E-2</v>
      </c>
      <c r="R81" s="1">
        <f ca="1">R21+NORMINV(RAND(),0,'Total-Smoothed'!$AG$2)</f>
        <v>-8.9269473008082731E-2</v>
      </c>
      <c r="S81" s="1">
        <f ca="1">S21+NORMINV(RAND(),0,'Total-Smoothed'!$AG$2)</f>
        <v>8.7680716755830862E-2</v>
      </c>
      <c r="T81" s="1">
        <f ca="1">T21+NORMINV(RAND(),0,'Total-Smoothed'!$AG$2)</f>
        <v>-5.212492105214743E-2</v>
      </c>
      <c r="U81" s="1">
        <f ca="1">U21+NORMINV(RAND(),0,'Total-Smoothed'!$AG$2)</f>
        <v>0.15913819521668773</v>
      </c>
      <c r="V81" s="1">
        <f ca="1">V21+NORMINV(RAND(),0,'Total-Smoothed'!$AG$2)</f>
        <v>0.27315235836632673</v>
      </c>
      <c r="W81" s="1">
        <f ca="1">W21+NORMINV(RAND(),0,'Total-Smoothed'!$AG$2)</f>
        <v>6.1050629554367526E-2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0.1276705487958891</v>
      </c>
      <c r="E82" s="1">
        <f ca="1">E22+NORMINV(RAND(),0,'Total-Smoothed'!$AG$2)</f>
        <v>-6.014559284096041E-2</v>
      </c>
      <c r="F82" s="1">
        <f ca="1">F22+NORMINV(RAND(),0,'Total-Smoothed'!$AG$2)</f>
        <v>0.15029506297239531</v>
      </c>
      <c r="G82" s="1">
        <f ca="1">G22+NORMINV(RAND(),0,'Total-Smoothed'!$AG$2)</f>
        <v>0.13385396292014481</v>
      </c>
      <c r="H82" s="1">
        <f ca="1">H22+NORMINV(RAND(),0,'Total-Smoothed'!$AG$2)</f>
        <v>-6.5051626385143474E-2</v>
      </c>
      <c r="I82" s="1">
        <f ca="1">I22+NORMINV(RAND(),0,'Total-Smoothed'!$AG$2)</f>
        <v>-3.9938849741928212E-2</v>
      </c>
      <c r="J82" s="1">
        <f ca="1">J22+NORMINV(RAND(),0,'Total-Smoothed'!$AG$2)</f>
        <v>0.13415085681608027</v>
      </c>
      <c r="K82" s="1">
        <f ca="1">K22+NORMINV(RAND(),0,'Total-Smoothed'!$AG$2)</f>
        <v>0.17325562848181106</v>
      </c>
      <c r="L82" s="1">
        <f ca="1">L22+NORMINV(RAND(),0,'Total-Smoothed'!$AG$2)</f>
        <v>1.0981091195196466</v>
      </c>
      <c r="M82" s="1">
        <f ca="1">M22+NORMINV(RAND(),0,'Total-Smoothed'!$AG$2)</f>
        <v>0.20711795014847964</v>
      </c>
      <c r="N82" s="1">
        <f ca="1">N22+NORMINV(RAND(),0,'Total-Smoothed'!$AG$2)</f>
        <v>-3.8771414042418399E-2</v>
      </c>
      <c r="O82" s="1">
        <f ca="1">O22+NORMINV(RAND(),0,'Total-Smoothed'!$AG$2)</f>
        <v>0.1595107681229096</v>
      </c>
      <c r="P82" s="1">
        <f ca="1">P22+NORMINV(RAND(),0,'Total-Smoothed'!$AG$2)</f>
        <v>6.805976951576409E-2</v>
      </c>
      <c r="Q82" s="1">
        <f ca="1">Q22+NORMINV(RAND(),0,'Total-Smoothed'!$AG$2)</f>
        <v>7.6093979697757193E-3</v>
      </c>
      <c r="R82" s="1">
        <f ca="1">R22+NORMINV(RAND(),0,'Total-Smoothed'!$AG$2)</f>
        <v>-5.4510159508978841E-2</v>
      </c>
      <c r="S82" s="1">
        <f ca="1">S22+NORMINV(RAND(),0,'Total-Smoothed'!$AG$2)</f>
        <v>-0.13773378147482224</v>
      </c>
      <c r="T82" s="1">
        <f ca="1">T22+NORMINV(RAND(),0,'Total-Smoothed'!$AG$2)</f>
        <v>8.0012196028094132E-2</v>
      </c>
      <c r="U82" s="1">
        <f ca="1">U22+NORMINV(RAND(),0,'Total-Smoothed'!$AG$2)</f>
        <v>7.2900412609499976E-2</v>
      </c>
      <c r="V82" s="1">
        <f ca="1">V22+NORMINV(RAND(),0,'Total-Smoothed'!$AG$2)</f>
        <v>5.6980223982532642E-2</v>
      </c>
      <c r="W82" s="1">
        <f ca="1">W22+NORMINV(RAND(),0,'Total-Smoothed'!$AG$2)</f>
        <v>-5.0780833129300186E-2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0.10857819489236496</v>
      </c>
      <c r="E83" s="1">
        <f ca="1">E23+NORMINV(RAND(),0,'Total-Smoothed'!$AG$2)</f>
        <v>8.5269359942243161E-2</v>
      </c>
      <c r="F83" s="1">
        <f ca="1">F23+NORMINV(RAND(),0,'Total-Smoothed'!$AG$2)</f>
        <v>-3.5056468470156393E-4</v>
      </c>
      <c r="G83" s="1">
        <f ca="1">G23+NORMINV(RAND(),0,'Total-Smoothed'!$AG$2)</f>
        <v>1.0270671621298867E-2</v>
      </c>
      <c r="H83" s="1">
        <f ca="1">H23+NORMINV(RAND(),0,'Total-Smoothed'!$AG$2)</f>
        <v>-4.4173457638702271E-3</v>
      </c>
      <c r="I83" s="1">
        <f ca="1">I23+NORMINV(RAND(),0,'Total-Smoothed'!$AG$2)</f>
        <v>7.2355318057525639E-2</v>
      </c>
      <c r="J83" s="1">
        <f ca="1">J23+NORMINV(RAND(),0,'Total-Smoothed'!$AG$2)</f>
        <v>9.7130434705108293E-2</v>
      </c>
      <c r="K83" s="1">
        <f ca="1">K23+NORMINV(RAND(),0,'Total-Smoothed'!$AG$2)</f>
        <v>-3.498069488814394E-2</v>
      </c>
      <c r="L83" s="1">
        <f ca="1">L23+NORMINV(RAND(),0,'Total-Smoothed'!$AG$2)</f>
        <v>1.0735635612376075</v>
      </c>
      <c r="M83" s="1">
        <f ca="1">M23+NORMINV(RAND(),0,'Total-Smoothed'!$AG$2)</f>
        <v>0.25827749432596314</v>
      </c>
      <c r="N83" s="1">
        <f ca="1">N23+NORMINV(RAND(),0,'Total-Smoothed'!$AG$2)</f>
        <v>0.11708495104606804</v>
      </c>
      <c r="O83" s="1">
        <f ca="1">O23+NORMINV(RAND(),0,'Total-Smoothed'!$AG$2)</f>
        <v>8.8195777522673921E-2</v>
      </c>
      <c r="P83" s="1">
        <f ca="1">P23+NORMINV(RAND(),0,'Total-Smoothed'!$AG$2)</f>
        <v>6.6696168756393004E-3</v>
      </c>
      <c r="Q83" s="1">
        <f ca="1">Q23+NORMINV(RAND(),0,'Total-Smoothed'!$AG$2)</f>
        <v>4.9468592885860765E-3</v>
      </c>
      <c r="R83" s="1">
        <f ca="1">R23+NORMINV(RAND(),0,'Total-Smoothed'!$AG$2)</f>
        <v>-2.079659890352446E-2</v>
      </c>
      <c r="S83" s="1">
        <f ca="1">S23+NORMINV(RAND(),0,'Total-Smoothed'!$AG$2)</f>
        <v>1.3298824696012783E-2</v>
      </c>
      <c r="T83" s="1">
        <f ca="1">T23+NORMINV(RAND(),0,'Total-Smoothed'!$AG$2)</f>
        <v>2.628768714946856E-2</v>
      </c>
      <c r="U83" s="1">
        <f ca="1">U23+NORMINV(RAND(),0,'Total-Smoothed'!$AG$2)</f>
        <v>-7.2599122725519605E-2</v>
      </c>
      <c r="V83" s="1">
        <f ca="1">V23+NORMINV(RAND(),0,'Total-Smoothed'!$AG$2)</f>
        <v>-0.26742012986417213</v>
      </c>
      <c r="W83" s="1">
        <f ca="1">W23+NORMINV(RAND(),0,'Total-Smoothed'!$AG$2)</f>
        <v>0.14626494265305159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0.11905455617734538</v>
      </c>
      <c r="E84" s="1">
        <f ca="1">E24+NORMINV(RAND(),0,'Total-Smoothed'!$AG$2)</f>
        <v>-2.9782710965319665E-2</v>
      </c>
      <c r="F84" s="1">
        <f ca="1">F24+NORMINV(RAND(),0,'Total-Smoothed'!$AG$2)</f>
        <v>0.26049905081317398</v>
      </c>
      <c r="G84" s="1">
        <f ca="1">G24+NORMINV(RAND(),0,'Total-Smoothed'!$AG$2)</f>
        <v>0.94483039375334932</v>
      </c>
      <c r="H84" s="1">
        <f ca="1">H24+NORMINV(RAND(),0,'Total-Smoothed'!$AG$2)</f>
        <v>6.3555090175107173E-3</v>
      </c>
      <c r="I84" s="1">
        <f ca="1">I24+NORMINV(RAND(),0,'Total-Smoothed'!$AG$2)</f>
        <v>0.20911478588677757</v>
      </c>
      <c r="J84" s="1">
        <f ca="1">J24+NORMINV(RAND(),0,'Total-Smoothed'!$AG$2)</f>
        <v>0.15197275004904437</v>
      </c>
      <c r="K84" s="1">
        <f ca="1">K24+NORMINV(RAND(),0,'Total-Smoothed'!$AG$2)</f>
        <v>0.13712196258827888</v>
      </c>
      <c r="L84" s="1">
        <f ca="1">L24+NORMINV(RAND(),0,'Total-Smoothed'!$AG$2)</f>
        <v>0.96987556547010001</v>
      </c>
      <c r="M84" s="1">
        <f ca="1">M24+NORMINV(RAND(),0,'Total-Smoothed'!$AG$2)</f>
        <v>3.6121279186757532E-3</v>
      </c>
      <c r="N84" s="1">
        <f ca="1">N24+NORMINV(RAND(),0,'Total-Smoothed'!$AG$2)</f>
        <v>-0.14996948321557579</v>
      </c>
      <c r="O84" s="1">
        <f ca="1">O24+NORMINV(RAND(),0,'Total-Smoothed'!$AG$2)</f>
        <v>0.14807865091732103</v>
      </c>
      <c r="P84" s="1">
        <f ca="1">P24+NORMINV(RAND(),0,'Total-Smoothed'!$AG$2)</f>
        <v>0.392378066553843</v>
      </c>
      <c r="Q84" s="1">
        <f ca="1">Q24+NORMINV(RAND(),0,'Total-Smoothed'!$AG$2)</f>
        <v>-0.14767984785133359</v>
      </c>
      <c r="R84" s="1">
        <f ca="1">R24+NORMINV(RAND(),0,'Total-Smoothed'!$AG$2)</f>
        <v>-0.11841319424579674</v>
      </c>
      <c r="S84" s="1">
        <f ca="1">S24+NORMINV(RAND(),0,'Total-Smoothed'!$AG$2)</f>
        <v>3.8041105973145486E-2</v>
      </c>
      <c r="T84" s="1">
        <f ca="1">T24+NORMINV(RAND(),0,'Total-Smoothed'!$AG$2)</f>
        <v>0.14592902651942849</v>
      </c>
      <c r="U84" s="1">
        <f ca="1">U24+NORMINV(RAND(),0,'Total-Smoothed'!$AG$2)</f>
        <v>-8.4081352030967255E-2</v>
      </c>
      <c r="V84" s="1">
        <f ca="1">V24+NORMINV(RAND(),0,'Total-Smoothed'!$AG$2)</f>
        <v>-4.0326276202955397E-2</v>
      </c>
      <c r="W84" s="1">
        <f ca="1">W24+NORMINV(RAND(),0,'Total-Smoothed'!$AG$2)</f>
        <v>0.39815388612485864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2.0884216382985793E-2</v>
      </c>
      <c r="E85" s="1">
        <f ca="1">E25+NORMINV(RAND(),0,'Total-Smoothed'!$AG$2)</f>
        <v>7.5158201861896382E-2</v>
      </c>
      <c r="F85" s="1">
        <f ca="1">F25+NORMINV(RAND(),0,'Total-Smoothed'!$AG$2)</f>
        <v>0.52166192285895674</v>
      </c>
      <c r="G85" s="1">
        <f ca="1">G25+NORMINV(RAND(),0,'Total-Smoothed'!$AG$2)</f>
        <v>0.19759287583827223</v>
      </c>
      <c r="H85" s="1">
        <f ca="1">H25+NORMINV(RAND(),0,'Total-Smoothed'!$AG$2)</f>
        <v>0.116502825196671</v>
      </c>
      <c r="I85" s="1">
        <f ca="1">I25+NORMINV(RAND(),0,'Total-Smoothed'!$AG$2)</f>
        <v>0.10782424919925798</v>
      </c>
      <c r="J85" s="1">
        <f ca="1">J25+NORMINV(RAND(),0,'Total-Smoothed'!$AG$2)</f>
        <v>0.1585083614486103</v>
      </c>
      <c r="K85" s="1">
        <f ca="1">K25+NORMINV(RAND(),0,'Total-Smoothed'!$AG$2)</f>
        <v>0.990516829109096</v>
      </c>
      <c r="L85" s="1">
        <f ca="1">L25+NORMINV(RAND(),0,'Total-Smoothed'!$AG$2)</f>
        <v>0.17804922647377044</v>
      </c>
      <c r="M85" s="1">
        <f ca="1">M25+NORMINV(RAND(),0,'Total-Smoothed'!$AG$2)</f>
        <v>0.22469952453026298</v>
      </c>
      <c r="N85" s="1">
        <f ca="1">N25+NORMINV(RAND(),0,'Total-Smoothed'!$AG$2)</f>
        <v>0.1170441568705119</v>
      </c>
      <c r="O85" s="1">
        <f ca="1">O25+NORMINV(RAND(),0,'Total-Smoothed'!$AG$2)</f>
        <v>0.58134645770759263</v>
      </c>
      <c r="P85" s="1">
        <f ca="1">P25+NORMINV(RAND(),0,'Total-Smoothed'!$AG$2)</f>
        <v>8.3326314080791729E-3</v>
      </c>
      <c r="Q85" s="1">
        <f ca="1">Q25+NORMINV(RAND(),0,'Total-Smoothed'!$AG$2)</f>
        <v>0.3238250859514139</v>
      </c>
      <c r="R85" s="1">
        <f ca="1">R25+NORMINV(RAND(),0,'Total-Smoothed'!$AG$2)</f>
        <v>0.2632257400902997</v>
      </c>
      <c r="S85" s="1">
        <f ca="1">S25+NORMINV(RAND(),0,'Total-Smoothed'!$AG$2)</f>
        <v>-8.8233137843374082E-2</v>
      </c>
      <c r="T85" s="1">
        <f ca="1">T25+NORMINV(RAND(),0,'Total-Smoothed'!$AG$2)</f>
        <v>1.1663107950289615</v>
      </c>
      <c r="U85" s="1">
        <f ca="1">U25+NORMINV(RAND(),0,'Total-Smoothed'!$AG$2)</f>
        <v>-3.2349928046284247E-2</v>
      </c>
      <c r="V85" s="1">
        <f ca="1">V25+NORMINV(RAND(),0,'Total-Smoothed'!$AG$2)</f>
        <v>0.86373699746041233</v>
      </c>
      <c r="W85" s="1">
        <f ca="1">W25+NORMINV(RAND(),0,'Total-Smoothed'!$AG$2)</f>
        <v>0.22104076338783857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-6.9230993008195546E-2</v>
      </c>
      <c r="E86" s="1">
        <f ca="1">E26+NORMINV(RAND(),0,'Total-Smoothed'!$AG$2)</f>
        <v>-0.20214362959100568</v>
      </c>
      <c r="F86" s="1">
        <f ca="1">F26+NORMINV(RAND(),0,'Total-Smoothed'!$AG$2)</f>
        <v>0.42997259959878842</v>
      </c>
      <c r="G86" s="1">
        <f ca="1">G26+NORMINV(RAND(),0,'Total-Smoothed'!$AG$2)</f>
        <v>1.0732686657909625</v>
      </c>
      <c r="H86" s="1">
        <f ca="1">H26+NORMINV(RAND(),0,'Total-Smoothed'!$AG$2)</f>
        <v>0.18348936894711326</v>
      </c>
      <c r="I86" s="1">
        <f ca="1">I26+NORMINV(RAND(),0,'Total-Smoothed'!$AG$2)</f>
        <v>0.62825907993848218</v>
      </c>
      <c r="J86" s="1">
        <f ca="1">J26+NORMINV(RAND(),0,'Total-Smoothed'!$AG$2)</f>
        <v>1.3531353801891577E-2</v>
      </c>
      <c r="K86" s="1">
        <f ca="1">K26+NORMINV(RAND(),0,'Total-Smoothed'!$AG$2)</f>
        <v>1.3909442122383143E-2</v>
      </c>
      <c r="L86" s="1">
        <f ca="1">L26+NORMINV(RAND(),0,'Total-Smoothed'!$AG$2)</f>
        <v>0.42487129576806548</v>
      </c>
      <c r="M86" s="1">
        <f ca="1">M26+NORMINV(RAND(),0,'Total-Smoothed'!$AG$2)</f>
        <v>1.0247509968606026</v>
      </c>
      <c r="N86" s="1">
        <f ca="1">N26+NORMINV(RAND(),0,'Total-Smoothed'!$AG$2)</f>
        <v>-2.1084646550209491E-2</v>
      </c>
      <c r="O86" s="1">
        <f ca="1">O26+NORMINV(RAND(),0,'Total-Smoothed'!$AG$2)</f>
        <v>0.22838394245645705</v>
      </c>
      <c r="P86" s="1">
        <f ca="1">P26+NORMINV(RAND(),0,'Total-Smoothed'!$AG$2)</f>
        <v>-5.7037523408938029E-2</v>
      </c>
      <c r="Q86" s="1">
        <f ca="1">Q26+NORMINV(RAND(),0,'Total-Smoothed'!$AG$2)</f>
        <v>0.22776091294201659</v>
      </c>
      <c r="R86" s="1">
        <f ca="1">R26+NORMINV(RAND(),0,'Total-Smoothed'!$AG$2)</f>
        <v>3.5744906201442932E-3</v>
      </c>
      <c r="S86" s="1">
        <f ca="1">S26+NORMINV(RAND(),0,'Total-Smoothed'!$AG$2)</f>
        <v>4.944155429758422E-2</v>
      </c>
      <c r="T86" s="1">
        <f ca="1">T26+NORMINV(RAND(),0,'Total-Smoothed'!$AG$2)</f>
        <v>0.65557447559137449</v>
      </c>
      <c r="U86" s="1">
        <f ca="1">U26+NORMINV(RAND(),0,'Total-Smoothed'!$AG$2)</f>
        <v>0.86591982267140588</v>
      </c>
      <c r="V86" s="1">
        <f ca="1">V26+NORMINV(RAND(),0,'Total-Smoothed'!$AG$2)</f>
        <v>1.0068020846620067</v>
      </c>
      <c r="W86" s="1">
        <f ca="1">W26+NORMINV(RAND(),0,'Total-Smoothed'!$AG$2)</f>
        <v>6.769881460802489E-2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-8.834399311513437E-2</v>
      </c>
      <c r="E87" s="1">
        <f ca="1">E27+NORMINV(RAND(),0,'Total-Smoothed'!$AG$2)</f>
        <v>5.5355215818195448E-2</v>
      </c>
      <c r="F87" s="1">
        <f ca="1">F27+NORMINV(RAND(),0,'Total-Smoothed'!$AG$2)</f>
        <v>0.17051103178814567</v>
      </c>
      <c r="G87" s="1">
        <f ca="1">G27+NORMINV(RAND(),0,'Total-Smoothed'!$AG$2)</f>
        <v>0.30463306584447669</v>
      </c>
      <c r="H87" s="1">
        <f ca="1">H27+NORMINV(RAND(),0,'Total-Smoothed'!$AG$2)</f>
        <v>0.15228475856887086</v>
      </c>
      <c r="I87" s="1">
        <f ca="1">I27+NORMINV(RAND(),0,'Total-Smoothed'!$AG$2)</f>
        <v>6.0393345901148268E-2</v>
      </c>
      <c r="J87" s="1">
        <f ca="1">J27+NORMINV(RAND(),0,'Total-Smoothed'!$AG$2)</f>
        <v>0.10644408974723886</v>
      </c>
      <c r="K87" s="1">
        <f ca="1">K27+NORMINV(RAND(),0,'Total-Smoothed'!$AG$2)</f>
        <v>0.898692808260383</v>
      </c>
      <c r="L87" s="1">
        <f ca="1">L27+NORMINV(RAND(),0,'Total-Smoothed'!$AG$2)</f>
        <v>0.6557086413923563</v>
      </c>
      <c r="M87" s="1">
        <f ca="1">M27+NORMINV(RAND(),0,'Total-Smoothed'!$AG$2)</f>
        <v>-2.7927715526780299E-2</v>
      </c>
      <c r="N87" s="1">
        <f ca="1">N27+NORMINV(RAND(),0,'Total-Smoothed'!$AG$2)</f>
        <v>-4.9907934977389823E-3</v>
      </c>
      <c r="O87" s="1">
        <f ca="1">O27+NORMINV(RAND(),0,'Total-Smoothed'!$AG$2)</f>
        <v>0.15955922470975875</v>
      </c>
      <c r="P87" s="1">
        <f ca="1">P27+NORMINV(RAND(),0,'Total-Smoothed'!$AG$2)</f>
        <v>0.19852658284510366</v>
      </c>
      <c r="Q87" s="1">
        <f ca="1">Q27+NORMINV(RAND(),0,'Total-Smoothed'!$AG$2)</f>
        <v>-5.7554691923300969E-2</v>
      </c>
      <c r="R87" s="1">
        <f ca="1">R27+NORMINV(RAND(),0,'Total-Smoothed'!$AG$2)</f>
        <v>-0.21707468415848519</v>
      </c>
      <c r="S87" s="1">
        <f ca="1">S27+NORMINV(RAND(),0,'Total-Smoothed'!$AG$2)</f>
        <v>9.3524960326620984E-2</v>
      </c>
      <c r="T87" s="1">
        <f ca="1">T27+NORMINV(RAND(),0,'Total-Smoothed'!$AG$2)</f>
        <v>1.0234250430271854</v>
      </c>
      <c r="U87" s="1">
        <f ca="1">U27+NORMINV(RAND(),0,'Total-Smoothed'!$AG$2)</f>
        <v>1.0350391750215036</v>
      </c>
      <c r="V87" s="1">
        <f ca="1">V27+NORMINV(RAND(),0,'Total-Smoothed'!$AG$2)</f>
        <v>0.76054953217968957</v>
      </c>
      <c r="W87" s="1">
        <f ca="1">W27+NORMINV(RAND(),0,'Total-Smoothed'!$AG$2)</f>
        <v>0.71118421199187143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0.10093758021893015</v>
      </c>
      <c r="E88" s="1">
        <f ca="1">E28+NORMINV(RAND(),0,'Total-Smoothed'!$AG$2)</f>
        <v>6.2117646611003961E-2</v>
      </c>
      <c r="F88" s="1">
        <f ca="1">F28+NORMINV(RAND(),0,'Total-Smoothed'!$AG$2)</f>
        <v>0.8406970031717933</v>
      </c>
      <c r="G88" s="1">
        <f ca="1">G28+NORMINV(RAND(),0,'Total-Smoothed'!$AG$2)</f>
        <v>0.91985179885420676</v>
      </c>
      <c r="H88" s="1">
        <f ca="1">H28+NORMINV(RAND(),0,'Total-Smoothed'!$AG$2)</f>
        <v>7.3447144315886559E-2</v>
      </c>
      <c r="I88" s="1">
        <f ca="1">I28+NORMINV(RAND(),0,'Total-Smoothed'!$AG$2)</f>
        <v>-6.6986066389971274E-2</v>
      </c>
      <c r="J88" s="1">
        <f ca="1">J28+NORMINV(RAND(),0,'Total-Smoothed'!$AG$2)</f>
        <v>6.1548411176154345E-2</v>
      </c>
      <c r="K88" s="1">
        <f ca="1">K28+NORMINV(RAND(),0,'Total-Smoothed'!$AG$2)</f>
        <v>0.92006271329381328</v>
      </c>
      <c r="L88" s="1">
        <f ca="1">L28+NORMINV(RAND(),0,'Total-Smoothed'!$AG$2)</f>
        <v>-1.8644206025563364E-2</v>
      </c>
      <c r="M88" s="1">
        <f ca="1">M28+NORMINV(RAND(),0,'Total-Smoothed'!$AG$2)</f>
        <v>0.9534992613692298</v>
      </c>
      <c r="N88" s="1">
        <f ca="1">N28+NORMINV(RAND(),0,'Total-Smoothed'!$AG$2)</f>
        <v>-0.14660228920038526</v>
      </c>
      <c r="O88" s="1">
        <f ca="1">O28+NORMINV(RAND(),0,'Total-Smoothed'!$AG$2)</f>
        <v>0.67886463481331905</v>
      </c>
      <c r="P88" s="1">
        <f ca="1">P28+NORMINV(RAND(),0,'Total-Smoothed'!$AG$2)</f>
        <v>0.26412047884850215</v>
      </c>
      <c r="Q88" s="1">
        <f ca="1">Q28+NORMINV(RAND(),0,'Total-Smoothed'!$AG$2)</f>
        <v>0.51344665141943568</v>
      </c>
      <c r="R88" s="1">
        <f ca="1">R28+NORMINV(RAND(),0,'Total-Smoothed'!$AG$2)</f>
        <v>-0.1400385581715867</v>
      </c>
      <c r="S88" s="1">
        <f ca="1">S28+NORMINV(RAND(),0,'Total-Smoothed'!$AG$2)</f>
        <v>5.8826395538579782E-2</v>
      </c>
      <c r="T88" s="1">
        <f ca="1">T28+NORMINV(RAND(),0,'Total-Smoothed'!$AG$2)</f>
        <v>1.1209311832692894</v>
      </c>
      <c r="U88" s="1">
        <f ca="1">U28+NORMINV(RAND(),0,'Total-Smoothed'!$AG$2)</f>
        <v>0.71710399650537004</v>
      </c>
      <c r="V88" s="1">
        <f ca="1">V28+NORMINV(RAND(),0,'Total-Smoothed'!$AG$2)</f>
        <v>1.0925403077430196</v>
      </c>
      <c r="W88" s="1">
        <f ca="1">W28+NORMINV(RAND(),0,'Total-Smoothed'!$AG$2)</f>
        <v>-0.17152271865624702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-0.15123297129440161</v>
      </c>
      <c r="E89" s="1">
        <f ca="1">E29+NORMINV(RAND(),0,'Total-Smoothed'!$AG$2)</f>
        <v>0.13389268688209122</v>
      </c>
      <c r="F89" s="1">
        <f ca="1">F29+NORMINV(RAND(),0,'Total-Smoothed'!$AG$2)</f>
        <v>-3.2987432580077365E-2</v>
      </c>
      <c r="G89" s="1">
        <f ca="1">G29+NORMINV(RAND(),0,'Total-Smoothed'!$AG$2)</f>
        <v>1.0402039269078813</v>
      </c>
      <c r="H89" s="1">
        <f ca="1">H29+NORMINV(RAND(),0,'Total-Smoothed'!$AG$2)</f>
        <v>0.1755310896542894</v>
      </c>
      <c r="I89" s="1">
        <f ca="1">I29+NORMINV(RAND(),0,'Total-Smoothed'!$AG$2)</f>
        <v>0.42094784745516334</v>
      </c>
      <c r="J89" s="1">
        <f ca="1">J29+NORMINV(RAND(),0,'Total-Smoothed'!$AG$2)</f>
        <v>0.28656684894326812</v>
      </c>
      <c r="K89" s="1">
        <f ca="1">K29+NORMINV(RAND(),0,'Total-Smoothed'!$AG$2)</f>
        <v>4.6277031755091187E-2</v>
      </c>
      <c r="L89" s="1">
        <f ca="1">L29+NORMINV(RAND(),0,'Total-Smoothed'!$AG$2)</f>
        <v>0.81587093831745694</v>
      </c>
      <c r="M89" s="1">
        <f ca="1">M29+NORMINV(RAND(),0,'Total-Smoothed'!$AG$2)</f>
        <v>-0.15962713140266718</v>
      </c>
      <c r="N89" s="1">
        <f ca="1">N29+NORMINV(RAND(),0,'Total-Smoothed'!$AG$2)</f>
        <v>-3.714449178142596E-2</v>
      </c>
      <c r="O89" s="1">
        <f ca="1">O29+NORMINV(RAND(),0,'Total-Smoothed'!$AG$2)</f>
        <v>0.10017162033156662</v>
      </c>
      <c r="P89" s="1">
        <f ca="1">P29+NORMINV(RAND(),0,'Total-Smoothed'!$AG$2)</f>
        <v>3.8372612102660457E-2</v>
      </c>
      <c r="Q89" s="1">
        <f ca="1">Q29+NORMINV(RAND(),0,'Total-Smoothed'!$AG$2)</f>
        <v>8.4054695277533779E-3</v>
      </c>
      <c r="R89" s="1">
        <f ca="1">R29+NORMINV(RAND(),0,'Total-Smoothed'!$AG$2)</f>
        <v>0.10881704251367738</v>
      </c>
      <c r="S89" s="1">
        <f ca="1">S29+NORMINV(RAND(),0,'Total-Smoothed'!$AG$2)</f>
        <v>-4.2449637453477025E-2</v>
      </c>
      <c r="T89" s="1">
        <f ca="1">T29+NORMINV(RAND(),0,'Total-Smoothed'!$AG$2)</f>
        <v>0.89817798623043843</v>
      </c>
      <c r="U89" s="1">
        <f ca="1">U29+NORMINV(RAND(),0,'Total-Smoothed'!$AG$2)</f>
        <v>1.1711705776955879</v>
      </c>
      <c r="V89" s="1">
        <f ca="1">V29+NORMINV(RAND(),0,'Total-Smoothed'!$AG$2)</f>
        <v>0.84242171133549359</v>
      </c>
      <c r="W89" s="1">
        <f ca="1">W29+NORMINV(RAND(),0,'Total-Smoothed'!$AG$2)</f>
        <v>0.196927351911038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0.11617626432524469</v>
      </c>
      <c r="E90" s="1">
        <f ca="1">E30+NORMINV(RAND(),0,'Total-Smoothed'!$AG$2)</f>
        <v>0.10057048508126071</v>
      </c>
      <c r="F90" s="1">
        <f ca="1">F30+NORMINV(RAND(),0,'Total-Smoothed'!$AG$2)</f>
        <v>0.22891882071627503</v>
      </c>
      <c r="G90" s="1">
        <f ca="1">G30+NORMINV(RAND(),0,'Total-Smoothed'!$AG$2)</f>
        <v>1.1641709413282273</v>
      </c>
      <c r="H90" s="1">
        <f ca="1">H30+NORMINV(RAND(),0,'Total-Smoothed'!$AG$2)</f>
        <v>-4.5891749361559465E-2</v>
      </c>
      <c r="I90" s="1">
        <f ca="1">I30+NORMINV(RAND(),0,'Total-Smoothed'!$AG$2)</f>
        <v>0.15565613049729624</v>
      </c>
      <c r="J90" s="1">
        <f ca="1">J30+NORMINV(RAND(),0,'Total-Smoothed'!$AG$2)</f>
        <v>-0.12437605507901123</v>
      </c>
      <c r="K90" s="1">
        <f ca="1">K30+NORMINV(RAND(),0,'Total-Smoothed'!$AG$2)</f>
        <v>3.5213989412517126E-2</v>
      </c>
      <c r="L90" s="1">
        <f ca="1">L30+NORMINV(RAND(),0,'Total-Smoothed'!$AG$2)</f>
        <v>0.86853696790519352</v>
      </c>
      <c r="M90" s="1">
        <f ca="1">M30+NORMINV(RAND(),0,'Total-Smoothed'!$AG$2)</f>
        <v>1.4686190857496038E-2</v>
      </c>
      <c r="N90" s="1">
        <f ca="1">N30+NORMINV(RAND(),0,'Total-Smoothed'!$AG$2)</f>
        <v>0.25203828819834695</v>
      </c>
      <c r="O90" s="1">
        <f ca="1">O30+NORMINV(RAND(),0,'Total-Smoothed'!$AG$2)</f>
        <v>0.16895258405459754</v>
      </c>
      <c r="P90" s="1">
        <f ca="1">P30+NORMINV(RAND(),0,'Total-Smoothed'!$AG$2)</f>
        <v>0.12868452869642452</v>
      </c>
      <c r="Q90" s="1">
        <f ca="1">Q30+NORMINV(RAND(),0,'Total-Smoothed'!$AG$2)</f>
        <v>-9.4330905411919075E-2</v>
      </c>
      <c r="R90" s="1">
        <f ca="1">R30+NORMINV(RAND(),0,'Total-Smoothed'!$AG$2)</f>
        <v>-0.13331604034292657</v>
      </c>
      <c r="S90" s="1">
        <f ca="1">S30+NORMINV(RAND(),0,'Total-Smoothed'!$AG$2)</f>
        <v>-0.17852048983652172</v>
      </c>
      <c r="T90" s="1">
        <f ca="1">T30+NORMINV(RAND(),0,'Total-Smoothed'!$AG$2)</f>
        <v>1.0399952550780887</v>
      </c>
      <c r="U90" s="1">
        <f ca="1">U30+NORMINV(RAND(),0,'Total-Smoothed'!$AG$2)</f>
        <v>1.0672842334535841</v>
      </c>
      <c r="V90" s="1">
        <f ca="1">V30+NORMINV(RAND(),0,'Total-Smoothed'!$AG$2)</f>
        <v>0.7505491790251001</v>
      </c>
      <c r="W90" s="1">
        <f ca="1">W30+NORMINV(RAND(),0,'Total-Smoothed'!$AG$2)</f>
        <v>-6.4461490822694423E-2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1.3351106820809547E-3</v>
      </c>
      <c r="E91" s="1">
        <f ca="1">E31+NORMINV(RAND(),0,'Total-Smoothed'!$AG$2)</f>
        <v>0.14777965357431763</v>
      </c>
      <c r="F91" s="1">
        <f ca="1">F31+NORMINV(RAND(),0,'Total-Smoothed'!$AG$2)</f>
        <v>0.33867208875574861</v>
      </c>
      <c r="G91" s="1">
        <f ca="1">G31+NORMINV(RAND(),0,'Total-Smoothed'!$AG$2)</f>
        <v>0.97942917461808698</v>
      </c>
      <c r="H91" s="1">
        <f ca="1">H31+NORMINV(RAND(),0,'Total-Smoothed'!$AG$2)</f>
        <v>-2.3178009786491455E-2</v>
      </c>
      <c r="I91" s="1">
        <f ca="1">I31+NORMINV(RAND(),0,'Total-Smoothed'!$AG$2)</f>
        <v>0.24485417114659999</v>
      </c>
      <c r="J91" s="1">
        <f ca="1">J31+NORMINV(RAND(),0,'Total-Smoothed'!$AG$2)</f>
        <v>-0.10964414128212593</v>
      </c>
      <c r="K91" s="1">
        <f ca="1">K31+NORMINV(RAND(),0,'Total-Smoothed'!$AG$2)</f>
        <v>0.47346078036314687</v>
      </c>
      <c r="L91" s="1">
        <f ca="1">L31+NORMINV(RAND(),0,'Total-Smoothed'!$AG$2)</f>
        <v>-0.12070396970160005</v>
      </c>
      <c r="M91" s="1">
        <f ca="1">M31+NORMINV(RAND(),0,'Total-Smoothed'!$AG$2)</f>
        <v>1.0605342556764754</v>
      </c>
      <c r="N91" s="1">
        <f ca="1">N31+NORMINV(RAND(),0,'Total-Smoothed'!$AG$2)</f>
        <v>7.3399401929296296E-2</v>
      </c>
      <c r="O91" s="1">
        <f ca="1">O31+NORMINV(RAND(),0,'Total-Smoothed'!$AG$2)</f>
        <v>0.22419093109551602</v>
      </c>
      <c r="P91" s="1">
        <f ca="1">P31+NORMINV(RAND(),0,'Total-Smoothed'!$AG$2)</f>
        <v>6.353107314836344E-2</v>
      </c>
      <c r="Q91" s="1">
        <f ca="1">Q31+NORMINV(RAND(),0,'Total-Smoothed'!$AG$2)</f>
        <v>0.13470212068984561</v>
      </c>
      <c r="R91" s="1">
        <f ca="1">R31+NORMINV(RAND(),0,'Total-Smoothed'!$AG$2)</f>
        <v>8.7370830850518055E-2</v>
      </c>
      <c r="S91" s="1">
        <f ca="1">S31+NORMINV(RAND(),0,'Total-Smoothed'!$AG$2)</f>
        <v>6.2659554033914391E-2</v>
      </c>
      <c r="T91" s="1">
        <f ca="1">T31+NORMINV(RAND(),0,'Total-Smoothed'!$AG$2)</f>
        <v>0.93433850938472762</v>
      </c>
      <c r="U91" s="1">
        <f ca="1">U31+NORMINV(RAND(),0,'Total-Smoothed'!$AG$2)</f>
        <v>7.0660740512217546E-2</v>
      </c>
      <c r="V91" s="1">
        <f ca="1">V31+NORMINV(RAND(),0,'Total-Smoothed'!$AG$2)</f>
        <v>9.1634624532197173E-2</v>
      </c>
      <c r="W91" s="1">
        <f ca="1">W31+NORMINV(RAND(),0,'Total-Smoothed'!$AG$2)</f>
        <v>-0.12010491710846678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-6.0732285992466349E-2</v>
      </c>
      <c r="E92" s="1">
        <f ca="1">E32+NORMINV(RAND(),0,'Total-Smoothed'!$AG$2)</f>
        <v>-1.1519042705475284E-2</v>
      </c>
      <c r="F92" s="1">
        <f ca="1">F32+NORMINV(RAND(),0,'Total-Smoothed'!$AG$2)</f>
        <v>-2.9182305516217644E-2</v>
      </c>
      <c r="G92" s="1">
        <f ca="1">G32+NORMINV(RAND(),0,'Total-Smoothed'!$AG$2)</f>
        <v>5.9207734461357445E-3</v>
      </c>
      <c r="H92" s="1">
        <f ca="1">H32+NORMINV(RAND(),0,'Total-Smoothed'!$AG$2)</f>
        <v>-0.15893693271477805</v>
      </c>
      <c r="I92" s="1">
        <f ca="1">I32+NORMINV(RAND(),0,'Total-Smoothed'!$AG$2)</f>
        <v>0.24497372423827318</v>
      </c>
      <c r="J92" s="1">
        <f ca="1">J32+NORMINV(RAND(),0,'Total-Smoothed'!$AG$2)</f>
        <v>6.5960009020090513E-2</v>
      </c>
      <c r="K92" s="1">
        <f ca="1">K32+NORMINV(RAND(),0,'Total-Smoothed'!$AG$2)</f>
        <v>0.9313176898059784</v>
      </c>
      <c r="L92" s="1">
        <f ca="1">L32+NORMINV(RAND(),0,'Total-Smoothed'!$AG$2)</f>
        <v>0.25413429809960181</v>
      </c>
      <c r="M92" s="1">
        <f ca="1">M32+NORMINV(RAND(),0,'Total-Smoothed'!$AG$2)</f>
        <v>-2.9590678481785468E-2</v>
      </c>
      <c r="N92" s="1">
        <f ca="1">N32+NORMINV(RAND(),0,'Total-Smoothed'!$AG$2)</f>
        <v>-0.13199944188228888</v>
      </c>
      <c r="O92" s="1">
        <f ca="1">O32+NORMINV(RAND(),0,'Total-Smoothed'!$AG$2)</f>
        <v>3.6646526431979999E-2</v>
      </c>
      <c r="P92" s="1">
        <f ca="1">P32+NORMINV(RAND(),0,'Total-Smoothed'!$AG$2)</f>
        <v>0.58056130555308139</v>
      </c>
      <c r="Q92" s="1">
        <f ca="1">Q32+NORMINV(RAND(),0,'Total-Smoothed'!$AG$2)</f>
        <v>-3.3476253107071662E-2</v>
      </c>
      <c r="R92" s="1">
        <f ca="1">R32+NORMINV(RAND(),0,'Total-Smoothed'!$AG$2)</f>
        <v>0.23337508882285687</v>
      </c>
      <c r="S92" s="1">
        <f ca="1">S32+NORMINV(RAND(),0,'Total-Smoothed'!$AG$2)</f>
        <v>6.7494291165006465E-2</v>
      </c>
      <c r="T92" s="1">
        <f ca="1">T32+NORMINV(RAND(),0,'Total-Smoothed'!$AG$2)</f>
        <v>0.38608695171887047</v>
      </c>
      <c r="U92" s="1">
        <f ca="1">U32+NORMINV(RAND(),0,'Total-Smoothed'!$AG$2)</f>
        <v>-1.2490360345195427E-2</v>
      </c>
      <c r="V92" s="1">
        <f ca="1">V32+NORMINV(RAND(),0,'Total-Smoothed'!$AG$2)</f>
        <v>9.1484372705469386E-2</v>
      </c>
      <c r="W92" s="1">
        <f ca="1">W32+NORMINV(RAND(),0,'Total-Smoothed'!$AG$2)</f>
        <v>1.0278962962616744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0.18467936843162616</v>
      </c>
      <c r="E93" s="1">
        <f ca="1">E33+NORMINV(RAND(),0,'Total-Smoothed'!$AG$2)</f>
        <v>-0.13663257994760156</v>
      </c>
      <c r="F93" s="1">
        <f ca="1">F33+NORMINV(RAND(),0,'Total-Smoothed'!$AG$2)</f>
        <v>-7.8830735883703804E-2</v>
      </c>
      <c r="G93" s="1">
        <f ca="1">G33+NORMINV(RAND(),0,'Total-Smoothed'!$AG$2)</f>
        <v>1.0687826918666892</v>
      </c>
      <c r="H93" s="1">
        <f ca="1">H33+NORMINV(RAND(),0,'Total-Smoothed'!$AG$2)</f>
        <v>-4.0838490708154936E-2</v>
      </c>
      <c r="I93" s="1">
        <f ca="1">I33+NORMINV(RAND(),0,'Total-Smoothed'!$AG$2)</f>
        <v>-8.7561624981137967E-2</v>
      </c>
      <c r="J93" s="1">
        <f ca="1">J33+NORMINV(RAND(),0,'Total-Smoothed'!$AG$2)</f>
        <v>0.12900114593644274</v>
      </c>
      <c r="K93" s="1">
        <f ca="1">K33+NORMINV(RAND(),0,'Total-Smoothed'!$AG$2)</f>
        <v>-7.139144320675983E-2</v>
      </c>
      <c r="L93" s="1">
        <f ca="1">L33+NORMINV(RAND(),0,'Total-Smoothed'!$AG$2)</f>
        <v>6.2142800533791322E-2</v>
      </c>
      <c r="M93" s="1">
        <f ca="1">M33+NORMINV(RAND(),0,'Total-Smoothed'!$AG$2)</f>
        <v>0.96632188057154234</v>
      </c>
      <c r="N93" s="1">
        <f ca="1">N33+NORMINV(RAND(),0,'Total-Smoothed'!$AG$2)</f>
        <v>-4.3886778085894036E-2</v>
      </c>
      <c r="O93" s="1">
        <f ca="1">O33+NORMINV(RAND(),0,'Total-Smoothed'!$AG$2)</f>
        <v>-2.9059523473640402E-3</v>
      </c>
      <c r="P93" s="1">
        <f ca="1">P33+NORMINV(RAND(),0,'Total-Smoothed'!$AG$2)</f>
        <v>5.2738257294682081E-2</v>
      </c>
      <c r="Q93" s="1">
        <f ca="1">Q33+NORMINV(RAND(),0,'Total-Smoothed'!$AG$2)</f>
        <v>-9.666058678679984E-2</v>
      </c>
      <c r="R93" s="1">
        <f ca="1">R33+NORMINV(RAND(),0,'Total-Smoothed'!$AG$2)</f>
        <v>6.0322311990609355E-2</v>
      </c>
      <c r="S93" s="1">
        <f ca="1">S33+NORMINV(RAND(),0,'Total-Smoothed'!$AG$2)</f>
        <v>7.476568132880336E-2</v>
      </c>
      <c r="T93" s="1">
        <f ca="1">T33+NORMINV(RAND(),0,'Total-Smoothed'!$AG$2)</f>
        <v>6.875929088096705E-2</v>
      </c>
      <c r="U93" s="1">
        <f ca="1">U33+NORMINV(RAND(),0,'Total-Smoothed'!$AG$2)</f>
        <v>-0.10440068534840495</v>
      </c>
      <c r="V93" s="1">
        <f ca="1">V33+NORMINV(RAND(),0,'Total-Smoothed'!$AG$2)</f>
        <v>0.11369186467968209</v>
      </c>
      <c r="W93" s="1">
        <f ca="1">W33+NORMINV(RAND(),0,'Total-Smoothed'!$AG$2)</f>
        <v>0.3518008171259665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1.2238950326562711E-2</v>
      </c>
      <c r="E94" s="1">
        <f ca="1">E34+NORMINV(RAND(),0,'Total-Smoothed'!$AG$2)</f>
        <v>-0.17173447950842255</v>
      </c>
      <c r="F94" s="1">
        <f ca="1">F34+NORMINV(RAND(),0,'Total-Smoothed'!$AG$2)</f>
        <v>0.62093741417488157</v>
      </c>
      <c r="G94" s="1">
        <f ca="1">G34+NORMINV(RAND(),0,'Total-Smoothed'!$AG$2)</f>
        <v>0.15822520143808119</v>
      </c>
      <c r="H94" s="1">
        <f ca="1">H34+NORMINV(RAND(),0,'Total-Smoothed'!$AG$2)</f>
        <v>-6.1272397050018003E-2</v>
      </c>
      <c r="I94" s="1">
        <f ca="1">I34+NORMINV(RAND(),0,'Total-Smoothed'!$AG$2)</f>
        <v>5.3398014781142797E-2</v>
      </c>
      <c r="J94" s="1">
        <f ca="1">J34+NORMINV(RAND(),0,'Total-Smoothed'!$AG$2)</f>
        <v>-3.0620341010787727E-2</v>
      </c>
      <c r="K94" s="1">
        <f ca="1">K34+NORMINV(RAND(),0,'Total-Smoothed'!$AG$2)</f>
        <v>1.053361971284354</v>
      </c>
      <c r="L94" s="1">
        <f ca="1">L34+NORMINV(RAND(),0,'Total-Smoothed'!$AG$2)</f>
        <v>-9.130026382685992E-2</v>
      </c>
      <c r="M94" s="1">
        <f ca="1">M34+NORMINV(RAND(),0,'Total-Smoothed'!$AG$2)</f>
        <v>1.0549242368888474</v>
      </c>
      <c r="N94" s="1">
        <f ca="1">N34+NORMINV(RAND(),0,'Total-Smoothed'!$AG$2)</f>
        <v>-5.2587254703986896E-2</v>
      </c>
      <c r="O94" s="1">
        <f ca="1">O34+NORMINV(RAND(),0,'Total-Smoothed'!$AG$2)</f>
        <v>0.12736805046199598</v>
      </c>
      <c r="P94" s="1">
        <f ca="1">P34+NORMINV(RAND(),0,'Total-Smoothed'!$AG$2)</f>
        <v>4.0980018919018112E-2</v>
      </c>
      <c r="Q94" s="1">
        <f ca="1">Q34+NORMINV(RAND(),0,'Total-Smoothed'!$AG$2)</f>
        <v>0.75595394606102451</v>
      </c>
      <c r="R94" s="1">
        <f ca="1">R34+NORMINV(RAND(),0,'Total-Smoothed'!$AG$2)</f>
        <v>5.7980007625898378E-3</v>
      </c>
      <c r="S94" s="1">
        <f ca="1">S34+NORMINV(RAND(),0,'Total-Smoothed'!$AG$2)</f>
        <v>-0.12976240291869331</v>
      </c>
      <c r="T94" s="1">
        <f ca="1">T34+NORMINV(RAND(),0,'Total-Smoothed'!$AG$2)</f>
        <v>1.0858167211201992</v>
      </c>
      <c r="U94" s="1">
        <f ca="1">U34+NORMINV(RAND(),0,'Total-Smoothed'!$AG$2)</f>
        <v>-0.16918794996795378</v>
      </c>
      <c r="V94" s="1">
        <f ca="1">V34+NORMINV(RAND(),0,'Total-Smoothed'!$AG$2)</f>
        <v>0.11679628787681648</v>
      </c>
      <c r="W94" s="1">
        <f ca="1">W34+NORMINV(RAND(),0,'Total-Smoothed'!$AG$2)</f>
        <v>0.13370496840940033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0.11251070127518398</v>
      </c>
      <c r="E95" s="1">
        <f ca="1">E35+NORMINV(RAND(),0,'Total-Smoothed'!$AG$2)</f>
        <v>-9.2080193616298781E-2</v>
      </c>
      <c r="F95" s="1">
        <f ca="1">F35+NORMINV(RAND(),0,'Total-Smoothed'!$AG$2)</f>
        <v>0.16391432555496924</v>
      </c>
      <c r="G95" s="1">
        <f ca="1">G35+NORMINV(RAND(),0,'Total-Smoothed'!$AG$2)</f>
        <v>0.72166009002003584</v>
      </c>
      <c r="H95" s="1">
        <f ca="1">H35+NORMINV(RAND(),0,'Total-Smoothed'!$AG$2)</f>
        <v>2.5280277290966463E-2</v>
      </c>
      <c r="I95" s="1">
        <f ca="1">I35+NORMINV(RAND(),0,'Total-Smoothed'!$AG$2)</f>
        <v>0.5927274808710451</v>
      </c>
      <c r="J95" s="1">
        <f ca="1">J35+NORMINV(RAND(),0,'Total-Smoothed'!$AG$2)</f>
        <v>6.9788359021530924E-2</v>
      </c>
      <c r="K95" s="1">
        <f ca="1">K35+NORMINV(RAND(),0,'Total-Smoothed'!$AG$2)</f>
        <v>2.758894130168027E-3</v>
      </c>
      <c r="L95" s="1">
        <f ca="1">L35+NORMINV(RAND(),0,'Total-Smoothed'!$AG$2)</f>
        <v>0.55073601372173875</v>
      </c>
      <c r="M95" s="1">
        <f ca="1">M35+NORMINV(RAND(),0,'Total-Smoothed'!$AG$2)</f>
        <v>0.80300419555691049</v>
      </c>
      <c r="N95" s="1">
        <f ca="1">N35+NORMINV(RAND(),0,'Total-Smoothed'!$AG$2)</f>
        <v>-1.7228241080208852E-3</v>
      </c>
      <c r="O95" s="1">
        <f ca="1">O35+NORMINV(RAND(),0,'Total-Smoothed'!$AG$2)</f>
        <v>-3.7150548847709144E-2</v>
      </c>
      <c r="P95" s="1">
        <f ca="1">P35+NORMINV(RAND(),0,'Total-Smoothed'!$AG$2)</f>
        <v>0.79089328167577788</v>
      </c>
      <c r="Q95" s="1">
        <f ca="1">Q35+NORMINV(RAND(),0,'Total-Smoothed'!$AG$2)</f>
        <v>-3.8970217363908106E-2</v>
      </c>
      <c r="R95" s="1">
        <f ca="1">R35+NORMINV(RAND(),0,'Total-Smoothed'!$AG$2)</f>
        <v>-6.1275068275314093E-3</v>
      </c>
      <c r="S95" s="1">
        <f ca="1">S35+NORMINV(RAND(),0,'Total-Smoothed'!$AG$2)</f>
        <v>-2.0454826145578482E-2</v>
      </c>
      <c r="T95" s="1">
        <f ca="1">T35+NORMINV(RAND(),0,'Total-Smoothed'!$AG$2)</f>
        <v>9.6379333430643394E-2</v>
      </c>
      <c r="U95" s="1">
        <f ca="1">U35+NORMINV(RAND(),0,'Total-Smoothed'!$AG$2)</f>
        <v>0.14977799336014913</v>
      </c>
      <c r="V95" s="1">
        <f ca="1">V35+NORMINV(RAND(),0,'Total-Smoothed'!$AG$2)</f>
        <v>9.8055300150701324E-2</v>
      </c>
      <c r="W95" s="1">
        <f ca="1">W35+NORMINV(RAND(),0,'Total-Smoothed'!$AG$2)</f>
        <v>0.99596681834161971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-6.5351055702052338E-2</v>
      </c>
      <c r="E96" s="1">
        <f ca="1">E36+NORMINV(RAND(),0,'Total-Smoothed'!$AG$2)</f>
        <v>-5.0222561843034919E-2</v>
      </c>
      <c r="F96" s="1">
        <f ca="1">F36+NORMINV(RAND(),0,'Total-Smoothed'!$AG$2)</f>
        <v>0.75406310331144688</v>
      </c>
      <c r="G96" s="1">
        <f ca="1">G36+NORMINV(RAND(),0,'Total-Smoothed'!$AG$2)</f>
        <v>-6.3714177013009504E-3</v>
      </c>
      <c r="H96" s="1">
        <f ca="1">H36+NORMINV(RAND(),0,'Total-Smoothed'!$AG$2)</f>
        <v>-0.18168766027117264</v>
      </c>
      <c r="I96" s="1">
        <f ca="1">I36+NORMINV(RAND(),0,'Total-Smoothed'!$AG$2)</f>
        <v>0.71537900366545415</v>
      </c>
      <c r="J96" s="1">
        <f ca="1">J36+NORMINV(RAND(),0,'Total-Smoothed'!$AG$2)</f>
        <v>-8.7655576524211562E-2</v>
      </c>
      <c r="K96" s="1">
        <f ca="1">K36+NORMINV(RAND(),0,'Total-Smoothed'!$AG$2)</f>
        <v>0.81449662858687344</v>
      </c>
      <c r="L96" s="1">
        <f ca="1">L36+NORMINV(RAND(),0,'Total-Smoothed'!$AG$2)</f>
        <v>-8.0779493135416422E-2</v>
      </c>
      <c r="M96" s="1">
        <f ca="1">M36+NORMINV(RAND(),0,'Total-Smoothed'!$AG$2)</f>
        <v>0.79183365699789898</v>
      </c>
      <c r="N96" s="1">
        <f ca="1">N36+NORMINV(RAND(),0,'Total-Smoothed'!$AG$2)</f>
        <v>6.3854251454331851E-2</v>
      </c>
      <c r="O96" s="1">
        <f ca="1">O36+NORMINV(RAND(),0,'Total-Smoothed'!$AG$2)</f>
        <v>-4.9102714270972306E-2</v>
      </c>
      <c r="P96" s="1">
        <f ca="1">P36+NORMINV(RAND(),0,'Total-Smoothed'!$AG$2)</f>
        <v>0.19360141445737619</v>
      </c>
      <c r="Q96" s="1">
        <f ca="1">Q36+NORMINV(RAND(),0,'Total-Smoothed'!$AG$2)</f>
        <v>0.85453453427201176</v>
      </c>
      <c r="R96" s="1">
        <f ca="1">R36+NORMINV(RAND(),0,'Total-Smoothed'!$AG$2)</f>
        <v>-4.0118909946483094E-2</v>
      </c>
      <c r="S96" s="1">
        <f ca="1">S36+NORMINV(RAND(),0,'Total-Smoothed'!$AG$2)</f>
        <v>-4.21027181420634E-2</v>
      </c>
      <c r="T96" s="1">
        <f ca="1">T36+NORMINV(RAND(),0,'Total-Smoothed'!$AG$2)</f>
        <v>3.3339913153682031E-2</v>
      </c>
      <c r="U96" s="1">
        <f ca="1">U36+NORMINV(RAND(),0,'Total-Smoothed'!$AG$2)</f>
        <v>-0.2402353196971605</v>
      </c>
      <c r="V96" s="1">
        <f ca="1">V36+NORMINV(RAND(),0,'Total-Smoothed'!$AG$2)</f>
        <v>6.4239136041256611E-2</v>
      </c>
      <c r="W96" s="1">
        <f ca="1">W36+NORMINV(RAND(),0,'Total-Smoothed'!$AG$2)</f>
        <v>9.9936308416246553E-3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-0.12642352318562719</v>
      </c>
      <c r="E97" s="1">
        <f ca="1">E37+NORMINV(RAND(),0,'Total-Smoothed'!$AG$2)</f>
        <v>-5.2888483270830067E-2</v>
      </c>
      <c r="F97" s="1">
        <f ca="1">F37+NORMINV(RAND(),0,'Total-Smoothed'!$AG$2)</f>
        <v>0.61020841838998152</v>
      </c>
      <c r="G97" s="1">
        <f ca="1">G37+NORMINV(RAND(),0,'Total-Smoothed'!$AG$2)</f>
        <v>4.1236842033806891E-2</v>
      </c>
      <c r="H97" s="1">
        <f ca="1">H37+NORMINV(RAND(),0,'Total-Smoothed'!$AG$2)</f>
        <v>9.2399314666066823E-2</v>
      </c>
      <c r="I97" s="1">
        <f ca="1">I37+NORMINV(RAND(),0,'Total-Smoothed'!$AG$2)</f>
        <v>0.79441021306727755</v>
      </c>
      <c r="J97" s="1">
        <f ca="1">J37+NORMINV(RAND(),0,'Total-Smoothed'!$AG$2)</f>
        <v>-1.8300438170510646E-2</v>
      </c>
      <c r="K97" s="1">
        <f ca="1">K37+NORMINV(RAND(),0,'Total-Smoothed'!$AG$2)</f>
        <v>0.75393833611134464</v>
      </c>
      <c r="L97" s="1">
        <f ca="1">L37+NORMINV(RAND(),0,'Total-Smoothed'!$AG$2)</f>
        <v>0.4783725874941947</v>
      </c>
      <c r="M97" s="1">
        <f ca="1">M37+NORMINV(RAND(),0,'Total-Smoothed'!$AG$2)</f>
        <v>0.22700843039371307</v>
      </c>
      <c r="N97" s="1">
        <f ca="1">N37+NORMINV(RAND(),0,'Total-Smoothed'!$AG$2)</f>
        <v>3.2557540277053702E-2</v>
      </c>
      <c r="O97" s="1">
        <f ca="1">O37+NORMINV(RAND(),0,'Total-Smoothed'!$AG$2)</f>
        <v>0.1386908501091392</v>
      </c>
      <c r="P97" s="1">
        <f ca="1">P37+NORMINV(RAND(),0,'Total-Smoothed'!$AG$2)</f>
        <v>0.14760717533078327</v>
      </c>
      <c r="Q97" s="1">
        <f ca="1">Q37+NORMINV(RAND(),0,'Total-Smoothed'!$AG$2)</f>
        <v>-3.9911138191053241E-2</v>
      </c>
      <c r="R97" s="1">
        <f ca="1">R37+NORMINV(RAND(),0,'Total-Smoothed'!$AG$2)</f>
        <v>6.9227703246909425E-2</v>
      </c>
      <c r="S97" s="1">
        <f ca="1">S37+NORMINV(RAND(),0,'Total-Smoothed'!$AG$2)</f>
        <v>8.3897980123924271E-2</v>
      </c>
      <c r="T97" s="1">
        <f ca="1">T37+NORMINV(RAND(),0,'Total-Smoothed'!$AG$2)</f>
        <v>-5.9368900134025258E-2</v>
      </c>
      <c r="U97" s="1">
        <f ca="1">U37+NORMINV(RAND(),0,'Total-Smoothed'!$AG$2)</f>
        <v>3.8239582722501372E-2</v>
      </c>
      <c r="V97" s="1">
        <f ca="1">V37+NORMINV(RAND(),0,'Total-Smoothed'!$AG$2)</f>
        <v>0.67268464312619514</v>
      </c>
      <c r="W97" s="1">
        <f ca="1">W37+NORMINV(RAND(),0,'Total-Smoothed'!$AG$2)</f>
        <v>0.38494406570219492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0.13673992407090646</v>
      </c>
      <c r="E98" s="1">
        <f ca="1">E38+NORMINV(RAND(),0,'Total-Smoothed'!$AG$2)</f>
        <v>-7.7541948482974132E-2</v>
      </c>
      <c r="F98" s="1">
        <f ca="1">F38+NORMINV(RAND(),0,'Total-Smoothed'!$AG$2)</f>
        <v>0.36250544080886327</v>
      </c>
      <c r="G98" s="1">
        <f ca="1">G38+NORMINV(RAND(),0,'Total-Smoothed'!$AG$2)</f>
        <v>0.98041332127217762</v>
      </c>
      <c r="H98" s="1">
        <f ca="1">H38+NORMINV(RAND(),0,'Total-Smoothed'!$AG$2)</f>
        <v>-4.5304660975340465E-2</v>
      </c>
      <c r="I98" s="1">
        <f ca="1">I38+NORMINV(RAND(),0,'Total-Smoothed'!$AG$2)</f>
        <v>0.95681703955139286</v>
      </c>
      <c r="J98" s="1">
        <f ca="1">J38+NORMINV(RAND(),0,'Total-Smoothed'!$AG$2)</f>
        <v>7.8674507492069334E-2</v>
      </c>
      <c r="K98" s="1">
        <f ca="1">K38+NORMINV(RAND(),0,'Total-Smoothed'!$AG$2)</f>
        <v>-0.14587746791770909</v>
      </c>
      <c r="L98" s="1">
        <f ca="1">L38+NORMINV(RAND(),0,'Total-Smoothed'!$AG$2)</f>
        <v>0.71936811761812669</v>
      </c>
      <c r="M98" s="1">
        <f ca="1">M38+NORMINV(RAND(),0,'Total-Smoothed'!$AG$2)</f>
        <v>0.63664105082906097</v>
      </c>
      <c r="N98" s="1">
        <f ca="1">N38+NORMINV(RAND(),0,'Total-Smoothed'!$AG$2)</f>
        <v>-5.3503309063359095E-2</v>
      </c>
      <c r="O98" s="1">
        <f ca="1">O38+NORMINV(RAND(),0,'Total-Smoothed'!$AG$2)</f>
        <v>0.12096739078326006</v>
      </c>
      <c r="P98" s="1">
        <f ca="1">P38+NORMINV(RAND(),0,'Total-Smoothed'!$AG$2)</f>
        <v>0.51134147681338693</v>
      </c>
      <c r="Q98" s="1">
        <f ca="1">Q38+NORMINV(RAND(),0,'Total-Smoothed'!$AG$2)</f>
        <v>0.32420626822938448</v>
      </c>
      <c r="R98" s="1">
        <f ca="1">R38+NORMINV(RAND(),0,'Total-Smoothed'!$AG$2)</f>
        <v>-2.6510396852441227E-3</v>
      </c>
      <c r="S98" s="1">
        <f ca="1">S38+NORMINV(RAND(),0,'Total-Smoothed'!$AG$2)</f>
        <v>-3.4493147377316062E-2</v>
      </c>
      <c r="T98" s="1">
        <f ca="1">T38+NORMINV(RAND(),0,'Total-Smoothed'!$AG$2)</f>
        <v>0.11075018386839955</v>
      </c>
      <c r="U98" s="1">
        <f ca="1">U38+NORMINV(RAND(),0,'Total-Smoothed'!$AG$2)</f>
        <v>8.2864157165133082E-2</v>
      </c>
      <c r="V98" s="1">
        <f ca="1">V38+NORMINV(RAND(),0,'Total-Smoothed'!$AG$2)</f>
        <v>0.25956291657352853</v>
      </c>
      <c r="W98" s="1">
        <f ca="1">W38+NORMINV(RAND(),0,'Total-Smoothed'!$AG$2)</f>
        <v>0.1853468937960116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-6.0627660809960633E-2</v>
      </c>
      <c r="E99" s="1">
        <f ca="1">E39+NORMINV(RAND(),0,'Total-Smoothed'!$AG$2)</f>
        <v>2.8242481147174352E-2</v>
      </c>
      <c r="F99" s="1">
        <f ca="1">F39+NORMINV(RAND(),0,'Total-Smoothed'!$AG$2)</f>
        <v>0.16940218417850292</v>
      </c>
      <c r="G99" s="1">
        <f ca="1">G39+NORMINV(RAND(),0,'Total-Smoothed'!$AG$2)</f>
        <v>5.4377144790117821E-2</v>
      </c>
      <c r="H99" s="1">
        <f ca="1">H39+NORMINV(RAND(),0,'Total-Smoothed'!$AG$2)</f>
        <v>-0.12233243282655186</v>
      </c>
      <c r="I99" s="1">
        <f ca="1">I39+NORMINV(RAND(),0,'Total-Smoothed'!$AG$2)</f>
        <v>1.045441674952722</v>
      </c>
      <c r="J99" s="1">
        <f ca="1">J39+NORMINV(RAND(),0,'Total-Smoothed'!$AG$2)</f>
        <v>7.2344726533467504E-3</v>
      </c>
      <c r="K99" s="1">
        <f ca="1">K39+NORMINV(RAND(),0,'Total-Smoothed'!$AG$2)</f>
        <v>8.5799807534959152E-2</v>
      </c>
      <c r="L99" s="1">
        <f ca="1">L39+NORMINV(RAND(),0,'Total-Smoothed'!$AG$2)</f>
        <v>-8.6232246530186768E-2</v>
      </c>
      <c r="M99" s="1">
        <f ca="1">M39+NORMINV(RAND(),0,'Total-Smoothed'!$AG$2)</f>
        <v>-5.5559105664834602E-2</v>
      </c>
      <c r="N99" s="1">
        <f ca="1">N39+NORMINV(RAND(),0,'Total-Smoothed'!$AG$2)</f>
        <v>7.2551114645801412E-2</v>
      </c>
      <c r="O99" s="1">
        <f ca="1">O39+NORMINV(RAND(),0,'Total-Smoothed'!$AG$2)</f>
        <v>7.6866591673064172E-2</v>
      </c>
      <c r="P99" s="1">
        <f ca="1">P39+NORMINV(RAND(),0,'Total-Smoothed'!$AG$2)</f>
        <v>0.1269813755519405</v>
      </c>
      <c r="Q99" s="1">
        <f ca="1">Q39+NORMINV(RAND(),0,'Total-Smoothed'!$AG$2)</f>
        <v>0.25105487387225034</v>
      </c>
      <c r="R99" s="1">
        <f ca="1">R39+NORMINV(RAND(),0,'Total-Smoothed'!$AG$2)</f>
        <v>3.6820345143294082E-2</v>
      </c>
      <c r="S99" s="1">
        <f ca="1">S39+NORMINV(RAND(),0,'Total-Smoothed'!$AG$2)</f>
        <v>-8.091215898060701E-2</v>
      </c>
      <c r="T99" s="1">
        <f ca="1">T39+NORMINV(RAND(),0,'Total-Smoothed'!$AG$2)</f>
        <v>5.3067589899015256E-2</v>
      </c>
      <c r="U99" s="1">
        <f ca="1">U39+NORMINV(RAND(),0,'Total-Smoothed'!$AG$2)</f>
        <v>0.18990055587567886</v>
      </c>
      <c r="V99" s="1">
        <f ca="1">V39+NORMINV(RAND(),0,'Total-Smoothed'!$AG$2)</f>
        <v>1.0757373564709214</v>
      </c>
      <c r="W99" s="1">
        <f ca="1">W39+NORMINV(RAND(),0,'Total-Smoothed'!$AG$2)</f>
        <v>0.12256344453774744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3.9609306316042384E-2</v>
      </c>
      <c r="E100" s="1">
        <f ca="1">E40+NORMINV(RAND(),0,'Total-Smoothed'!$AG$2)</f>
        <v>0.10275175831378801</v>
      </c>
      <c r="F100" s="1">
        <f ca="1">F40+NORMINV(RAND(),0,'Total-Smoothed'!$AG$2)</f>
        <v>1.065032237202908</v>
      </c>
      <c r="G100" s="1">
        <f ca="1">G40+NORMINV(RAND(),0,'Total-Smoothed'!$AG$2)</f>
        <v>8.2829695683267184E-3</v>
      </c>
      <c r="H100" s="1">
        <f ca="1">H40+NORMINV(RAND(),0,'Total-Smoothed'!$AG$2)</f>
        <v>0.1692750544773825</v>
      </c>
      <c r="I100" s="1">
        <f ca="1">I40+NORMINV(RAND(),0,'Total-Smoothed'!$AG$2)</f>
        <v>0.8011553727901094</v>
      </c>
      <c r="J100" s="1">
        <f ca="1">J40+NORMINV(RAND(),0,'Total-Smoothed'!$AG$2)</f>
        <v>2.418586036887569E-2</v>
      </c>
      <c r="K100" s="1">
        <f ca="1">K40+NORMINV(RAND(),0,'Total-Smoothed'!$AG$2)</f>
        <v>0.53364018041396122</v>
      </c>
      <c r="L100" s="1">
        <f ca="1">L40+NORMINV(RAND(),0,'Total-Smoothed'!$AG$2)</f>
        <v>0.50013585828980822</v>
      </c>
      <c r="M100" s="1">
        <f ca="1">M40+NORMINV(RAND(),0,'Total-Smoothed'!$AG$2)</f>
        <v>0.18970394014055877</v>
      </c>
      <c r="N100" s="1">
        <f ca="1">N40+NORMINV(RAND(),0,'Total-Smoothed'!$AG$2)</f>
        <v>0.12608498052912254</v>
      </c>
      <c r="O100" s="1">
        <f ca="1">O40+NORMINV(RAND(),0,'Total-Smoothed'!$AG$2)</f>
        <v>0.73672990995238075</v>
      </c>
      <c r="P100" s="1">
        <f ca="1">P40+NORMINV(RAND(),0,'Total-Smoothed'!$AG$2)</f>
        <v>4.7885346068358273E-2</v>
      </c>
      <c r="Q100" s="1">
        <f ca="1">Q40+NORMINV(RAND(),0,'Total-Smoothed'!$AG$2)</f>
        <v>0.56463754621893947</v>
      </c>
      <c r="R100" s="1">
        <f ca="1">R40+NORMINV(RAND(),0,'Total-Smoothed'!$AG$2)</f>
        <v>0.17874942831681906</v>
      </c>
      <c r="S100" s="1">
        <f ca="1">S40+NORMINV(RAND(),0,'Total-Smoothed'!$AG$2)</f>
        <v>3.7414694320995992E-2</v>
      </c>
      <c r="T100" s="1">
        <f ca="1">T40+NORMINV(RAND(),0,'Total-Smoothed'!$AG$2)</f>
        <v>0.14291680338518928</v>
      </c>
      <c r="U100" s="1">
        <f ca="1">U40+NORMINV(RAND(),0,'Total-Smoothed'!$AG$2)</f>
        <v>5.4349867051760627E-3</v>
      </c>
      <c r="V100" s="1">
        <f ca="1">V40+NORMINV(RAND(),0,'Total-Smoothed'!$AG$2)</f>
        <v>0.87168091723703001</v>
      </c>
      <c r="W100" s="1">
        <f ca="1">W40+NORMINV(RAND(),0,'Total-Smoothed'!$AG$2)</f>
        <v>5.2093209783881725E-2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0.10271683762544005</v>
      </c>
      <c r="E101" s="1">
        <f ca="1">E41+NORMINV(RAND(),0,'Total-Smoothed'!$AG$2)</f>
        <v>7.740900276865964E-2</v>
      </c>
      <c r="F101" s="1">
        <f ca="1">F41+NORMINV(RAND(),0,'Total-Smoothed'!$AG$2)</f>
        <v>9.4950838019420142E-3</v>
      </c>
      <c r="G101" s="1">
        <f ca="1">G41+NORMINV(RAND(),0,'Total-Smoothed'!$AG$2)</f>
        <v>-6.4584533726230714E-2</v>
      </c>
      <c r="H101" s="1">
        <f ca="1">H41+NORMINV(RAND(),0,'Total-Smoothed'!$AG$2)</f>
        <v>5.913864722499125E-2</v>
      </c>
      <c r="I101" s="1">
        <f ca="1">I41+NORMINV(RAND(),0,'Total-Smoothed'!$AG$2)</f>
        <v>0.74721299856702261</v>
      </c>
      <c r="J101" s="1">
        <f ca="1">J41+NORMINV(RAND(),0,'Total-Smoothed'!$AG$2)</f>
        <v>0.12449406155554059</v>
      </c>
      <c r="K101" s="1">
        <f ca="1">K41+NORMINV(RAND(),0,'Total-Smoothed'!$AG$2)</f>
        <v>-0.11442386679619265</v>
      </c>
      <c r="L101" s="1">
        <f ca="1">L41+NORMINV(RAND(),0,'Total-Smoothed'!$AG$2)</f>
        <v>0.73818330477370786</v>
      </c>
      <c r="M101" s="1">
        <f ca="1">M41+NORMINV(RAND(),0,'Total-Smoothed'!$AG$2)</f>
        <v>6.4644156622549659E-2</v>
      </c>
      <c r="N101" s="1">
        <f ca="1">N41+NORMINV(RAND(),0,'Total-Smoothed'!$AG$2)</f>
        <v>5.9858862833734552E-2</v>
      </c>
      <c r="O101" s="1">
        <f ca="1">O41+NORMINV(RAND(),0,'Total-Smoothed'!$AG$2)</f>
        <v>-1.7124707159864444E-2</v>
      </c>
      <c r="P101" s="1">
        <f ca="1">P41+NORMINV(RAND(),0,'Total-Smoothed'!$AG$2)</f>
        <v>0.17012264388679979</v>
      </c>
      <c r="Q101" s="1">
        <f ca="1">Q41+NORMINV(RAND(),0,'Total-Smoothed'!$AG$2)</f>
        <v>0.2213016013341251</v>
      </c>
      <c r="R101" s="1">
        <f ca="1">R41+NORMINV(RAND(),0,'Total-Smoothed'!$AG$2)</f>
        <v>-6.4717953468857899E-3</v>
      </c>
      <c r="S101" s="1">
        <f ca="1">S41+NORMINV(RAND(),0,'Total-Smoothed'!$AG$2)</f>
        <v>5.5993063509695809E-2</v>
      </c>
      <c r="T101" s="1">
        <f ca="1">T41+NORMINV(RAND(),0,'Total-Smoothed'!$AG$2)</f>
        <v>2.1763686874777879E-3</v>
      </c>
      <c r="U101" s="1">
        <f ca="1">U41+NORMINV(RAND(),0,'Total-Smoothed'!$AG$2)</f>
        <v>-1.1718419059173117E-2</v>
      </c>
      <c r="V101" s="1">
        <f ca="1">V41+NORMINV(RAND(),0,'Total-Smoothed'!$AG$2)</f>
        <v>0.89676476293305063</v>
      </c>
      <c r="W101" s="1">
        <f ca="1">W41+NORMINV(RAND(),0,'Total-Smoothed'!$AG$2)</f>
        <v>0.11400206581962755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2.0411705961010718E-2</v>
      </c>
      <c r="E102" s="1">
        <f ca="1">E42+NORMINV(RAND(),0,'Total-Smoothed'!$AG$2)</f>
        <v>0.25098847835490251</v>
      </c>
      <c r="F102" s="1">
        <f ca="1">F42+NORMINV(RAND(),0,'Total-Smoothed'!$AG$2)</f>
        <v>0.12794698143309868</v>
      </c>
      <c r="G102" s="1">
        <f ca="1">G42+NORMINV(RAND(),0,'Total-Smoothed'!$AG$2)</f>
        <v>0.76410106166535718</v>
      </c>
      <c r="H102" s="1">
        <f ca="1">H42+NORMINV(RAND(),0,'Total-Smoothed'!$AG$2)</f>
        <v>9.6332265734787689E-2</v>
      </c>
      <c r="I102" s="1">
        <f ca="1">I42+NORMINV(RAND(),0,'Total-Smoothed'!$AG$2)</f>
        <v>0.93822176270602187</v>
      </c>
      <c r="J102" s="1">
        <f ca="1">J42+NORMINV(RAND(),0,'Total-Smoothed'!$AG$2)</f>
        <v>6.276157021851464E-2</v>
      </c>
      <c r="K102" s="1">
        <f ca="1">K42+NORMINV(RAND(),0,'Total-Smoothed'!$AG$2)</f>
        <v>0.15066918957503625</v>
      </c>
      <c r="L102" s="1">
        <f ca="1">L42+NORMINV(RAND(),0,'Total-Smoothed'!$AG$2)</f>
        <v>0.13699454097556935</v>
      </c>
      <c r="M102" s="1">
        <f ca="1">M42+NORMINV(RAND(),0,'Total-Smoothed'!$AG$2)</f>
        <v>0.88463263373838297</v>
      </c>
      <c r="N102" s="1">
        <f ca="1">N42+NORMINV(RAND(),0,'Total-Smoothed'!$AG$2)</f>
        <v>-7.1851388087911097E-2</v>
      </c>
      <c r="O102" s="1">
        <f ca="1">O42+NORMINV(RAND(),0,'Total-Smoothed'!$AG$2)</f>
        <v>9.5283736586479637E-2</v>
      </c>
      <c r="P102" s="1">
        <f ca="1">P42+NORMINV(RAND(),0,'Total-Smoothed'!$AG$2)</f>
        <v>-0.24058998068468232</v>
      </c>
      <c r="Q102" s="1">
        <f ca="1">Q42+NORMINV(RAND(),0,'Total-Smoothed'!$AG$2)</f>
        <v>0.19188083371895628</v>
      </c>
      <c r="R102" s="1">
        <f ca="1">R42+NORMINV(RAND(),0,'Total-Smoothed'!$AG$2)</f>
        <v>1.6518769179972085E-2</v>
      </c>
      <c r="S102" s="1">
        <f ca="1">S42+NORMINV(RAND(),0,'Total-Smoothed'!$AG$2)</f>
        <v>0.10040333848076427</v>
      </c>
      <c r="T102" s="1">
        <f ca="1">T42+NORMINV(RAND(),0,'Total-Smoothed'!$AG$2)</f>
        <v>9.5395821567054048E-2</v>
      </c>
      <c r="U102" s="1">
        <f ca="1">U42+NORMINV(RAND(),0,'Total-Smoothed'!$AG$2)</f>
        <v>1.3266262105873434E-2</v>
      </c>
      <c r="V102" s="1">
        <f ca="1">V42+NORMINV(RAND(),0,'Total-Smoothed'!$AG$2)</f>
        <v>-7.0471007471409872E-2</v>
      </c>
      <c r="W102" s="1">
        <f ca="1">W42+NORMINV(RAND(),0,'Total-Smoothed'!$AG$2)</f>
        <v>5.2955975773212635E-2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5.0428133593554435E-2</v>
      </c>
      <c r="E103" s="1">
        <f ca="1">E43+NORMINV(RAND(),0,'Total-Smoothed'!$AG$2)</f>
        <v>0.10434181015582317</v>
      </c>
      <c r="F103" s="1">
        <f ca="1">F43+NORMINV(RAND(),0,'Total-Smoothed'!$AG$2)</f>
        <v>0.95262532284133372</v>
      </c>
      <c r="G103" s="1">
        <f ca="1">G43+NORMINV(RAND(),0,'Total-Smoothed'!$AG$2)</f>
        <v>1.0171628367552645</v>
      </c>
      <c r="H103" s="1">
        <f ca="1">H43+NORMINV(RAND(),0,'Total-Smoothed'!$AG$2)</f>
        <v>1.7750763029007043E-2</v>
      </c>
      <c r="I103" s="1">
        <f ca="1">I43+NORMINV(RAND(),0,'Total-Smoothed'!$AG$2)</f>
        <v>0.27322203651066795</v>
      </c>
      <c r="J103" s="1">
        <f ca="1">J43+NORMINV(RAND(),0,'Total-Smoothed'!$AG$2)</f>
        <v>0.15946650879016089</v>
      </c>
      <c r="K103" s="1">
        <f ca="1">K43+NORMINV(RAND(),0,'Total-Smoothed'!$AG$2)</f>
        <v>0.11810217524578381</v>
      </c>
      <c r="L103" s="1">
        <f ca="1">L43+NORMINV(RAND(),0,'Total-Smoothed'!$AG$2)</f>
        <v>0.42712293072878138</v>
      </c>
      <c r="M103" s="1">
        <f ca="1">M43+NORMINV(RAND(),0,'Total-Smoothed'!$AG$2)</f>
        <v>-2.8328254175711689E-2</v>
      </c>
      <c r="N103" s="1">
        <f ca="1">N43+NORMINV(RAND(),0,'Total-Smoothed'!$AG$2)</f>
        <v>2.2598206123615891E-2</v>
      </c>
      <c r="O103" s="1">
        <f ca="1">O43+NORMINV(RAND(),0,'Total-Smoothed'!$AG$2)</f>
        <v>1.1764986379226891E-2</v>
      </c>
      <c r="P103" s="1">
        <f ca="1">P43+NORMINV(RAND(),0,'Total-Smoothed'!$AG$2)</f>
        <v>-2.4810336785083039E-3</v>
      </c>
      <c r="Q103" s="1">
        <f ca="1">Q43+NORMINV(RAND(),0,'Total-Smoothed'!$AG$2)</f>
        <v>0.19696152598223049</v>
      </c>
      <c r="R103" s="1">
        <f ca="1">R43+NORMINV(RAND(),0,'Total-Smoothed'!$AG$2)</f>
        <v>3.3527497799726642E-2</v>
      </c>
      <c r="S103" s="1">
        <f ca="1">S43+NORMINV(RAND(),0,'Total-Smoothed'!$AG$2)</f>
        <v>0.14842867842599605</v>
      </c>
      <c r="T103" s="1">
        <f ca="1">T43+NORMINV(RAND(),0,'Total-Smoothed'!$AG$2)</f>
        <v>-6.0582232914549262E-2</v>
      </c>
      <c r="U103" s="1">
        <f ca="1">U43+NORMINV(RAND(),0,'Total-Smoothed'!$AG$2)</f>
        <v>-2.8444598918357464E-3</v>
      </c>
      <c r="V103" s="1">
        <f ca="1">V43+NORMINV(RAND(),0,'Total-Smoothed'!$AG$2)</f>
        <v>5.2679573716983646E-2</v>
      </c>
      <c r="W103" s="1">
        <f ca="1">W43+NORMINV(RAND(),0,'Total-Smoothed'!$AG$2)</f>
        <v>8.480528019530037E-2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3.1471493133638978E-2</v>
      </c>
      <c r="E104" s="1">
        <f ca="1">E44+NORMINV(RAND(),0,'Total-Smoothed'!$AG$2)</f>
        <v>-1.0640244592344498E-2</v>
      </c>
      <c r="F104" s="1">
        <f ca="1">F44+NORMINV(RAND(),0,'Total-Smoothed'!$AG$2)</f>
        <v>1.0659176621393638</v>
      </c>
      <c r="G104" s="1">
        <f ca="1">G44+NORMINV(RAND(),0,'Total-Smoothed'!$AG$2)</f>
        <v>-0.11971089187156074</v>
      </c>
      <c r="H104" s="1">
        <f ca="1">H44+NORMINV(RAND(),0,'Total-Smoothed'!$AG$2)</f>
        <v>0.14992317813444528</v>
      </c>
      <c r="I104" s="1">
        <f ca="1">I44+NORMINV(RAND(),0,'Total-Smoothed'!$AG$2)</f>
        <v>0.20885906552971278</v>
      </c>
      <c r="J104" s="1">
        <f ca="1">J44+NORMINV(RAND(),0,'Total-Smoothed'!$AG$2)</f>
        <v>-3.8951685617056905E-2</v>
      </c>
      <c r="K104" s="1">
        <f ca="1">K44+NORMINV(RAND(),0,'Total-Smoothed'!$AG$2)</f>
        <v>0.97194297859400169</v>
      </c>
      <c r="L104" s="1">
        <f ca="1">L44+NORMINV(RAND(),0,'Total-Smoothed'!$AG$2)</f>
        <v>2.4686232988809134E-2</v>
      </c>
      <c r="M104" s="1">
        <f ca="1">M44+NORMINV(RAND(),0,'Total-Smoothed'!$AG$2)</f>
        <v>0.12991229234276114</v>
      </c>
      <c r="N104" s="1">
        <f ca="1">N44+NORMINV(RAND(),0,'Total-Smoothed'!$AG$2)</f>
        <v>-5.9029709948021161E-2</v>
      </c>
      <c r="O104" s="1">
        <f ca="1">O44+NORMINV(RAND(),0,'Total-Smoothed'!$AG$2)</f>
        <v>1.0432566211965194E-2</v>
      </c>
      <c r="P104" s="1">
        <f ca="1">P44+NORMINV(RAND(),0,'Total-Smoothed'!$AG$2)</f>
        <v>0.13700808442644827</v>
      </c>
      <c r="Q104" s="1">
        <f ca="1">Q44+NORMINV(RAND(),0,'Total-Smoothed'!$AG$2)</f>
        <v>0.20979718422481161</v>
      </c>
      <c r="R104" s="1">
        <f ca="1">R44+NORMINV(RAND(),0,'Total-Smoothed'!$AG$2)</f>
        <v>-0.24380898718270788</v>
      </c>
      <c r="S104" s="1">
        <f ca="1">S44+NORMINV(RAND(),0,'Total-Smoothed'!$AG$2)</f>
        <v>-2.8913305348225348E-2</v>
      </c>
      <c r="T104" s="1">
        <f ca="1">T44+NORMINV(RAND(),0,'Total-Smoothed'!$AG$2)</f>
        <v>-5.2383001160968945E-2</v>
      </c>
      <c r="U104" s="1">
        <f ca="1">U44+NORMINV(RAND(),0,'Total-Smoothed'!$AG$2)</f>
        <v>1.2750118701228779E-2</v>
      </c>
      <c r="V104" s="1">
        <f ca="1">V44+NORMINV(RAND(),0,'Total-Smoothed'!$AG$2)</f>
        <v>-3.8846022298838448E-2</v>
      </c>
      <c r="W104" s="1">
        <f ca="1">W44+NORMINV(RAND(),0,'Total-Smoothed'!$AG$2)</f>
        <v>-5.1346570029121401E-2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0.23050832800596985</v>
      </c>
      <c r="E105" s="1">
        <f ca="1">E45+NORMINV(RAND(),0,'Total-Smoothed'!$AG$2)</f>
        <v>-0.19481550129026881</v>
      </c>
      <c r="F105" s="1">
        <f ca="1">F45+NORMINV(RAND(),0,'Total-Smoothed'!$AG$2)</f>
        <v>0.32935447004928409</v>
      </c>
      <c r="G105" s="1">
        <f ca="1">G45+NORMINV(RAND(),0,'Total-Smoothed'!$AG$2)</f>
        <v>0.94972422923265587</v>
      </c>
      <c r="H105" s="1">
        <f ca="1">H45+NORMINV(RAND(),0,'Total-Smoothed'!$AG$2)</f>
        <v>-1.756870715732111E-2</v>
      </c>
      <c r="I105" s="1">
        <f ca="1">I45+NORMINV(RAND(),0,'Total-Smoothed'!$AG$2)</f>
        <v>0.27315807662127856</v>
      </c>
      <c r="J105" s="1">
        <f ca="1">J45+NORMINV(RAND(),0,'Total-Smoothed'!$AG$2)</f>
        <v>2.9506017248070501E-2</v>
      </c>
      <c r="K105" s="1">
        <f ca="1">K45+NORMINV(RAND(),0,'Total-Smoothed'!$AG$2)</f>
        <v>0.47396580734422306</v>
      </c>
      <c r="L105" s="1">
        <f ca="1">L45+NORMINV(RAND(),0,'Total-Smoothed'!$AG$2)</f>
        <v>3.5428062887378292E-2</v>
      </c>
      <c r="M105" s="1">
        <f ca="1">M45+NORMINV(RAND(),0,'Total-Smoothed'!$AG$2)</f>
        <v>0.32753609044961046</v>
      </c>
      <c r="N105" s="1">
        <f ca="1">N45+NORMINV(RAND(),0,'Total-Smoothed'!$AG$2)</f>
        <v>5.9438617445500552E-2</v>
      </c>
      <c r="O105" s="1">
        <f ca="1">O45+NORMINV(RAND(),0,'Total-Smoothed'!$AG$2)</f>
        <v>8.3377354255258579E-2</v>
      </c>
      <c r="P105" s="1">
        <f ca="1">P45+NORMINV(RAND(),0,'Total-Smoothed'!$AG$2)</f>
        <v>-0.2657030476936027</v>
      </c>
      <c r="Q105" s="1">
        <f ca="1">Q45+NORMINV(RAND(),0,'Total-Smoothed'!$AG$2)</f>
        <v>6.3268863363344349E-2</v>
      </c>
      <c r="R105" s="1">
        <f ca="1">R45+NORMINV(RAND(),0,'Total-Smoothed'!$AG$2)</f>
        <v>-4.643642304450514E-2</v>
      </c>
      <c r="S105" s="1">
        <f ca="1">S45+NORMINV(RAND(),0,'Total-Smoothed'!$AG$2)</f>
        <v>-1.7382391932222029E-2</v>
      </c>
      <c r="T105" s="1">
        <f ca="1">T45+NORMINV(RAND(),0,'Total-Smoothed'!$AG$2)</f>
        <v>3.5035141167613665E-2</v>
      </c>
      <c r="U105" s="1">
        <f ca="1">U45+NORMINV(RAND(),0,'Total-Smoothed'!$AG$2)</f>
        <v>3.5428812753233251E-2</v>
      </c>
      <c r="V105" s="1">
        <f ca="1">V45+NORMINV(RAND(),0,'Total-Smoothed'!$AG$2)</f>
        <v>-2.181473959884964E-2</v>
      </c>
      <c r="W105" s="1">
        <f ca="1">W45+NORMINV(RAND(),0,'Total-Smoothed'!$AG$2)</f>
        <v>0.15214300737455039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-3.2543250192526574E-2</v>
      </c>
      <c r="E106" s="1">
        <f ca="1">E46+NORMINV(RAND(),0,'Total-Smoothed'!$AG$2)</f>
        <v>8.70133786687491E-2</v>
      </c>
      <c r="F106" s="1">
        <f ca="1">F46+NORMINV(RAND(),0,'Total-Smoothed'!$AG$2)</f>
        <v>0.77816648113861853</v>
      </c>
      <c r="G106" s="1">
        <f ca="1">G46+NORMINV(RAND(),0,'Total-Smoothed'!$AG$2)</f>
        <v>5.2282701717157889E-2</v>
      </c>
      <c r="H106" s="1">
        <f ca="1">H46+NORMINV(RAND(),0,'Total-Smoothed'!$AG$2)</f>
        <v>-4.1320597197459306E-2</v>
      </c>
      <c r="I106" s="1">
        <f ca="1">I46+NORMINV(RAND(),0,'Total-Smoothed'!$AG$2)</f>
        <v>0.28304641383670953</v>
      </c>
      <c r="J106" s="1">
        <f ca="1">J46+NORMINV(RAND(),0,'Total-Smoothed'!$AG$2)</f>
        <v>-5.12656732664745E-2</v>
      </c>
      <c r="K106" s="1">
        <f ca="1">K46+NORMINV(RAND(),0,'Total-Smoothed'!$AG$2)</f>
        <v>0.64313456302744387</v>
      </c>
      <c r="L106" s="1">
        <f ca="1">L46+NORMINV(RAND(),0,'Total-Smoothed'!$AG$2)</f>
        <v>9.5799118377943471E-2</v>
      </c>
      <c r="M106" s="1">
        <f ca="1">M46+NORMINV(RAND(),0,'Total-Smoothed'!$AG$2)</f>
        <v>-0.19202681971607075</v>
      </c>
      <c r="N106" s="1">
        <f ca="1">N46+NORMINV(RAND(),0,'Total-Smoothed'!$AG$2)</f>
        <v>0.1108752335693341</v>
      </c>
      <c r="O106" s="1">
        <f ca="1">O46+NORMINV(RAND(),0,'Total-Smoothed'!$AG$2)</f>
        <v>7.7874107379120081E-2</v>
      </c>
      <c r="P106" s="1">
        <f ca="1">P46+NORMINV(RAND(),0,'Total-Smoothed'!$AG$2)</f>
        <v>1.7603788664086184E-2</v>
      </c>
      <c r="Q106" s="1">
        <f ca="1">Q46+NORMINV(RAND(),0,'Total-Smoothed'!$AG$2)</f>
        <v>-0.18227190178965996</v>
      </c>
      <c r="R106" s="1">
        <f ca="1">R46+NORMINV(RAND(),0,'Total-Smoothed'!$AG$2)</f>
        <v>-0.12172509121940667</v>
      </c>
      <c r="S106" s="1">
        <f ca="1">S46+NORMINV(RAND(),0,'Total-Smoothed'!$AG$2)</f>
        <v>0.105792994794911</v>
      </c>
      <c r="T106" s="1">
        <f ca="1">T46+NORMINV(RAND(),0,'Total-Smoothed'!$AG$2)</f>
        <v>-0.16520649535002913</v>
      </c>
      <c r="U106" s="1">
        <f ca="1">U46+NORMINV(RAND(),0,'Total-Smoothed'!$AG$2)</f>
        <v>0.15559059581203899</v>
      </c>
      <c r="V106" s="1">
        <f ca="1">V46+NORMINV(RAND(),0,'Total-Smoothed'!$AG$2)</f>
        <v>-0.14351814297826898</v>
      </c>
      <c r="W106" s="1">
        <f ca="1">W46+NORMINV(RAND(),0,'Total-Smoothed'!$AG$2)</f>
        <v>0.90195888982137773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3.579172491176455E-2</v>
      </c>
      <c r="E107" s="1">
        <f ca="1">E47+NORMINV(RAND(),0,'Total-Smoothed'!$AG$2)</f>
        <v>-2.6004866418007408E-2</v>
      </c>
      <c r="F107" s="1">
        <f ca="1">F47+NORMINV(RAND(),0,'Total-Smoothed'!$AG$2)</f>
        <v>0.95695048939232952</v>
      </c>
      <c r="G107" s="1">
        <f ca="1">G47+NORMINV(RAND(),0,'Total-Smoothed'!$AG$2)</f>
        <v>0.23866322982979227</v>
      </c>
      <c r="H107" s="1">
        <f ca="1">H47+NORMINV(RAND(),0,'Total-Smoothed'!$AG$2)</f>
        <v>-1.993247060804804E-3</v>
      </c>
      <c r="I107" s="1">
        <f ca="1">I47+NORMINV(RAND(),0,'Total-Smoothed'!$AG$2)</f>
        <v>-3.6522766122635442E-2</v>
      </c>
      <c r="J107" s="1">
        <f ca="1">J47+NORMINV(RAND(),0,'Total-Smoothed'!$AG$2)</f>
        <v>-6.2773037943791049E-2</v>
      </c>
      <c r="K107" s="1">
        <f ca="1">K47+NORMINV(RAND(),0,'Total-Smoothed'!$AG$2)</f>
        <v>0.75391854687071258</v>
      </c>
      <c r="L107" s="1">
        <f ca="1">L47+NORMINV(RAND(),0,'Total-Smoothed'!$AG$2)</f>
        <v>-0.13979397506948105</v>
      </c>
      <c r="M107" s="1">
        <f ca="1">M47+NORMINV(RAND(),0,'Total-Smoothed'!$AG$2)</f>
        <v>-0.14352879273281877</v>
      </c>
      <c r="N107" s="1">
        <f ca="1">N47+NORMINV(RAND(),0,'Total-Smoothed'!$AG$2)</f>
        <v>-0.14466969990249368</v>
      </c>
      <c r="O107" s="1">
        <f ca="1">O47+NORMINV(RAND(),0,'Total-Smoothed'!$AG$2)</f>
        <v>0.21345258158375569</v>
      </c>
      <c r="P107" s="1">
        <f ca="1">P47+NORMINV(RAND(),0,'Total-Smoothed'!$AG$2)</f>
        <v>0.22742982259304029</v>
      </c>
      <c r="Q107" s="1">
        <f ca="1">Q47+NORMINV(RAND(),0,'Total-Smoothed'!$AG$2)</f>
        <v>0.67141523446386531</v>
      </c>
      <c r="R107" s="1">
        <f ca="1">R47+NORMINV(RAND(),0,'Total-Smoothed'!$AG$2)</f>
        <v>3.7802507118470843E-2</v>
      </c>
      <c r="S107" s="1">
        <f ca="1">S47+NORMINV(RAND(),0,'Total-Smoothed'!$AG$2)</f>
        <v>-3.5438876268936353E-2</v>
      </c>
      <c r="T107" s="1">
        <f ca="1">T47+NORMINV(RAND(),0,'Total-Smoothed'!$AG$2)</f>
        <v>-2.7174082132499701E-2</v>
      </c>
      <c r="U107" s="1">
        <f ca="1">U47+NORMINV(RAND(),0,'Total-Smoothed'!$AG$2)</f>
        <v>1.0541051252358762</v>
      </c>
      <c r="V107" s="1">
        <f ca="1">V47+NORMINV(RAND(),0,'Total-Smoothed'!$AG$2)</f>
        <v>6.1315788790737499E-3</v>
      </c>
      <c r="W107" s="1">
        <f ca="1">W47+NORMINV(RAND(),0,'Total-Smoothed'!$AG$2)</f>
        <v>-4.5584492707182192E-2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-4.9867456267380539E-2</v>
      </c>
      <c r="E108" s="1">
        <f ca="1">E48+NORMINV(RAND(),0,'Total-Smoothed'!$AG$2)</f>
        <v>-0.15567114477233812</v>
      </c>
      <c r="F108" s="1">
        <f ca="1">F48+NORMINV(RAND(),0,'Total-Smoothed'!$AG$2)</f>
        <v>0.80904719783462298</v>
      </c>
      <c r="G108" s="1">
        <f ca="1">G48+NORMINV(RAND(),0,'Total-Smoothed'!$AG$2)</f>
        <v>1.0690549893425216</v>
      </c>
      <c r="H108" s="1">
        <f ca="1">H48+NORMINV(RAND(),0,'Total-Smoothed'!$AG$2)</f>
        <v>5.8363006434496711E-2</v>
      </c>
      <c r="I108" s="1">
        <f ca="1">I48+NORMINV(RAND(),0,'Total-Smoothed'!$AG$2)</f>
        <v>0.76413167988796049</v>
      </c>
      <c r="J108" s="1">
        <f ca="1">J48+NORMINV(RAND(),0,'Total-Smoothed'!$AG$2)</f>
        <v>0.1020701415676907</v>
      </c>
      <c r="K108" s="1">
        <f ca="1">K48+NORMINV(RAND(),0,'Total-Smoothed'!$AG$2)</f>
        <v>0.14517828528668991</v>
      </c>
      <c r="L108" s="1">
        <f ca="1">L48+NORMINV(RAND(),0,'Total-Smoothed'!$AG$2)</f>
        <v>-1.0089618734737439E-3</v>
      </c>
      <c r="M108" s="1">
        <f ca="1">M48+NORMINV(RAND(),0,'Total-Smoothed'!$AG$2)</f>
        <v>0.57120175781179738</v>
      </c>
      <c r="N108" s="1">
        <f ca="1">N48+NORMINV(RAND(),0,'Total-Smoothed'!$AG$2)</f>
        <v>-0.14677611560118112</v>
      </c>
      <c r="O108" s="1">
        <f ca="1">O48+NORMINV(RAND(),0,'Total-Smoothed'!$AG$2)</f>
        <v>9.704105545273381E-2</v>
      </c>
      <c r="P108" s="1">
        <f ca="1">P48+NORMINV(RAND(),0,'Total-Smoothed'!$AG$2)</f>
        <v>6.2475571214492036E-2</v>
      </c>
      <c r="Q108" s="1">
        <f ca="1">Q48+NORMINV(RAND(),0,'Total-Smoothed'!$AG$2)</f>
        <v>0.17610837129306448</v>
      </c>
      <c r="R108" s="1">
        <f ca="1">R48+NORMINV(RAND(),0,'Total-Smoothed'!$AG$2)</f>
        <v>0.11554315528373883</v>
      </c>
      <c r="S108" s="1">
        <f ca="1">S48+NORMINV(RAND(),0,'Total-Smoothed'!$AG$2)</f>
        <v>-1.4114869089512261E-2</v>
      </c>
      <c r="T108" s="1">
        <f ca="1">T48+NORMINV(RAND(),0,'Total-Smoothed'!$AG$2)</f>
        <v>-1.8494827881355116E-2</v>
      </c>
      <c r="U108" s="1">
        <f ca="1">U48+NORMINV(RAND(),0,'Total-Smoothed'!$AG$2)</f>
        <v>5.3253658003517362E-2</v>
      </c>
      <c r="V108" s="1">
        <f ca="1">V48+NORMINV(RAND(),0,'Total-Smoothed'!$AG$2)</f>
        <v>0.1568319386975513</v>
      </c>
      <c r="W108" s="1">
        <f ca="1">W48+NORMINV(RAND(),0,'Total-Smoothed'!$AG$2)</f>
        <v>-1.3130746923279688E-2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-3.2457764971982425E-2</v>
      </c>
      <c r="E111" s="1">
        <f ca="1">(E61+0.6*(F61+D61)+0.15*G1)/(1+2*0.6+0.15)</f>
        <v>-2.7759189745689597E-2</v>
      </c>
      <c r="F111" s="1">
        <f ca="1">(F61+0.6*(G61+E61)+0.15*(D61+H61))/(1+2*0.6+2*0.15)</f>
        <v>-2.7560653897467356E-3</v>
      </c>
      <c r="G111" s="1">
        <f t="shared" ref="G111:H126" ca="1" si="10">(G61+0.6*(H61+F61)+0.15*(E61+I61))/(1+2*0.6+2*0.15)</f>
        <v>5.0217172522733812E-2</v>
      </c>
      <c r="H111" s="1">
        <f ca="1">(H61+0.6*(I61+G61)+0.15*(F61+J61))/(1+2*0.6+2*0.15)</f>
        <v>6.1142879818540552E-2</v>
      </c>
      <c r="I111" s="1">
        <f t="shared" ref="I111:U126" ca="1" si="11">(I61+0.6*(J61+H61)+0.15*(G61+K61))/(1+2*0.6+2*0.15)</f>
        <v>2.4874412070726697E-2</v>
      </c>
      <c r="J111" s="1">
        <f t="shared" ca="1" si="11"/>
        <v>7.7420704743875274E-2</v>
      </c>
      <c r="K111" s="1">
        <f t="shared" ca="1" si="11"/>
        <v>0.26314179391270531</v>
      </c>
      <c r="L111" s="1">
        <f t="shared" ca="1" si="11"/>
        <v>0.38359184271213653</v>
      </c>
      <c r="M111" s="1">
        <f t="shared" ca="1" si="11"/>
        <v>0.23375184765564722</v>
      </c>
      <c r="N111" s="1">
        <f t="shared" ca="1" si="11"/>
        <v>0.11867204632514192</v>
      </c>
      <c r="O111" s="1">
        <f t="shared" ca="1" si="11"/>
        <v>0.10013450768823877</v>
      </c>
      <c r="P111" s="1">
        <f t="shared" ca="1" si="11"/>
        <v>8.1202660557010559E-2</v>
      </c>
      <c r="Q111" s="1">
        <f t="shared" ca="1" si="11"/>
        <v>2.7028762070621472E-2</v>
      </c>
      <c r="R111" s="1">
        <f t="shared" ca="1" si="11"/>
        <v>-1.6892632288246535E-2</v>
      </c>
      <c r="S111" s="1">
        <f t="shared" ca="1" si="11"/>
        <v>-4.3170906405048455E-2</v>
      </c>
      <c r="T111" s="1">
        <f t="shared" ca="1" si="11"/>
        <v>-2.8265317035126331E-2</v>
      </c>
      <c r="U111" s="1">
        <f t="shared" ca="1" si="11"/>
        <v>-1.8422445372800904E-2</v>
      </c>
      <c r="V111" s="1">
        <f ca="1">(V61+0.6*(W61+U61)+0.15*T1)/(1+2*0.6+0.15)</f>
        <v>-3.6376500997345365E-2</v>
      </c>
      <c r="W111" s="1">
        <f ca="1">(W61+0.6*(V61)+0.15*U61)/(1+0.6+0.15)</f>
        <v>-1.797601671481246E-2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-7.6368644875445368E-2</v>
      </c>
      <c r="E112" s="1">
        <f t="shared" ref="E112:E158" ca="1" si="13">(E62+0.6*(F62+D62)+0.15*G2)/(1+2*0.6+0.15)</f>
        <v>7.5306121260762006E-3</v>
      </c>
      <c r="F112" s="1">
        <f t="shared" ref="F112:U127" ca="1" si="14">(F62+0.6*(G62+E62)+0.15*(D62+H62))/(1+2*0.6+2*0.15)</f>
        <v>0.14795143368317248</v>
      </c>
      <c r="G112" s="1">
        <f t="shared" ca="1" si="10"/>
        <v>0.13674093341364549</v>
      </c>
      <c r="H112" s="1">
        <f t="shared" ca="1" si="10"/>
        <v>6.291598730509898E-2</v>
      </c>
      <c r="I112" s="1">
        <f t="shared" ca="1" si="11"/>
        <v>3.7378997381550746E-2</v>
      </c>
      <c r="J112" s="1">
        <f t="shared" ca="1" si="11"/>
        <v>8.2374074830499494E-2</v>
      </c>
      <c r="K112" s="1">
        <f t="shared" ca="1" si="11"/>
        <v>0.20420998167185958</v>
      </c>
      <c r="L112" s="1">
        <f t="shared" ca="1" si="11"/>
        <v>0.29610739532342878</v>
      </c>
      <c r="M112" s="1">
        <f t="shared" ca="1" si="11"/>
        <v>0.15588453387147636</v>
      </c>
      <c r="N112" s="1">
        <f t="shared" ca="1" si="11"/>
        <v>8.0865717955702104E-2</v>
      </c>
      <c r="O112" s="1">
        <f t="shared" ca="1" si="11"/>
        <v>0.12224786646754701</v>
      </c>
      <c r="P112" s="1">
        <f t="shared" ca="1" si="11"/>
        <v>9.7113086239270743E-2</v>
      </c>
      <c r="Q112" s="1">
        <f t="shared" ca="1" si="11"/>
        <v>6.9929564098218558E-2</v>
      </c>
      <c r="R112" s="1">
        <f t="shared" ca="1" si="11"/>
        <v>7.634398078628471E-2</v>
      </c>
      <c r="S112" s="1">
        <f t="shared" ca="1" si="11"/>
        <v>3.5064203623072394E-2</v>
      </c>
      <c r="T112" s="1">
        <f t="shared" ca="1" si="11"/>
        <v>-2.6722046699780188E-2</v>
      </c>
      <c r="U112" s="1">
        <f t="shared" ca="1" si="11"/>
        <v>-3.9705081558907368E-2</v>
      </c>
      <c r="V112" s="1">
        <f t="shared" ref="V112:V158" ca="1" si="15">(V62+0.6*(W62+U62)+0.15*T2)/(1+2*0.6+0.15)</f>
        <v>1.3628805542848432E-2</v>
      </c>
      <c r="W112" s="1">
        <f t="shared" ref="W112:W157" ca="1" si="16">(W62+0.6*(V62)+0.15*U62)/(1+0.6+0.15)</f>
        <v>7.3110847564041473E-2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6.2718781711639013E-2</v>
      </c>
      <c r="E113" s="1">
        <f t="shared" ca="1" si="13"/>
        <v>4.6325558667651451E-2</v>
      </c>
      <c r="F113" s="1">
        <f t="shared" ca="1" si="14"/>
        <v>2.2064561995129378E-2</v>
      </c>
      <c r="G113" s="1">
        <f t="shared" ca="1" si="10"/>
        <v>9.6018145539782628E-3</v>
      </c>
      <c r="H113" s="1">
        <f t="shared" ca="1" si="10"/>
        <v>3.6319412774742307E-2</v>
      </c>
      <c r="I113" s="1">
        <f t="shared" ca="1" si="11"/>
        <v>6.8759404364611948E-2</v>
      </c>
      <c r="J113" s="1">
        <f t="shared" ca="1" si="11"/>
        <v>0.13206315472396685</v>
      </c>
      <c r="K113" s="1">
        <f t="shared" ca="1" si="11"/>
        <v>0.28546681905609861</v>
      </c>
      <c r="L113" s="1">
        <f t="shared" ca="1" si="11"/>
        <v>0.42498636153856861</v>
      </c>
      <c r="M113" s="1">
        <f t="shared" ca="1" si="11"/>
        <v>0.27127909251039972</v>
      </c>
      <c r="N113" s="1">
        <f t="shared" ca="1" si="11"/>
        <v>0.11997710007639573</v>
      </c>
      <c r="O113" s="1">
        <f t="shared" ca="1" si="11"/>
        <v>3.2214002082352387E-2</v>
      </c>
      <c r="P113" s="1">
        <f t="shared" ca="1" si="11"/>
        <v>-1.1419922695395979E-2</v>
      </c>
      <c r="Q113" s="1">
        <f t="shared" ca="1" si="11"/>
        <v>-4.6960240467574292E-2</v>
      </c>
      <c r="R113" s="1">
        <f t="shared" ca="1" si="11"/>
        <v>-1.4045599922026631E-2</v>
      </c>
      <c r="S113" s="1">
        <f t="shared" ca="1" si="11"/>
        <v>6.581642134906221E-2</v>
      </c>
      <c r="T113" s="1">
        <f t="shared" ca="1" si="11"/>
        <v>0.11756542782548993</v>
      </c>
      <c r="U113" s="1">
        <f t="shared" ca="1" si="11"/>
        <v>0.10509496078880506</v>
      </c>
      <c r="V113" s="1">
        <f t="shared" ca="1" si="15"/>
        <v>6.9936943480064559E-2</v>
      </c>
      <c r="W113" s="1">
        <f t="shared" ca="1" si="16"/>
        <v>8.140553651550049E-2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-6.5370930545327957E-2</v>
      </c>
      <c r="E114" s="1">
        <f t="shared" ca="1" si="13"/>
        <v>-7.5846414125955497E-2</v>
      </c>
      <c r="F114" s="1">
        <f t="shared" ca="1" si="14"/>
        <v>5.2030864257463175E-3</v>
      </c>
      <c r="G114" s="1">
        <f t="shared" ca="1" si="10"/>
        <v>5.5590556324828566E-2</v>
      </c>
      <c r="H114" s="1">
        <f t="shared" ca="1" si="10"/>
        <v>2.7692335726766E-2</v>
      </c>
      <c r="I114" s="1">
        <f t="shared" ca="1" si="11"/>
        <v>-2.6562517207205937E-2</v>
      </c>
      <c r="J114" s="1">
        <f t="shared" ca="1" si="11"/>
        <v>6.2126690133968319E-3</v>
      </c>
      <c r="K114" s="1">
        <f t="shared" ca="1" si="11"/>
        <v>0.18784103045520067</v>
      </c>
      <c r="L114" s="1">
        <f t="shared" ca="1" si="11"/>
        <v>0.37416344845561689</v>
      </c>
      <c r="M114" s="1">
        <f t="shared" ca="1" si="11"/>
        <v>0.23958494583735784</v>
      </c>
      <c r="N114" s="1">
        <f t="shared" ca="1" si="11"/>
        <v>6.6162853678592759E-2</v>
      </c>
      <c r="O114" s="1">
        <f t="shared" ca="1" si="11"/>
        <v>6.3434254037999113E-2</v>
      </c>
      <c r="P114" s="1">
        <f t="shared" ca="1" si="11"/>
        <v>9.5884679240585705E-2</v>
      </c>
      <c r="Q114" s="1">
        <f t="shared" ca="1" si="11"/>
        <v>2.6925143462043621E-2</v>
      </c>
      <c r="R114" s="1">
        <f t="shared" ca="1" si="11"/>
        <v>-3.4222965111750617E-2</v>
      </c>
      <c r="S114" s="1">
        <f t="shared" ca="1" si="11"/>
        <v>-3.4329732238790392E-2</v>
      </c>
      <c r="T114" s="1">
        <f t="shared" ca="1" si="11"/>
        <v>-1.6727895661656573E-2</v>
      </c>
      <c r="U114" s="1">
        <f t="shared" ca="1" si="11"/>
        <v>1.8780898420234636E-2</v>
      </c>
      <c r="V114" s="1">
        <f t="shared" ca="1" si="15"/>
        <v>6.7001495663054453E-2</v>
      </c>
      <c r="W114" s="1">
        <f t="shared" ca="1" si="16"/>
        <v>7.9395798535500481E-2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1.349099104950062E-2</v>
      </c>
      <c r="E115" s="1">
        <f t="shared" ca="1" si="13"/>
        <v>2.3952100379452702E-2</v>
      </c>
      <c r="F115" s="1">
        <f t="shared" ca="1" si="14"/>
        <v>9.6405067831260155E-4</v>
      </c>
      <c r="G115" s="1">
        <f t="shared" ca="1" si="10"/>
        <v>-3.2741223595330717E-3</v>
      </c>
      <c r="H115" s="1">
        <f t="shared" ca="1" si="10"/>
        <v>5.0697525233972932E-2</v>
      </c>
      <c r="I115" s="1">
        <f t="shared" ca="1" si="11"/>
        <v>6.0518467809430009E-2</v>
      </c>
      <c r="J115" s="1">
        <f t="shared" ca="1" si="11"/>
        <v>6.9037956178923526E-2</v>
      </c>
      <c r="K115" s="1">
        <f t="shared" ca="1" si="11"/>
        <v>0.19623779928312771</v>
      </c>
      <c r="L115" s="1">
        <f t="shared" ca="1" si="11"/>
        <v>0.33569010600969112</v>
      </c>
      <c r="M115" s="1">
        <f t="shared" ca="1" si="11"/>
        <v>0.19996134518903447</v>
      </c>
      <c r="N115" s="1">
        <f t="shared" ca="1" si="11"/>
        <v>9.3323328645334505E-2</v>
      </c>
      <c r="O115" s="1">
        <f t="shared" ca="1" si="11"/>
        <v>7.2293007286532832E-2</v>
      </c>
      <c r="P115" s="1">
        <f t="shared" ca="1" si="11"/>
        <v>6.9139089070188287E-2</v>
      </c>
      <c r="Q115" s="1">
        <f t="shared" ca="1" si="11"/>
        <v>6.4476475624984403E-2</v>
      </c>
      <c r="R115" s="1">
        <f t="shared" ca="1" si="11"/>
        <v>5.927883077728141E-2</v>
      </c>
      <c r="S115" s="1">
        <f t="shared" ca="1" si="11"/>
        <v>7.745654326768131E-2</v>
      </c>
      <c r="T115" s="1">
        <f t="shared" ca="1" si="11"/>
        <v>0.11524067712302932</v>
      </c>
      <c r="U115" s="1">
        <f t="shared" ca="1" si="11"/>
        <v>8.0033525010216391E-2</v>
      </c>
      <c r="V115" s="1">
        <f t="shared" ca="1" si="15"/>
        <v>1.6246709151673061E-2</v>
      </c>
      <c r="W115" s="1">
        <f t="shared" ca="1" si="16"/>
        <v>-1.1105754635036153E-2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-8.4504197357127362E-3</v>
      </c>
      <c r="E116" s="1">
        <f t="shared" ca="1" si="13"/>
        <v>4.6317879087266478E-2</v>
      </c>
      <c r="F116" s="1">
        <f t="shared" ca="1" si="14"/>
        <v>7.6938480701204598E-2</v>
      </c>
      <c r="G116" s="1">
        <f t="shared" ca="1" si="10"/>
        <v>4.0555679930632103E-2</v>
      </c>
      <c r="H116" s="1">
        <f t="shared" ca="1" si="10"/>
        <v>-4.1336919624538285E-3</v>
      </c>
      <c r="I116" s="1">
        <f t="shared" ca="1" si="11"/>
        <v>-2.5322065037051165E-2</v>
      </c>
      <c r="J116" s="1">
        <f t="shared" ca="1" si="11"/>
        <v>8.5425269244879393E-2</v>
      </c>
      <c r="K116" s="1">
        <f t="shared" ca="1" si="11"/>
        <v>0.31034518622592777</v>
      </c>
      <c r="L116" s="1">
        <f t="shared" ca="1" si="11"/>
        <v>0.47316363377652176</v>
      </c>
      <c r="M116" s="1">
        <f t="shared" ca="1" si="11"/>
        <v>0.31420801922105335</v>
      </c>
      <c r="N116" s="1">
        <f t="shared" ca="1" si="11"/>
        <v>0.10793742932248591</v>
      </c>
      <c r="O116" s="1">
        <f t="shared" ca="1" si="11"/>
        <v>1.129354808212873E-2</v>
      </c>
      <c r="P116" s="1">
        <f t="shared" ca="1" si="11"/>
        <v>1.2040460792043569E-2</v>
      </c>
      <c r="Q116" s="1">
        <f t="shared" ca="1" si="11"/>
        <v>5.4557000679537969E-2</v>
      </c>
      <c r="R116" s="1">
        <f t="shared" ca="1" si="11"/>
        <v>0.11275705063406952</v>
      </c>
      <c r="S116" s="1">
        <f t="shared" ca="1" si="11"/>
        <v>0.11744871840447837</v>
      </c>
      <c r="T116" s="1">
        <f t="shared" ca="1" si="11"/>
        <v>3.7712640501777375E-2</v>
      </c>
      <c r="U116" s="1">
        <f t="shared" ca="1" si="11"/>
        <v>-4.8188348431365838E-2</v>
      </c>
      <c r="V116" s="1">
        <f t="shared" ca="1" si="15"/>
        <v>-4.5603244812809689E-2</v>
      </c>
      <c r="W116" s="1">
        <f t="shared" ca="1" si="16"/>
        <v>-1.6024140972351379E-2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1.7561270816217472E-2</v>
      </c>
      <c r="E117" s="1">
        <f t="shared" ca="1" si="13"/>
        <v>2.4223160627858304E-2</v>
      </c>
      <c r="F117" s="1">
        <f t="shared" ca="1" si="14"/>
        <v>3.3941831589996148E-2</v>
      </c>
      <c r="G117" s="1">
        <f t="shared" ca="1" si="10"/>
        <v>1.3161227921213065E-2</v>
      </c>
      <c r="H117" s="1">
        <f t="shared" ca="1" si="10"/>
        <v>-1.2364251487574168E-2</v>
      </c>
      <c r="I117" s="1">
        <f t="shared" ca="1" si="11"/>
        <v>-1.8748259650102787E-2</v>
      </c>
      <c r="J117" s="1">
        <f t="shared" ca="1" si="11"/>
        <v>6.4347722462776369E-2</v>
      </c>
      <c r="K117" s="1">
        <f t="shared" ca="1" si="11"/>
        <v>0.22642806572763807</v>
      </c>
      <c r="L117" s="1">
        <f t="shared" ca="1" si="11"/>
        <v>0.35087538825949421</v>
      </c>
      <c r="M117" s="1">
        <f t="shared" ca="1" si="11"/>
        <v>0.18906357959911366</v>
      </c>
      <c r="N117" s="1">
        <f t="shared" ca="1" si="11"/>
        <v>1.5605146202934373E-2</v>
      </c>
      <c r="O117" s="1">
        <f t="shared" ca="1" si="11"/>
        <v>-3.4014378609962752E-2</v>
      </c>
      <c r="P117" s="1">
        <f t="shared" ca="1" si="11"/>
        <v>2.3286025863653054E-2</v>
      </c>
      <c r="Q117" s="1">
        <f t="shared" ca="1" si="11"/>
        <v>4.3129478350087944E-2</v>
      </c>
      <c r="R117" s="1">
        <f t="shared" ca="1" si="11"/>
        <v>4.4244878479476515E-2</v>
      </c>
      <c r="S117" s="1">
        <f t="shared" ca="1" si="11"/>
        <v>7.5374565878262731E-2</v>
      </c>
      <c r="T117" s="1">
        <f t="shared" ca="1" si="11"/>
        <v>0.12761745269439934</v>
      </c>
      <c r="U117" s="1">
        <f t="shared" ca="1" si="11"/>
        <v>0.13182050432452649</v>
      </c>
      <c r="V117" s="1">
        <f t="shared" ca="1" si="15"/>
        <v>7.3442060264163417E-2</v>
      </c>
      <c r="W117" s="1">
        <f t="shared" ca="1" si="16"/>
        <v>2.5310285239593978E-2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4.908782714604347E-2</v>
      </c>
      <c r="E118" s="1">
        <f t="shared" ca="1" si="13"/>
        <v>9.9713189002831062E-2</v>
      </c>
      <c r="F118" s="1">
        <f t="shared" ca="1" si="14"/>
        <v>0.11467482733056793</v>
      </c>
      <c r="G118" s="1">
        <f t="shared" ca="1" si="10"/>
        <v>5.6926001477221447E-2</v>
      </c>
      <c r="H118" s="1">
        <f t="shared" ca="1" si="10"/>
        <v>-1.0121483084925328E-2</v>
      </c>
      <c r="I118" s="1">
        <f t="shared" ca="1" si="11"/>
        <v>-1.7769483431384188E-2</v>
      </c>
      <c r="J118" s="1">
        <f t="shared" ca="1" si="11"/>
        <v>5.6880334783732424E-2</v>
      </c>
      <c r="K118" s="1">
        <f t="shared" ca="1" si="11"/>
        <v>0.24006902899470375</v>
      </c>
      <c r="L118" s="1">
        <f t="shared" ca="1" si="11"/>
        <v>0.42821316884133809</v>
      </c>
      <c r="M118" s="1">
        <f t="shared" ca="1" si="11"/>
        <v>0.30644385810629171</v>
      </c>
      <c r="N118" s="1">
        <f t="shared" ca="1" si="11"/>
        <v>0.13048619364363048</v>
      </c>
      <c r="O118" s="1">
        <f t="shared" ca="1" si="11"/>
        <v>5.8539693230584666E-2</v>
      </c>
      <c r="P118" s="1">
        <f t="shared" ca="1" si="11"/>
        <v>3.5256213201021187E-2</v>
      </c>
      <c r="Q118" s="1">
        <f t="shared" ca="1" si="11"/>
        <v>-5.2757284361754269E-3</v>
      </c>
      <c r="R118" s="1">
        <f t="shared" ca="1" si="11"/>
        <v>-1.5034251413778284E-2</v>
      </c>
      <c r="S118" s="1">
        <f t="shared" ca="1" si="11"/>
        <v>-2.1864383451073314E-3</v>
      </c>
      <c r="T118" s="1">
        <f t="shared" ca="1" si="11"/>
        <v>-5.34515830618026E-3</v>
      </c>
      <c r="U118" s="1">
        <f t="shared" ca="1" si="11"/>
        <v>2.9664186893497708E-2</v>
      </c>
      <c r="V118" s="1">
        <f t="shared" ca="1" si="15"/>
        <v>8.4099567735160752E-2</v>
      </c>
      <c r="W118" s="1">
        <f t="shared" ca="1" si="16"/>
        <v>8.7539772151262366E-2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4.0678317964423019E-2</v>
      </c>
      <c r="E119" s="1">
        <f t="shared" ca="1" si="13"/>
        <v>4.1654768429988574E-2</v>
      </c>
      <c r="F119" s="1">
        <f t="shared" ca="1" si="14"/>
        <v>2.2639818489870001E-2</v>
      </c>
      <c r="G119" s="1">
        <f t="shared" ca="1" si="10"/>
        <v>-1.3994615391669777E-2</v>
      </c>
      <c r="H119" s="1">
        <f t="shared" ca="1" si="10"/>
        <v>-3.329342530501854E-2</v>
      </c>
      <c r="I119" s="1">
        <f t="shared" ca="1" si="11"/>
        <v>-4.8795830704413696E-3</v>
      </c>
      <c r="J119" s="1">
        <f t="shared" ca="1" si="11"/>
        <v>9.5768696117010249E-2</v>
      </c>
      <c r="K119" s="1">
        <f t="shared" ca="1" si="11"/>
        <v>0.26151692306954299</v>
      </c>
      <c r="L119" s="1">
        <f t="shared" ca="1" si="11"/>
        <v>0.40604521616374878</v>
      </c>
      <c r="M119" s="1">
        <f t="shared" ca="1" si="11"/>
        <v>0.28074754365804294</v>
      </c>
      <c r="N119" s="1">
        <f t="shared" ca="1" si="11"/>
        <v>0.12487511008603239</v>
      </c>
      <c r="O119" s="1">
        <f t="shared" ca="1" si="11"/>
        <v>6.3371474769081367E-3</v>
      </c>
      <c r="P119" s="1">
        <f t="shared" ca="1" si="11"/>
        <v>-6.5412417263766343E-2</v>
      </c>
      <c r="Q119" s="1">
        <f t="shared" ca="1" si="11"/>
        <v>-7.7162324176768868E-2</v>
      </c>
      <c r="R119" s="1">
        <f t="shared" ca="1" si="11"/>
        <v>-4.3149547782448762E-2</v>
      </c>
      <c r="S119" s="1">
        <f t="shared" ca="1" si="11"/>
        <v>6.1798560249485459E-3</v>
      </c>
      <c r="T119" s="1">
        <f t="shared" ca="1" si="11"/>
        <v>2.8436383188654425E-2</v>
      </c>
      <c r="U119" s="1">
        <f t="shared" ca="1" si="11"/>
        <v>2.4154893153033926E-2</v>
      </c>
      <c r="V119" s="1">
        <f t="shared" ca="1" si="15"/>
        <v>-8.6430436846737235E-3</v>
      </c>
      <c r="W119" s="1">
        <f t="shared" ca="1" si="16"/>
        <v>-2.9743036228393242E-2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8.2941837385158687E-2</v>
      </c>
      <c r="E120" s="1">
        <f t="shared" ca="1" si="13"/>
        <v>7.2006881634397502E-2</v>
      </c>
      <c r="F120" s="1">
        <f t="shared" ca="1" si="14"/>
        <v>7.2230040542571886E-2</v>
      </c>
      <c r="G120" s="1">
        <f t="shared" ca="1" si="10"/>
        <v>8.8135691058557342E-2</v>
      </c>
      <c r="H120" s="1">
        <f t="shared" ca="1" si="10"/>
        <v>6.9801729203497892E-2</v>
      </c>
      <c r="I120" s="1">
        <f t="shared" ca="1" si="11"/>
        <v>-9.3102346824149723E-3</v>
      </c>
      <c r="J120" s="1">
        <f t="shared" ca="1" si="11"/>
        <v>1.7697860692069355E-3</v>
      </c>
      <c r="K120" s="1">
        <f t="shared" ca="1" si="11"/>
        <v>0.20854986908706269</v>
      </c>
      <c r="L120" s="1">
        <f t="shared" ca="1" si="11"/>
        <v>0.45101197853709313</v>
      </c>
      <c r="M120" s="1">
        <f t="shared" ca="1" si="11"/>
        <v>0.34555951325716322</v>
      </c>
      <c r="N120" s="1">
        <f t="shared" ca="1" si="11"/>
        <v>0.1335448068897494</v>
      </c>
      <c r="O120" s="1">
        <f t="shared" ca="1" si="11"/>
        <v>9.146684898747702E-2</v>
      </c>
      <c r="P120" s="1">
        <f t="shared" ca="1" si="11"/>
        <v>0.15167429004188027</v>
      </c>
      <c r="Q120" s="1">
        <f t="shared" ca="1" si="11"/>
        <v>0.13837017933751333</v>
      </c>
      <c r="R120" s="1">
        <f t="shared" ca="1" si="11"/>
        <v>8.8010008674395512E-2</v>
      </c>
      <c r="S120" s="1">
        <f t="shared" ca="1" si="11"/>
        <v>-4.1868732418357162E-3</v>
      </c>
      <c r="T120" s="1">
        <f t="shared" ca="1" si="11"/>
        <v>-7.4252257730492724E-2</v>
      </c>
      <c r="U120" s="1">
        <f t="shared" ca="1" si="11"/>
        <v>-3.9955371168128202E-2</v>
      </c>
      <c r="V120" s="1">
        <f t="shared" ca="1" si="15"/>
        <v>0.16971816092307102</v>
      </c>
      <c r="W120" s="1">
        <f t="shared" ca="1" si="16"/>
        <v>0.44795205894601409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1.7731339419286993E-2</v>
      </c>
      <c r="E121" s="1">
        <f t="shared" ca="1" si="13"/>
        <v>-2.4306434207605108E-2</v>
      </c>
      <c r="F121" s="1">
        <f t="shared" ca="1" si="14"/>
        <v>-2.5271838297018779E-2</v>
      </c>
      <c r="G121" s="1">
        <f t="shared" ca="1" si="10"/>
        <v>-3.9464111520496878E-2</v>
      </c>
      <c r="H121" s="1">
        <f t="shared" ca="1" si="10"/>
        <v>-4.0891215250949429E-2</v>
      </c>
      <c r="I121" s="1">
        <f t="shared" ca="1" si="11"/>
        <v>-2.5481139139893534E-2</v>
      </c>
      <c r="J121" s="1">
        <f t="shared" ca="1" si="11"/>
        <v>7.3071662738523141E-2</v>
      </c>
      <c r="K121" s="1">
        <f t="shared" ca="1" si="11"/>
        <v>0.24935654434276083</v>
      </c>
      <c r="L121" s="1">
        <f t="shared" ca="1" si="11"/>
        <v>0.40388332860788523</v>
      </c>
      <c r="M121" s="1">
        <f t="shared" ca="1" si="11"/>
        <v>0.25273577435095829</v>
      </c>
      <c r="N121" s="1">
        <f t="shared" ca="1" si="11"/>
        <v>9.8782484313249388E-2</v>
      </c>
      <c r="O121" s="1">
        <f t="shared" ca="1" si="11"/>
        <v>6.247482241278516E-2</v>
      </c>
      <c r="P121" s="1">
        <f t="shared" ca="1" si="11"/>
        <v>6.7012644338533628E-2</v>
      </c>
      <c r="Q121" s="1">
        <f t="shared" ca="1" si="11"/>
        <v>5.1925441176693662E-2</v>
      </c>
      <c r="R121" s="1">
        <f t="shared" ca="1" si="11"/>
        <v>4.9012634207951933E-2</v>
      </c>
      <c r="S121" s="1">
        <f t="shared" ca="1" si="11"/>
        <v>5.0781025400364978E-2</v>
      </c>
      <c r="T121" s="1">
        <f t="shared" ca="1" si="11"/>
        <v>2.7659018928155855E-2</v>
      </c>
      <c r="U121" s="1">
        <f t="shared" ca="1" si="11"/>
        <v>-2.6348434686964933E-2</v>
      </c>
      <c r="V121" s="1">
        <f t="shared" ca="1" si="15"/>
        <v>-3.2839871218742753E-2</v>
      </c>
      <c r="W121" s="1">
        <f t="shared" ca="1" si="16"/>
        <v>1.2514434732992309E-2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3.6315865398873402E-2</v>
      </c>
      <c r="E122" s="1">
        <f t="shared" ca="1" si="13"/>
        <v>2.7320274350445717E-3</v>
      </c>
      <c r="F122" s="1">
        <f t="shared" ca="1" si="14"/>
        <v>-6.0977523041385359E-2</v>
      </c>
      <c r="G122" s="1">
        <f t="shared" ca="1" si="10"/>
        <v>-6.1858377546469133E-2</v>
      </c>
      <c r="H122" s="1">
        <f t="shared" ca="1" si="10"/>
        <v>-5.3517907897682113E-2</v>
      </c>
      <c r="I122" s="1">
        <f t="shared" ca="1" si="11"/>
        <v>-5.3722518323146951E-2</v>
      </c>
      <c r="J122" s="1">
        <f t="shared" ca="1" si="11"/>
        <v>4.7076733567723204E-2</v>
      </c>
      <c r="K122" s="1">
        <f t="shared" ca="1" si="11"/>
        <v>0.24692370612097689</v>
      </c>
      <c r="L122" s="1">
        <f t="shared" ca="1" si="11"/>
        <v>0.40836620733702639</v>
      </c>
      <c r="M122" s="1">
        <f t="shared" ca="1" si="11"/>
        <v>0.24586134207265348</v>
      </c>
      <c r="N122" s="1">
        <f t="shared" ca="1" si="11"/>
        <v>0.12993311888986395</v>
      </c>
      <c r="O122" s="1">
        <f t="shared" ca="1" si="11"/>
        <v>0.12951500571725888</v>
      </c>
      <c r="P122" s="1">
        <f t="shared" ca="1" si="11"/>
        <v>0.13209840959333263</v>
      </c>
      <c r="Q122" s="1">
        <f t="shared" ca="1" si="11"/>
        <v>0.12413830656498112</v>
      </c>
      <c r="R122" s="1">
        <f t="shared" ca="1" si="11"/>
        <v>8.4469347515707685E-2</v>
      </c>
      <c r="S122" s="1">
        <f t="shared" ca="1" si="11"/>
        <v>4.0607809414656228E-2</v>
      </c>
      <c r="T122" s="1">
        <f t="shared" ca="1" si="11"/>
        <v>-5.0768389646241568E-3</v>
      </c>
      <c r="U122" s="1">
        <f t="shared" ca="1" si="11"/>
        <v>-1.1828814388604504E-3</v>
      </c>
      <c r="V122" s="1">
        <f t="shared" ca="1" si="15"/>
        <v>3.8917149105117128E-2</v>
      </c>
      <c r="W122" s="1">
        <f t="shared" ca="1" si="16"/>
        <v>6.4559915004236801E-2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-3.0465302573292226E-2</v>
      </c>
      <c r="E123" s="1">
        <f t="shared" ca="1" si="13"/>
        <v>-7.5399755107407734E-3</v>
      </c>
      <c r="F123" s="1">
        <f t="shared" ca="1" si="14"/>
        <v>2.594381820238852E-2</v>
      </c>
      <c r="G123" s="1">
        <f t="shared" ca="1" si="10"/>
        <v>2.9765634831650883E-2</v>
      </c>
      <c r="H123" s="1">
        <f t="shared" ca="1" si="10"/>
        <v>4.9874070679681748E-2</v>
      </c>
      <c r="I123" s="1">
        <f t="shared" ca="1" si="11"/>
        <v>8.6881713889214257E-2</v>
      </c>
      <c r="J123" s="1">
        <f t="shared" ca="1" si="11"/>
        <v>0.14141566305607259</v>
      </c>
      <c r="K123" s="1">
        <f t="shared" ca="1" si="11"/>
        <v>0.28858727770031511</v>
      </c>
      <c r="L123" s="1">
        <f t="shared" ca="1" si="11"/>
        <v>0.45859349203758493</v>
      </c>
      <c r="M123" s="1">
        <f t="shared" ca="1" si="11"/>
        <v>0.33127462974619054</v>
      </c>
      <c r="N123" s="1">
        <f t="shared" ca="1" si="11"/>
        <v>0.16337711460323448</v>
      </c>
      <c r="O123" s="1">
        <f t="shared" ca="1" si="11"/>
        <v>9.8173025310599085E-2</v>
      </c>
      <c r="P123" s="1">
        <f t="shared" ca="1" si="11"/>
        <v>8.131999120010687E-2</v>
      </c>
      <c r="Q123" s="1">
        <f t="shared" ca="1" si="11"/>
        <v>4.075702794352374E-2</v>
      </c>
      <c r="R123" s="1">
        <f t="shared" ca="1" si="11"/>
        <v>-9.3968769092377842E-3</v>
      </c>
      <c r="S123" s="1">
        <f t="shared" ca="1" si="11"/>
        <v>3.8760191102284472E-2</v>
      </c>
      <c r="T123" s="1">
        <f t="shared" ca="1" si="11"/>
        <v>0.12705172487587774</v>
      </c>
      <c r="U123" s="1">
        <f t="shared" ca="1" si="11"/>
        <v>8.8796435363006229E-2</v>
      </c>
      <c r="V123" s="1">
        <f t="shared" ca="1" si="15"/>
        <v>3.0718823070045632E-2</v>
      </c>
      <c r="W123" s="1">
        <f t="shared" ca="1" si="16"/>
        <v>1.1523869402977388E-2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2.9910987094499193E-2</v>
      </c>
      <c r="E124" s="1">
        <f t="shared" ca="1" si="13"/>
        <v>3.5030149038332077E-2</v>
      </c>
      <c r="F124" s="1">
        <f t="shared" ca="1" si="14"/>
        <v>6.1189527711036119E-2</v>
      </c>
      <c r="G124" s="1">
        <f t="shared" ca="1" si="10"/>
        <v>6.5891841738441106E-2</v>
      </c>
      <c r="H124" s="1">
        <f t="shared" ca="1" si="10"/>
        <v>5.6976964270861796E-2</v>
      </c>
      <c r="I124" s="1">
        <f t="shared" ca="1" si="11"/>
        <v>3.7485501223418802E-2</v>
      </c>
      <c r="J124" s="1">
        <f t="shared" ca="1" si="11"/>
        <v>6.2425471595545269E-2</v>
      </c>
      <c r="K124" s="1">
        <f t="shared" ca="1" si="11"/>
        <v>0.23812678017401315</v>
      </c>
      <c r="L124" s="1">
        <f t="shared" ca="1" si="11"/>
        <v>0.39565272239197014</v>
      </c>
      <c r="M124" s="1">
        <f t="shared" ca="1" si="11"/>
        <v>0.24486705470999576</v>
      </c>
      <c r="N124" s="1">
        <f t="shared" ca="1" si="11"/>
        <v>5.7961260278702423E-2</v>
      </c>
      <c r="O124" s="1">
        <f t="shared" ca="1" si="11"/>
        <v>1.5915811520199802E-2</v>
      </c>
      <c r="P124" s="1">
        <f t="shared" ca="1" si="11"/>
        <v>5.7780034060706587E-2</v>
      </c>
      <c r="Q124" s="1">
        <f t="shared" ca="1" si="11"/>
        <v>4.1628616752478767E-2</v>
      </c>
      <c r="R124" s="1">
        <f t="shared" ca="1" si="11"/>
        <v>-1.4375514235254894E-2</v>
      </c>
      <c r="S124" s="1">
        <f t="shared" ca="1" si="11"/>
        <v>-1.8771906290906387E-3</v>
      </c>
      <c r="T124" s="1">
        <f t="shared" ca="1" si="11"/>
        <v>4.5799498343323627E-2</v>
      </c>
      <c r="U124" s="1">
        <f t="shared" ca="1" si="11"/>
        <v>9.0944970983318441E-2</v>
      </c>
      <c r="V124" s="1">
        <f t="shared" ca="1" si="15"/>
        <v>0.15002530737373074</v>
      </c>
      <c r="W124" s="1">
        <f t="shared" ca="1" si="16"/>
        <v>0.20099088136954671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0.13635367480425972</v>
      </c>
      <c r="E125" s="1">
        <f t="shared" ca="1" si="13"/>
        <v>0.11664877028825535</v>
      </c>
      <c r="F125" s="1">
        <f t="shared" ca="1" si="14"/>
        <v>2.7369617067608341E-2</v>
      </c>
      <c r="G125" s="1">
        <f t="shared" ca="1" si="10"/>
        <v>-3.5457843468503662E-2</v>
      </c>
      <c r="H125" s="1">
        <f t="shared" ca="1" si="10"/>
        <v>-3.542911905492218E-2</v>
      </c>
      <c r="I125" s="1">
        <f t="shared" ca="1" si="11"/>
        <v>-1.3488376356667137E-2</v>
      </c>
      <c r="J125" s="1">
        <f t="shared" ca="1" si="11"/>
        <v>0.10132201810753763</v>
      </c>
      <c r="K125" s="1">
        <f t="shared" ca="1" si="11"/>
        <v>0.316442649371181</v>
      </c>
      <c r="L125" s="1">
        <f t="shared" ca="1" si="11"/>
        <v>0.47607932108740031</v>
      </c>
      <c r="M125" s="1">
        <f t="shared" ca="1" si="11"/>
        <v>0.32113570194207908</v>
      </c>
      <c r="N125" s="1">
        <f t="shared" ca="1" si="11"/>
        <v>9.8694255975449161E-2</v>
      </c>
      <c r="O125" s="1">
        <f t="shared" ca="1" si="11"/>
        <v>5.9784389770379642E-2</v>
      </c>
      <c r="P125" s="1">
        <f t="shared" ca="1" si="11"/>
        <v>0.12491830991115938</v>
      </c>
      <c r="Q125" s="1">
        <f t="shared" ca="1" si="11"/>
        <v>0.10673693246907476</v>
      </c>
      <c r="R125" s="1">
        <f t="shared" ca="1" si="11"/>
        <v>1.842814162827916E-2</v>
      </c>
      <c r="S125" s="1">
        <f t="shared" ca="1" si="11"/>
        <v>5.09256201289758E-2</v>
      </c>
      <c r="T125" s="1">
        <f t="shared" ca="1" si="11"/>
        <v>0.14257369148029625</v>
      </c>
      <c r="U125" s="1">
        <f t="shared" ca="1" si="11"/>
        <v>0.10945646463013851</v>
      </c>
      <c r="V125" s="1">
        <f t="shared" ca="1" si="15"/>
        <v>0.13472422642501608</v>
      </c>
      <c r="W125" s="1">
        <f t="shared" ca="1" si="16"/>
        <v>0.23372339433747363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-6.0983373171469825E-2</v>
      </c>
      <c r="E126" s="1">
        <f t="shared" ca="1" si="13"/>
        <v>-6.7918504341843031E-2</v>
      </c>
      <c r="F126" s="1">
        <f t="shared" ca="1" si="14"/>
        <v>-4.2524026160602954E-2</v>
      </c>
      <c r="G126" s="1">
        <f t="shared" ca="1" si="10"/>
        <v>-6.926279693596442E-3</v>
      </c>
      <c r="H126" s="1">
        <f t="shared" ca="1" si="10"/>
        <v>-2.1525824302837331E-2</v>
      </c>
      <c r="I126" s="1">
        <f t="shared" ca="1" si="11"/>
        <v>-4.0047061157414146E-2</v>
      </c>
      <c r="J126" s="1">
        <f t="shared" ca="1" si="11"/>
        <v>1.1783628104237659E-2</v>
      </c>
      <c r="K126" s="1">
        <f t="shared" ca="1" si="11"/>
        <v>0.19049154291920428</v>
      </c>
      <c r="L126" s="1">
        <f t="shared" ca="1" si="11"/>
        <v>0.34704152986043213</v>
      </c>
      <c r="M126" s="1">
        <f t="shared" ca="1" si="11"/>
        <v>0.2218404242678052</v>
      </c>
      <c r="N126" s="1">
        <f t="shared" ca="1" si="11"/>
        <v>0.10776644723720807</v>
      </c>
      <c r="O126" s="1">
        <f t="shared" ca="1" si="11"/>
        <v>0.12493513815917753</v>
      </c>
      <c r="P126" s="1">
        <f t="shared" ca="1" si="11"/>
        <v>0.15773950929575806</v>
      </c>
      <c r="Q126" s="1">
        <f t="shared" ca="1" si="11"/>
        <v>0.10226519112579399</v>
      </c>
      <c r="R126" s="1">
        <f t="shared" ca="1" si="11"/>
        <v>4.69160928825424E-2</v>
      </c>
      <c r="S126" s="1">
        <f t="shared" ca="1" si="11"/>
        <v>3.1834122363344333E-2</v>
      </c>
      <c r="T126" s="1">
        <f t="shared" ca="1" si="11"/>
        <v>1.1992930229785407E-2</v>
      </c>
      <c r="U126" s="1">
        <f t="shared" ca="1" si="11"/>
        <v>-3.9124632865004991E-2</v>
      </c>
      <c r="V126" s="1">
        <f t="shared" ca="1" si="15"/>
        <v>-7.2143069253319855E-2</v>
      </c>
      <c r="W126" s="1">
        <f t="shared" ca="1" si="16"/>
        <v>-7.5636282467667695E-2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2.7709486487508286E-2</v>
      </c>
      <c r="E127" s="1">
        <f t="shared" ca="1" si="13"/>
        <v>5.4660747901267667E-2</v>
      </c>
      <c r="F127" s="1">
        <f t="shared" ca="1" si="14"/>
        <v>6.3231570139159921E-2</v>
      </c>
      <c r="G127" s="1">
        <f t="shared" ca="1" si="14"/>
        <v>3.2577821907482138E-2</v>
      </c>
      <c r="H127" s="1">
        <f t="shared" ca="1" si="14"/>
        <v>-5.2313038145862705E-3</v>
      </c>
      <c r="I127" s="1">
        <f t="shared" ca="1" si="14"/>
        <v>-1.6683912735130708E-2</v>
      </c>
      <c r="J127" s="1">
        <f t="shared" ca="1" si="14"/>
        <v>8.3135620373113756E-2</v>
      </c>
      <c r="K127" s="1">
        <f t="shared" ca="1" si="14"/>
        <v>0.29382899299246396</v>
      </c>
      <c r="L127" s="1">
        <f t="shared" ca="1" si="14"/>
        <v>0.45894995008938871</v>
      </c>
      <c r="M127" s="1">
        <f t="shared" ca="1" si="14"/>
        <v>0.31393117944289434</v>
      </c>
      <c r="N127" s="1">
        <f t="shared" ca="1" si="14"/>
        <v>9.6992440521296297E-2</v>
      </c>
      <c r="O127" s="1">
        <f t="shared" ca="1" si="14"/>
        <v>5.9074970350254552E-2</v>
      </c>
      <c r="P127" s="1">
        <f t="shared" ca="1" si="14"/>
        <v>0.11159322813401185</v>
      </c>
      <c r="Q127" s="1">
        <f t="shared" ca="1" si="14"/>
        <v>0.15207262922189366</v>
      </c>
      <c r="R127" s="1">
        <f t="shared" ca="1" si="14"/>
        <v>0.12893081957037997</v>
      </c>
      <c r="S127" s="1">
        <f t="shared" ca="1" si="14"/>
        <v>8.0095351527024669E-2</v>
      </c>
      <c r="T127" s="1">
        <f t="shared" ca="1" si="14"/>
        <v>5.7486784578897929E-2</v>
      </c>
      <c r="U127" s="1">
        <f t="shared" ca="1" si="14"/>
        <v>4.6181238213911305E-2</v>
      </c>
      <c r="V127" s="1">
        <f t="shared" ca="1" si="15"/>
        <v>9.9567875188003724E-2</v>
      </c>
      <c r="W127" s="1">
        <f t="shared" ca="1" si="16"/>
        <v>0.19147006917096351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-5.2208375064364272E-2</v>
      </c>
      <c r="E128" s="1">
        <f t="shared" ca="1" si="13"/>
        <v>9.3522016004913416E-4</v>
      </c>
      <c r="F128" s="1">
        <f t="shared" ref="F128:U143" ca="1" si="17">(F78+0.6*(G78+E78)+0.15*(D78+H78))/(1+2*0.6+2*0.15)</f>
        <v>7.8972110394180707E-3</v>
      </c>
      <c r="G128" s="1">
        <f t="shared" ca="1" si="17"/>
        <v>1.196216532661273E-2</v>
      </c>
      <c r="H128" s="1">
        <f t="shared" ca="1" si="17"/>
        <v>3.7450776805111448E-2</v>
      </c>
      <c r="I128" s="1">
        <f t="shared" ca="1" si="17"/>
        <v>2.3783952889071348E-2</v>
      </c>
      <c r="J128" s="1">
        <f t="shared" ca="1" si="17"/>
        <v>3.8376214227291219E-2</v>
      </c>
      <c r="K128" s="1">
        <f t="shared" ca="1" si="17"/>
        <v>0.20472272722306331</v>
      </c>
      <c r="L128" s="1">
        <f t="shared" ca="1" si="17"/>
        <v>0.46157666763397698</v>
      </c>
      <c r="M128" s="1">
        <f t="shared" ca="1" si="17"/>
        <v>0.38253472774169178</v>
      </c>
      <c r="N128" s="1">
        <f t="shared" ca="1" si="17"/>
        <v>0.16081663558612966</v>
      </c>
      <c r="O128" s="1">
        <f t="shared" ca="1" si="17"/>
        <v>1.7017187706302561E-2</v>
      </c>
      <c r="P128" s="1">
        <f t="shared" ca="1" si="17"/>
        <v>-3.2537724091020195E-2</v>
      </c>
      <c r="Q128" s="1">
        <f t="shared" ca="1" si="17"/>
        <v>-4.8138945351331917E-2</v>
      </c>
      <c r="R128" s="1">
        <f t="shared" ca="1" si="17"/>
        <v>9.3991931588019442E-5</v>
      </c>
      <c r="S128" s="1">
        <f t="shared" ca="1" si="17"/>
        <v>6.5803167797341119E-2</v>
      </c>
      <c r="T128" s="1">
        <f t="shared" ca="1" si="17"/>
        <v>8.5534861951582414E-2</v>
      </c>
      <c r="U128" s="1">
        <f t="shared" ca="1" si="17"/>
        <v>2.9333059870648152E-2</v>
      </c>
      <c r="V128" s="1">
        <f t="shared" ca="1" si="15"/>
        <v>2.2578781297273073E-2</v>
      </c>
      <c r="W128" s="1">
        <f t="shared" ca="1" si="16"/>
        <v>6.5140248169259118E-2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5.9712865457659088E-2</v>
      </c>
      <c r="E129" s="1">
        <f t="shared" ca="1" si="13"/>
        <v>2.9849713037908676E-2</v>
      </c>
      <c r="F129" s="1">
        <f t="shared" ca="1" si="17"/>
        <v>-3.3043142785230697E-3</v>
      </c>
      <c r="G129" s="1">
        <f t="shared" ca="1" si="17"/>
        <v>-2.3761009110662E-2</v>
      </c>
      <c r="H129" s="1">
        <f t="shared" ca="1" si="17"/>
        <v>-1.9439715669166628E-2</v>
      </c>
      <c r="I129" s="1">
        <f t="shared" ca="1" si="17"/>
        <v>8.9674316623017235E-3</v>
      </c>
      <c r="J129" s="1">
        <f t="shared" ca="1" si="17"/>
        <v>8.5162731789007615E-2</v>
      </c>
      <c r="K129" s="1">
        <f t="shared" ca="1" si="17"/>
        <v>0.23204353328104066</v>
      </c>
      <c r="L129" s="1">
        <f t="shared" ca="1" si="17"/>
        <v>0.30741485717279859</v>
      </c>
      <c r="M129" s="1">
        <f t="shared" ca="1" si="17"/>
        <v>0.10919430673189941</v>
      </c>
      <c r="N129" s="1">
        <f t="shared" ca="1" si="17"/>
        <v>-2.3280491423823824E-3</v>
      </c>
      <c r="O129" s="1">
        <f t="shared" ca="1" si="17"/>
        <v>3.6737684380002175E-2</v>
      </c>
      <c r="P129" s="1">
        <f t="shared" ca="1" si="17"/>
        <v>6.2904970395025267E-2</v>
      </c>
      <c r="Q129" s="1">
        <f t="shared" ca="1" si="17"/>
        <v>5.9837821841353243E-2</v>
      </c>
      <c r="R129" s="1">
        <f t="shared" ca="1" si="17"/>
        <v>3.6514406851313554E-2</v>
      </c>
      <c r="S129" s="1">
        <f t="shared" ca="1" si="17"/>
        <v>1.7000911056886447E-2</v>
      </c>
      <c r="T129" s="1">
        <f t="shared" ca="1" si="17"/>
        <v>4.3583390991729656E-2</v>
      </c>
      <c r="U129" s="1">
        <f t="shared" ca="1" si="17"/>
        <v>3.4292717643989938E-2</v>
      </c>
      <c r="V129" s="1">
        <f t="shared" ca="1" si="15"/>
        <v>1.9882978272878864E-2</v>
      </c>
      <c r="W129" s="1">
        <f t="shared" ca="1" si="16"/>
        <v>2.7266191216238467E-2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-5.5119005731294184E-2</v>
      </c>
      <c r="E130" s="1">
        <f t="shared" ca="1" si="13"/>
        <v>-2.6805223519855131E-2</v>
      </c>
      <c r="F130" s="1">
        <f t="shared" ca="1" si="17"/>
        <v>1.7708990038551631E-2</v>
      </c>
      <c r="G130" s="1">
        <f t="shared" ca="1" si="17"/>
        <v>2.8127647848378557E-2</v>
      </c>
      <c r="H130" s="1">
        <f t="shared" ca="1" si="17"/>
        <v>4.9485247749955332E-3</v>
      </c>
      <c r="I130" s="1">
        <f t="shared" ca="1" si="17"/>
        <v>-4.122969809877813E-3</v>
      </c>
      <c r="J130" s="1">
        <f t="shared" ca="1" si="17"/>
        <v>0.1093488034564116</v>
      </c>
      <c r="K130" s="1">
        <f t="shared" ca="1" si="17"/>
        <v>0.30930510947256273</v>
      </c>
      <c r="L130" s="1">
        <f t="shared" ca="1" si="17"/>
        <v>0.47984972830835704</v>
      </c>
      <c r="M130" s="1">
        <f t="shared" ca="1" si="17"/>
        <v>0.32514415328887175</v>
      </c>
      <c r="N130" s="1">
        <f t="shared" ca="1" si="17"/>
        <v>0.14218198212300345</v>
      </c>
      <c r="O130" s="1">
        <f t="shared" ca="1" si="17"/>
        <v>3.2112406560469368E-2</v>
      </c>
      <c r="P130" s="1">
        <f t="shared" ca="1" si="17"/>
        <v>1.4255842138926996E-2</v>
      </c>
      <c r="Q130" s="1">
        <f t="shared" ca="1" si="17"/>
        <v>4.9619153159708961E-2</v>
      </c>
      <c r="R130" s="1">
        <f t="shared" ca="1" si="17"/>
        <v>0.11850027130132416</v>
      </c>
      <c r="S130" s="1">
        <f t="shared" ca="1" si="17"/>
        <v>0.26612798074791894</v>
      </c>
      <c r="T130" s="1">
        <f t="shared" ca="1" si="17"/>
        <v>0.38584919380002869</v>
      </c>
      <c r="U130" s="1">
        <f t="shared" ca="1" si="17"/>
        <v>0.26146997209431438</v>
      </c>
      <c r="V130" s="1">
        <f t="shared" ca="1" si="15"/>
        <v>0.13496508664481346</v>
      </c>
      <c r="W130" s="1">
        <f t="shared" ca="1" si="16"/>
        <v>0.10855215434422051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-6.581517546098507E-3</v>
      </c>
      <c r="E131" s="1">
        <f t="shared" ca="1" si="13"/>
        <v>3.4293616572738737E-2</v>
      </c>
      <c r="F131" s="1">
        <f t="shared" ca="1" si="17"/>
        <v>8.7630921827698147E-2</v>
      </c>
      <c r="G131" s="1">
        <f t="shared" ca="1" si="17"/>
        <v>8.3850166150653341E-2</v>
      </c>
      <c r="H131" s="1">
        <f t="shared" ca="1" si="17"/>
        <v>1.3482950475626415E-2</v>
      </c>
      <c r="I131" s="1">
        <f t="shared" ca="1" si="17"/>
        <v>-1.3193763426912041E-2</v>
      </c>
      <c r="J131" s="1">
        <f t="shared" ca="1" si="17"/>
        <v>8.0521482470877467E-2</v>
      </c>
      <c r="K131" s="1">
        <f t="shared" ca="1" si="17"/>
        <v>0.23973919973008417</v>
      </c>
      <c r="L131" s="1">
        <f t="shared" ca="1" si="17"/>
        <v>0.36681612911229272</v>
      </c>
      <c r="M131" s="1">
        <f t="shared" ca="1" si="17"/>
        <v>0.23042650605976661</v>
      </c>
      <c r="N131" s="1">
        <f t="shared" ca="1" si="17"/>
        <v>0.10895520456691099</v>
      </c>
      <c r="O131" s="1">
        <f t="shared" ca="1" si="17"/>
        <v>0.10694230157164156</v>
      </c>
      <c r="P131" s="1">
        <f t="shared" ca="1" si="17"/>
        <v>7.6316747330173948E-2</v>
      </c>
      <c r="Q131" s="1">
        <f t="shared" ca="1" si="17"/>
        <v>2.183488782980355E-2</v>
      </c>
      <c r="R131" s="1">
        <f t="shared" ca="1" si="17"/>
        <v>-6.9144522115183902E-3</v>
      </c>
      <c r="S131" s="1">
        <f t="shared" ca="1" si="17"/>
        <v>1.2988663564908964E-2</v>
      </c>
      <c r="T131" s="1">
        <f t="shared" ca="1" si="17"/>
        <v>4.9419543574040131E-2</v>
      </c>
      <c r="U131" s="1">
        <f t="shared" ca="1" si="17"/>
        <v>0.12562574382069003</v>
      </c>
      <c r="V131" s="1">
        <f t="shared" ca="1" si="15"/>
        <v>0.17360240562934462</v>
      </c>
      <c r="W131" s="1">
        <f t="shared" ca="1" si="16"/>
        <v>0.14217872791809527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6.5215687164098368E-2</v>
      </c>
      <c r="E132" s="1">
        <f t="shared" ca="1" si="13"/>
        <v>5.5078201795749022E-2</v>
      </c>
      <c r="F132" s="1">
        <f t="shared" ca="1" si="17"/>
        <v>8.1565169352607117E-2</v>
      </c>
      <c r="G132" s="1">
        <f t="shared" ca="1" si="17"/>
        <v>6.7994943394025051E-2</v>
      </c>
      <c r="H132" s="1">
        <f t="shared" ca="1" si="17"/>
        <v>1.3585731796023126E-2</v>
      </c>
      <c r="I132" s="1">
        <f t="shared" ca="1" si="17"/>
        <v>1.90348508907709E-2</v>
      </c>
      <c r="J132" s="1">
        <f t="shared" ca="1" si="17"/>
        <v>0.14763981921207417</v>
      </c>
      <c r="K132" s="1">
        <f t="shared" ca="1" si="17"/>
        <v>0.375075391737692</v>
      </c>
      <c r="L132" s="1">
        <f t="shared" ca="1" si="17"/>
        <v>0.53625607324554814</v>
      </c>
      <c r="M132" s="1">
        <f t="shared" ca="1" si="17"/>
        <v>0.35705421317020986</v>
      </c>
      <c r="N132" s="1">
        <f t="shared" ca="1" si="17"/>
        <v>0.1424524601102907</v>
      </c>
      <c r="O132" s="1">
        <f t="shared" ca="1" si="17"/>
        <v>8.3717153449862122E-2</v>
      </c>
      <c r="P132" s="1">
        <f t="shared" ca="1" si="17"/>
        <v>6.173585325546628E-2</v>
      </c>
      <c r="Q132" s="1">
        <f t="shared" ca="1" si="17"/>
        <v>7.6022847884239892E-3</v>
      </c>
      <c r="R132" s="1">
        <f t="shared" ca="1" si="17"/>
        <v>-4.4149597912171212E-2</v>
      </c>
      <c r="S132" s="1">
        <f t="shared" ca="1" si="17"/>
        <v>-4.4142435190584681E-2</v>
      </c>
      <c r="T132" s="1">
        <f t="shared" ca="1" si="17"/>
        <v>1.6593073751973539E-2</v>
      </c>
      <c r="U132" s="1">
        <f t="shared" ca="1" si="17"/>
        <v>5.0727468970103072E-2</v>
      </c>
      <c r="V132" s="1">
        <f t="shared" ca="1" si="15"/>
        <v>3.0085945391767028E-2</v>
      </c>
      <c r="W132" s="1">
        <f t="shared" ca="1" si="16"/>
        <v>-3.2329353419174888E-3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9.1249843517146073E-2</v>
      </c>
      <c r="E133" s="1">
        <f t="shared" ca="1" si="13"/>
        <v>6.4874867262485605E-2</v>
      </c>
      <c r="F133" s="1">
        <f t="shared" ca="1" si="17"/>
        <v>2.9039032649079144E-2</v>
      </c>
      <c r="G133" s="1">
        <f t="shared" ca="1" si="17"/>
        <v>1.2421450820848445E-2</v>
      </c>
      <c r="H133" s="1">
        <f t="shared" ca="1" si="17"/>
        <v>2.3870091418594194E-2</v>
      </c>
      <c r="I133" s="1">
        <f t="shared" ca="1" si="17"/>
        <v>4.971066717289669E-2</v>
      </c>
      <c r="J133" s="1">
        <f t="shared" ca="1" si="17"/>
        <v>0.11197085637111917</v>
      </c>
      <c r="K133" s="1">
        <f t="shared" ca="1" si="17"/>
        <v>0.28681224981400355</v>
      </c>
      <c r="L133" s="1">
        <f t="shared" ca="1" si="17"/>
        <v>0.49586957950519023</v>
      </c>
      <c r="M133" s="1">
        <f t="shared" ca="1" si="17"/>
        <v>0.3922595456365392</v>
      </c>
      <c r="N133" s="1">
        <f t="shared" ca="1" si="17"/>
        <v>0.19480155634889493</v>
      </c>
      <c r="O133" s="1">
        <f t="shared" ca="1" si="17"/>
        <v>8.0772868527152292E-2</v>
      </c>
      <c r="P133" s="1">
        <f t="shared" ca="1" si="17"/>
        <v>3.0799380713510738E-2</v>
      </c>
      <c r="Q133" s="1">
        <f t="shared" ca="1" si="17"/>
        <v>4.6779441618631946E-3</v>
      </c>
      <c r="R133" s="1">
        <f t="shared" ca="1" si="17"/>
        <v>-1.9622371635995865E-3</v>
      </c>
      <c r="S133" s="1">
        <f t="shared" ca="1" si="17"/>
        <v>2.5782552512156861E-3</v>
      </c>
      <c r="T133" s="1">
        <f t="shared" ca="1" si="17"/>
        <v>-2.1010000393356008E-2</v>
      </c>
      <c r="U133" s="1">
        <f t="shared" ca="1" si="17"/>
        <v>-7.7337609300792837E-2</v>
      </c>
      <c r="V133" s="1">
        <f t="shared" ca="1" si="15"/>
        <v>-9.2881122513894868E-2</v>
      </c>
      <c r="W133" s="1">
        <f t="shared" ca="1" si="16"/>
        <v>-1.432971638530264E-2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8.0148449840074104E-2</v>
      </c>
      <c r="E134" s="1">
        <f t="shared" ca="1" si="13"/>
        <v>0.13606359711871999</v>
      </c>
      <c r="F134" s="1">
        <f t="shared" ca="1" si="17"/>
        <v>0.33133566810608805</v>
      </c>
      <c r="G134" s="1">
        <f t="shared" ca="1" si="17"/>
        <v>0.45273717635599142</v>
      </c>
      <c r="H134" s="1">
        <f t="shared" ca="1" si="17"/>
        <v>0.30423735477236785</v>
      </c>
      <c r="I134" s="1">
        <f t="shared" ca="1" si="17"/>
        <v>0.18656183791118192</v>
      </c>
      <c r="J134" s="1">
        <f t="shared" ca="1" si="17"/>
        <v>0.20245978412288795</v>
      </c>
      <c r="K134" s="1">
        <f t="shared" ca="1" si="17"/>
        <v>0.33685599558823343</v>
      </c>
      <c r="L134" s="1">
        <f t="shared" ca="1" si="17"/>
        <v>0.42184660391971718</v>
      </c>
      <c r="M134" s="1">
        <f t="shared" ca="1" si="17"/>
        <v>0.21533434771889209</v>
      </c>
      <c r="N134" s="1">
        <f t="shared" ca="1" si="17"/>
        <v>5.8153211555845498E-2</v>
      </c>
      <c r="O134" s="1">
        <f t="shared" ca="1" si="17"/>
        <v>0.10876545717215307</v>
      </c>
      <c r="P134" s="1">
        <f t="shared" ca="1" si="17"/>
        <v>0.14094397870969183</v>
      </c>
      <c r="Q134" s="1">
        <f t="shared" ca="1" si="17"/>
        <v>1.7846815626825645E-2</v>
      </c>
      <c r="R134" s="1">
        <f t="shared" ca="1" si="17"/>
        <v>-4.1380150164687553E-2</v>
      </c>
      <c r="S134" s="1">
        <f t="shared" ca="1" si="17"/>
        <v>7.9145701419917613E-3</v>
      </c>
      <c r="T134" s="1">
        <f t="shared" ca="1" si="17"/>
        <v>3.7797583326969045E-2</v>
      </c>
      <c r="U134" s="1">
        <f t="shared" ca="1" si="17"/>
        <v>1.7883818789446882E-2</v>
      </c>
      <c r="V134" s="1">
        <f t="shared" ca="1" si="15"/>
        <v>6.8071167767395496E-2</v>
      </c>
      <c r="W134" s="1">
        <f t="shared" ca="1" si="16"/>
        <v>0.20648338148482304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8.2416243387981217E-2</v>
      </c>
      <c r="E135" s="1">
        <f t="shared" ca="1" si="13"/>
        <v>0.17899399379023909</v>
      </c>
      <c r="F135" s="1">
        <f t="shared" ca="1" si="17"/>
        <v>0.28236825028640256</v>
      </c>
      <c r="G135" s="1">
        <f t="shared" ca="1" si="17"/>
        <v>0.24317563693232874</v>
      </c>
      <c r="H135" s="1">
        <f t="shared" ca="1" si="17"/>
        <v>0.16071145714612967</v>
      </c>
      <c r="I135" s="1">
        <f t="shared" ca="1" si="17"/>
        <v>0.18041896677141281</v>
      </c>
      <c r="J135" s="1">
        <f t="shared" ca="1" si="17"/>
        <v>0.34467832647367558</v>
      </c>
      <c r="K135" s="1">
        <f t="shared" ca="1" si="17"/>
        <v>0.49693197916878101</v>
      </c>
      <c r="L135" s="1">
        <f t="shared" ca="1" si="17"/>
        <v>0.37940476656210165</v>
      </c>
      <c r="M135" s="1">
        <f t="shared" ca="1" si="17"/>
        <v>0.25501401902373433</v>
      </c>
      <c r="N135" s="1">
        <f t="shared" ca="1" si="17"/>
        <v>0.25145160995820104</v>
      </c>
      <c r="O135" s="1">
        <f t="shared" ca="1" si="17"/>
        <v>0.29554048889879952</v>
      </c>
      <c r="P135" s="1">
        <f t="shared" ca="1" si="17"/>
        <v>0.24339041685904189</v>
      </c>
      <c r="Q135" s="1">
        <f t="shared" ca="1" si="17"/>
        <v>0.22429084273202959</v>
      </c>
      <c r="R135" s="1">
        <f t="shared" ca="1" si="17"/>
        <v>0.23231096916827187</v>
      </c>
      <c r="S135" s="1">
        <f t="shared" ca="1" si="17"/>
        <v>0.32528402276558088</v>
      </c>
      <c r="T135" s="1">
        <f t="shared" ca="1" si="17"/>
        <v>0.50520214645110939</v>
      </c>
      <c r="U135" s="1">
        <f t="shared" ca="1" si="17"/>
        <v>0.4822399565116039</v>
      </c>
      <c r="V135" s="1">
        <f t="shared" ca="1" si="15"/>
        <v>0.47923468028312555</v>
      </c>
      <c r="W135" s="1">
        <f t="shared" ca="1" si="16"/>
        <v>0.41967455580408192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-7.2012160470274686E-2</v>
      </c>
      <c r="E136" s="1">
        <f t="shared" ca="1" si="13"/>
        <v>6.5383546537595746E-2</v>
      </c>
      <c r="F136" s="1">
        <f t="shared" ca="1" si="17"/>
        <v>0.38791455108384004</v>
      </c>
      <c r="G136" s="1">
        <f t="shared" ca="1" si="17"/>
        <v>0.60210526578824997</v>
      </c>
      <c r="H136" s="1">
        <f t="shared" ca="1" si="17"/>
        <v>0.50837264375795288</v>
      </c>
      <c r="I136" s="1">
        <f t="shared" ca="1" si="17"/>
        <v>0.36381929190995477</v>
      </c>
      <c r="J136" s="1">
        <f t="shared" ca="1" si="17"/>
        <v>0.19603462669827501</v>
      </c>
      <c r="K136" s="1">
        <f t="shared" ca="1" si="17"/>
        <v>0.20996101735368802</v>
      </c>
      <c r="L136" s="1">
        <f t="shared" ca="1" si="17"/>
        <v>0.41877382609824371</v>
      </c>
      <c r="M136" s="1">
        <f t="shared" ca="1" si="17"/>
        <v>0.5213467976312568</v>
      </c>
      <c r="N136" s="1">
        <f t="shared" ca="1" si="17"/>
        <v>0.3143885531575582</v>
      </c>
      <c r="O136" s="1">
        <f t="shared" ca="1" si="17"/>
        <v>0.14775497078054456</v>
      </c>
      <c r="P136" s="1">
        <f t="shared" ca="1" si="17"/>
        <v>8.5609146576254541E-2</v>
      </c>
      <c r="Q136" s="1">
        <f t="shared" ca="1" si="17"/>
        <v>9.4942767112738607E-2</v>
      </c>
      <c r="R136" s="1">
        <f t="shared" ca="1" si="17"/>
        <v>0.10387060551650809</v>
      </c>
      <c r="S136" s="1">
        <f t="shared" ca="1" si="17"/>
        <v>0.24359321774660353</v>
      </c>
      <c r="T136" s="1">
        <f t="shared" ca="1" si="17"/>
        <v>0.54253911522603648</v>
      </c>
      <c r="U136" s="1">
        <f t="shared" ca="1" si="17"/>
        <v>0.75236672566371043</v>
      </c>
      <c r="V136" s="1">
        <f t="shared" ca="1" si="15"/>
        <v>0.71326522001262338</v>
      </c>
      <c r="W136" s="1">
        <f t="shared" ca="1" si="16"/>
        <v>0.4580960221748227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-1.6888119346283002E-2</v>
      </c>
      <c r="E137" s="1">
        <f t="shared" ca="1" si="13"/>
        <v>4.7087420860426478E-2</v>
      </c>
      <c r="F137" s="1">
        <f t="shared" ca="1" si="17"/>
        <v>0.15843804624152377</v>
      </c>
      <c r="G137" s="1">
        <f t="shared" ca="1" si="17"/>
        <v>0.20626912972663525</v>
      </c>
      <c r="H137" s="1">
        <f t="shared" ca="1" si="17"/>
        <v>0.16513754953862139</v>
      </c>
      <c r="I137" s="1">
        <f t="shared" ca="1" si="17"/>
        <v>0.15845181440261719</v>
      </c>
      <c r="J137" s="1">
        <f t="shared" ca="1" si="17"/>
        <v>0.32123791689533665</v>
      </c>
      <c r="K137" s="1">
        <f t="shared" ca="1" si="17"/>
        <v>0.5443417166001181</v>
      </c>
      <c r="L137" s="1">
        <f t="shared" ca="1" si="17"/>
        <v>0.47735427658797713</v>
      </c>
      <c r="M137" s="1">
        <f t="shared" ca="1" si="17"/>
        <v>0.20849631926220455</v>
      </c>
      <c r="N137" s="1">
        <f t="shared" ca="1" si="17"/>
        <v>8.0849358259066834E-2</v>
      </c>
      <c r="O137" s="1">
        <f t="shared" ca="1" si="17"/>
        <v>0.10514333488026614</v>
      </c>
      <c r="P137" s="1">
        <f t="shared" ca="1" si="17"/>
        <v>9.056779234741788E-2</v>
      </c>
      <c r="Q137" s="1">
        <f t="shared" ca="1" si="17"/>
        <v>-1.2288369982349168E-2</v>
      </c>
      <c r="R137" s="1">
        <f t="shared" ca="1" si="17"/>
        <v>-4.8799116942599306E-3</v>
      </c>
      <c r="S137" s="1">
        <f t="shared" ca="1" si="17"/>
        <v>0.2895831392450286</v>
      </c>
      <c r="T137" s="1">
        <f t="shared" ca="1" si="17"/>
        <v>0.71283390057569629</v>
      </c>
      <c r="U137" s="1">
        <f t="shared" ca="1" si="17"/>
        <v>0.89045211839736083</v>
      </c>
      <c r="V137" s="1">
        <f t="shared" ca="1" si="15"/>
        <v>0.83292917633519759</v>
      </c>
      <c r="W137" s="1">
        <f t="shared" ca="1" si="16"/>
        <v>0.75586846145880604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0.15103583923502945</v>
      </c>
      <c r="E138" s="1">
        <f t="shared" ca="1" si="13"/>
        <v>0.32914825389167573</v>
      </c>
      <c r="F138" s="1">
        <f t="shared" ca="1" si="17"/>
        <v>0.58241455165245681</v>
      </c>
      <c r="G138" s="1">
        <f t="shared" ca="1" si="17"/>
        <v>0.58704320975198787</v>
      </c>
      <c r="H138" s="1">
        <f t="shared" ca="1" si="17"/>
        <v>0.28820135837864796</v>
      </c>
      <c r="I138" s="1">
        <f t="shared" ca="1" si="17"/>
        <v>0.11599937749098248</v>
      </c>
      <c r="J138" s="1">
        <f t="shared" ca="1" si="17"/>
        <v>0.23264593602480321</v>
      </c>
      <c r="K138" s="1">
        <f t="shared" ca="1" si="17"/>
        <v>0.43151288625242268</v>
      </c>
      <c r="L138" s="1">
        <f t="shared" ca="1" si="17"/>
        <v>0.43709395882745117</v>
      </c>
      <c r="M138" s="1">
        <f t="shared" ca="1" si="17"/>
        <v>0.43767618657989216</v>
      </c>
      <c r="N138" s="1">
        <f t="shared" ca="1" si="17"/>
        <v>0.34785499577303397</v>
      </c>
      <c r="O138" s="1">
        <f t="shared" ca="1" si="17"/>
        <v>0.38776697420819561</v>
      </c>
      <c r="P138" s="1">
        <f t="shared" ca="1" si="17"/>
        <v>0.37460444939294368</v>
      </c>
      <c r="Q138" s="1">
        <f t="shared" ca="1" si="17"/>
        <v>0.27941978335134793</v>
      </c>
      <c r="R138" s="1">
        <f t="shared" ca="1" si="17"/>
        <v>0.16443320772835651</v>
      </c>
      <c r="S138" s="1">
        <f t="shared" ca="1" si="17"/>
        <v>0.33277782711436893</v>
      </c>
      <c r="T138" s="1">
        <f t="shared" ca="1" si="17"/>
        <v>0.6917458723725497</v>
      </c>
      <c r="U138" s="1">
        <f t="shared" ca="1" si="17"/>
        <v>0.81131297705804217</v>
      </c>
      <c r="V138" s="1">
        <f t="shared" ca="1" si="15"/>
        <v>0.66759109551169926</v>
      </c>
      <c r="W138" s="1">
        <f t="shared" ca="1" si="16"/>
        <v>0.3380383231230687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-4.3340270886947703E-2</v>
      </c>
      <c r="E139" s="1">
        <f t="shared" ca="1" si="13"/>
        <v>7.3195933854214398E-2</v>
      </c>
      <c r="F139" s="1">
        <f t="shared" ca="1" si="17"/>
        <v>0.27004610137915569</v>
      </c>
      <c r="G139" s="1">
        <f t="shared" ca="1" si="17"/>
        <v>0.48358248052119868</v>
      </c>
      <c r="H139" s="1">
        <f t="shared" ca="1" si="17"/>
        <v>0.4361036266906379</v>
      </c>
      <c r="I139" s="1">
        <f t="shared" ca="1" si="17"/>
        <v>0.34447150176525748</v>
      </c>
      <c r="J139" s="1">
        <f t="shared" ca="1" si="17"/>
        <v>0.28624483226607311</v>
      </c>
      <c r="K139" s="1">
        <f t="shared" ca="1" si="17"/>
        <v>0.29877512460776029</v>
      </c>
      <c r="L139" s="1">
        <f t="shared" ca="1" si="17"/>
        <v>0.3141096928412751</v>
      </c>
      <c r="M139" s="1">
        <f t="shared" ca="1" si="17"/>
        <v>0.13183041373278001</v>
      </c>
      <c r="N139" s="1">
        <f t="shared" ca="1" si="17"/>
        <v>2.2127493655572521E-2</v>
      </c>
      <c r="O139" s="1">
        <f t="shared" ca="1" si="17"/>
        <v>3.1290097297228106E-2</v>
      </c>
      <c r="P139" s="1">
        <f t="shared" ca="1" si="17"/>
        <v>4.5707899451236073E-2</v>
      </c>
      <c r="Q139" s="1">
        <f t="shared" ca="1" si="17"/>
        <v>4.2151023891707814E-2</v>
      </c>
      <c r="R139" s="1">
        <f t="shared" ca="1" si="17"/>
        <v>9.1549252603283213E-2</v>
      </c>
      <c r="S139" s="1">
        <f t="shared" ca="1" si="17"/>
        <v>0.29547351475059741</v>
      </c>
      <c r="T139" s="1">
        <f t="shared" ca="1" si="17"/>
        <v>0.68723854538123219</v>
      </c>
      <c r="U139" s="1">
        <f t="shared" ca="1" si="17"/>
        <v>0.89548082136151252</v>
      </c>
      <c r="V139" s="1">
        <f t="shared" ca="1" si="15"/>
        <v>0.77052360387211449</v>
      </c>
      <c r="W139" s="1">
        <f t="shared" ca="1" si="16"/>
        <v>0.50174626592381277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0.1204893591322528</v>
      </c>
      <c r="E140" s="1">
        <f t="shared" ca="1" si="13"/>
        <v>0.19282022813028618</v>
      </c>
      <c r="F140" s="1">
        <f t="shared" ca="1" si="17"/>
        <v>0.39932254152260827</v>
      </c>
      <c r="G140" s="1">
        <f t="shared" ca="1" si="17"/>
        <v>0.52496847059113605</v>
      </c>
      <c r="H140" s="1">
        <f t="shared" ca="1" si="17"/>
        <v>0.3046743634317377</v>
      </c>
      <c r="I140" s="1">
        <f t="shared" ca="1" si="17"/>
        <v>9.336127497762621E-2</v>
      </c>
      <c r="J140" s="1">
        <f t="shared" ca="1" si="17"/>
        <v>4.5417119859368756E-2</v>
      </c>
      <c r="K140" s="1">
        <f t="shared" ca="1" si="17"/>
        <v>0.20290475412457815</v>
      </c>
      <c r="L140" s="1">
        <f t="shared" ca="1" si="17"/>
        <v>0.36705056441404071</v>
      </c>
      <c r="M140" s="1">
        <f t="shared" ca="1" si="17"/>
        <v>0.28706253221587497</v>
      </c>
      <c r="N140" s="1">
        <f t="shared" ca="1" si="17"/>
        <v>0.20472191105433835</v>
      </c>
      <c r="O140" s="1">
        <f t="shared" ca="1" si="17"/>
        <v>0.15417582680331882</v>
      </c>
      <c r="P140" s="1">
        <f t="shared" ca="1" si="17"/>
        <v>7.6506349224137876E-2</v>
      </c>
      <c r="Q140" s="1">
        <f t="shared" ca="1" si="17"/>
        <v>-3.9417999306843574E-2</v>
      </c>
      <c r="R140" s="1">
        <f t="shared" ca="1" si="17"/>
        <v>-4.8689963970325642E-2</v>
      </c>
      <c r="S140" s="1">
        <f t="shared" ca="1" si="17"/>
        <v>0.20457201528433014</v>
      </c>
      <c r="T140" s="1">
        <f t="shared" ca="1" si="17"/>
        <v>0.66633538882026089</v>
      </c>
      <c r="U140" s="1">
        <f t="shared" ca="1" si="17"/>
        <v>0.84206543872664597</v>
      </c>
      <c r="V140" s="1">
        <f t="shared" ca="1" si="15"/>
        <v>0.63791184025686543</v>
      </c>
      <c r="W140" s="1">
        <f t="shared" ca="1" si="16"/>
        <v>0.31197751520594469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8.0459266365733612E-2</v>
      </c>
      <c r="E141" s="1">
        <f t="shared" ca="1" si="13"/>
        <v>0.21314211627107038</v>
      </c>
      <c r="F141" s="1">
        <f t="shared" ca="1" si="17"/>
        <v>0.40468838032221194</v>
      </c>
      <c r="G141" s="1">
        <f t="shared" ca="1" si="17"/>
        <v>0.49104827828311165</v>
      </c>
      <c r="H141" s="1">
        <f t="shared" ca="1" si="17"/>
        <v>0.2982984759173456</v>
      </c>
      <c r="I141" s="1">
        <f t="shared" ca="1" si="17"/>
        <v>0.15323774950104585</v>
      </c>
      <c r="J141" s="1">
        <f t="shared" ca="1" si="17"/>
        <v>0.1199050130802034</v>
      </c>
      <c r="K141" s="1">
        <f t="shared" ca="1" si="17"/>
        <v>0.21242407111854905</v>
      </c>
      <c r="L141" s="1">
        <f t="shared" ca="1" si="17"/>
        <v>0.31770253640769958</v>
      </c>
      <c r="M141" s="1">
        <f t="shared" ca="1" si="17"/>
        <v>0.45471970869275696</v>
      </c>
      <c r="N141" s="1">
        <f t="shared" ca="1" si="17"/>
        <v>0.3342634318038023</v>
      </c>
      <c r="O141" s="1">
        <f t="shared" ca="1" si="17"/>
        <v>0.194253869038824</v>
      </c>
      <c r="P141" s="1">
        <f t="shared" ca="1" si="17"/>
        <v>0.12119297565462103</v>
      </c>
      <c r="Q141" s="1">
        <f t="shared" ca="1" si="17"/>
        <v>0.1073083343434356</v>
      </c>
      <c r="R141" s="1">
        <f t="shared" ca="1" si="17"/>
        <v>0.14218730922589509</v>
      </c>
      <c r="S141" s="1">
        <f t="shared" ca="1" si="17"/>
        <v>0.28259583494214852</v>
      </c>
      <c r="T141" s="1">
        <f t="shared" ca="1" si="17"/>
        <v>0.41647260176792561</v>
      </c>
      <c r="U141" s="1">
        <f t="shared" ca="1" si="17"/>
        <v>0.27105112656047575</v>
      </c>
      <c r="V141" s="1">
        <f t="shared" ca="1" si="15"/>
        <v>7.8454518542318136E-2</v>
      </c>
      <c r="W141" s="1">
        <f t="shared" ca="1" si="16"/>
        <v>-3.1157160749894774E-2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-4.1154889967533803E-2</v>
      </c>
      <c r="E142" s="1">
        <f t="shared" ca="1" si="13"/>
        <v>-2.7730977706674764E-2</v>
      </c>
      <c r="F142" s="1">
        <f t="shared" ca="1" si="17"/>
        <v>-2.6196659951163208E-2</v>
      </c>
      <c r="G142" s="1">
        <f t="shared" ca="1" si="17"/>
        <v>-2.8773026905016798E-2</v>
      </c>
      <c r="H142" s="1">
        <f t="shared" ca="1" si="17"/>
        <v>-1.1534314314207116E-3</v>
      </c>
      <c r="I142" s="1">
        <f t="shared" ca="1" si="17"/>
        <v>0.13190933580371111</v>
      </c>
      <c r="J142" s="1">
        <f t="shared" ca="1" si="17"/>
        <v>0.31440578490174598</v>
      </c>
      <c r="K142" s="1">
        <f t="shared" ca="1" si="17"/>
        <v>0.46227269237650681</v>
      </c>
      <c r="L142" s="1">
        <f t="shared" ca="1" si="17"/>
        <v>0.31410583598591513</v>
      </c>
      <c r="M142" s="1">
        <f t="shared" ca="1" si="17"/>
        <v>7.5553947073718403E-2</v>
      </c>
      <c r="N142" s="1">
        <f t="shared" ca="1" si="17"/>
        <v>-1.0246370257078752E-3</v>
      </c>
      <c r="O142" s="1">
        <f t="shared" ca="1" si="17"/>
        <v>0.11852944195845079</v>
      </c>
      <c r="P142" s="1">
        <f t="shared" ca="1" si="17"/>
        <v>0.23906792663564466</v>
      </c>
      <c r="Q142" s="1">
        <f t="shared" ca="1" si="17"/>
        <v>0.1882026824632157</v>
      </c>
      <c r="R142" s="1">
        <f t="shared" ca="1" si="17"/>
        <v>0.15951326009936423</v>
      </c>
      <c r="S142" s="1">
        <f t="shared" ca="1" si="17"/>
        <v>0.17291060938888111</v>
      </c>
      <c r="T142" s="1">
        <f t="shared" ca="1" si="17"/>
        <v>0.18712729177600243</v>
      </c>
      <c r="U142" s="1">
        <f t="shared" ca="1" si="17"/>
        <v>0.17534440896936426</v>
      </c>
      <c r="V142" s="1">
        <f t="shared" ca="1" si="15"/>
        <v>0.32282039755547098</v>
      </c>
      <c r="W142" s="1">
        <f t="shared" ca="1" si="16"/>
        <v>0.61766478047610096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5.1928691474576953E-2</v>
      </c>
      <c r="E143" s="1">
        <f t="shared" ca="1" si="13"/>
        <v>3.1947489183468875E-2</v>
      </c>
      <c r="F143" s="1">
        <f t="shared" ca="1" si="17"/>
        <v>0.20081418517050778</v>
      </c>
      <c r="G143" s="1">
        <f t="shared" ca="1" si="17"/>
        <v>0.38534081006890519</v>
      </c>
      <c r="H143" s="1">
        <f t="shared" ca="1" si="17"/>
        <v>0.22216788437243468</v>
      </c>
      <c r="I143" s="1">
        <f t="shared" ca="1" si="17"/>
        <v>4.5977862181929653E-2</v>
      </c>
      <c r="J143" s="1">
        <f t="shared" ca="1" si="17"/>
        <v>1.4729980599019815E-2</v>
      </c>
      <c r="K143" s="1">
        <f t="shared" ca="1" si="17"/>
        <v>7.0043585205576492E-2</v>
      </c>
      <c r="L143" s="1">
        <f t="shared" ca="1" si="17"/>
        <v>0.24474728725209721</v>
      </c>
      <c r="M143" s="1">
        <f t="shared" ca="1" si="17"/>
        <v>0.38645235388286486</v>
      </c>
      <c r="N143" s="1">
        <f t="shared" ca="1" si="17"/>
        <v>0.22055797500915358</v>
      </c>
      <c r="O143" s="1">
        <f t="shared" ca="1" si="17"/>
        <v>5.3141651698248069E-2</v>
      </c>
      <c r="P143" s="1">
        <f t="shared" ca="1" si="17"/>
        <v>-1.8145344400435804E-3</v>
      </c>
      <c r="Q143" s="1">
        <f t="shared" ca="1" si="17"/>
        <v>-7.2181143473636356E-3</v>
      </c>
      <c r="R143" s="1">
        <f t="shared" ca="1" si="17"/>
        <v>2.616400037686354E-2</v>
      </c>
      <c r="S143" s="1">
        <f t="shared" ca="1" si="17"/>
        <v>4.8822180892587393E-2</v>
      </c>
      <c r="T143" s="1">
        <f t="shared" ca="1" si="17"/>
        <v>3.083216598789993E-2</v>
      </c>
      <c r="U143" s="1">
        <f t="shared" ref="U143:U158" ca="1" si="18">(U93+0.6*(V93+T93)+0.15*(S93+W93))/(1+2*0.6+2*0.15)</f>
        <v>2.7621993102480001E-2</v>
      </c>
      <c r="V143" s="1">
        <f t="shared" ca="1" si="15"/>
        <v>0.11709869946647618</v>
      </c>
      <c r="W143" s="1">
        <f t="shared" ca="1" si="16"/>
        <v>0.2310604760751514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1.3364998558522373E-3</v>
      </c>
      <c r="E144" s="1">
        <f t="shared" ca="1" si="13"/>
        <v>9.3817591145720872E-2</v>
      </c>
      <c r="F144" s="1">
        <f t="shared" ref="F144:T158" ca="1" si="19">(F94+0.6*(G94+E94)+0.15*(D94+H94))/(1+2*0.6+2*0.15)</f>
        <v>0.24219073212966341</v>
      </c>
      <c r="G144" s="1">
        <f t="shared" ca="1" si="19"/>
        <v>0.19050949680156298</v>
      </c>
      <c r="H144" s="1">
        <f t="shared" ca="1" si="19"/>
        <v>6.1699637462452182E-2</v>
      </c>
      <c r="I144" s="1">
        <f t="shared" ca="1" si="19"/>
        <v>7.2000179141209847E-2</v>
      </c>
      <c r="J144" s="1">
        <f t="shared" ca="1" si="19"/>
        <v>0.24421990059879145</v>
      </c>
      <c r="K144" s="1">
        <f t="shared" ca="1" si="19"/>
        <v>0.45858317845290558</v>
      </c>
      <c r="L144" s="1">
        <f t="shared" ca="1" si="19"/>
        <v>0.46447612868793786</v>
      </c>
      <c r="M144" s="1">
        <f t="shared" ca="1" si="19"/>
        <v>0.45828049161291673</v>
      </c>
      <c r="N144" s="1">
        <f t="shared" ca="1" si="19"/>
        <v>0.2596960323881371</v>
      </c>
      <c r="O144" s="1">
        <f t="shared" ca="1" si="19"/>
        <v>0.15681417457339819</v>
      </c>
      <c r="P144" s="1">
        <f t="shared" ca="1" si="19"/>
        <v>0.22558193149664835</v>
      </c>
      <c r="Q144" s="1">
        <f t="shared" ca="1" si="19"/>
        <v>0.31346464200059387</v>
      </c>
      <c r="R144" s="1">
        <f t="shared" ca="1" si="19"/>
        <v>0.22021297506154847</v>
      </c>
      <c r="S144" s="1">
        <f t="shared" ca="1" si="19"/>
        <v>0.24528853184997623</v>
      </c>
      <c r="T144" s="1">
        <f t="shared" ca="1" si="19"/>
        <v>0.3699342610736488</v>
      </c>
      <c r="U144" s="1">
        <f t="shared" ca="1" si="18"/>
        <v>0.22118849610154473</v>
      </c>
      <c r="V144" s="1">
        <f t="shared" ca="1" si="15"/>
        <v>0.10351340380497208</v>
      </c>
      <c r="W144" s="1">
        <f t="shared" ca="1" si="16"/>
        <v>0.10194545636588408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4.6771276536371482E-2</v>
      </c>
      <c r="E145" s="1">
        <f t="shared" ca="1" si="13"/>
        <v>9.0691413822039629E-2</v>
      </c>
      <c r="F145" s="1">
        <f t="shared" ca="1" si="19"/>
        <v>0.22493236407285361</v>
      </c>
      <c r="G145" s="1">
        <f t="shared" ca="1" si="19"/>
        <v>0.3641095779263237</v>
      </c>
      <c r="H145" s="1">
        <f t="shared" ca="1" si="19"/>
        <v>0.33958728900483603</v>
      </c>
      <c r="I145" s="1">
        <f t="shared" ca="1" si="19"/>
        <v>0.30337260411242961</v>
      </c>
      <c r="J145" s="1">
        <f t="shared" ca="1" si="19"/>
        <v>0.20539305106966582</v>
      </c>
      <c r="K145" s="1">
        <f t="shared" ca="1" si="19"/>
        <v>0.23377330769612925</v>
      </c>
      <c r="L145" s="1">
        <f t="shared" ca="1" si="19"/>
        <v>0.417761479108405</v>
      </c>
      <c r="M145" s="1">
        <f t="shared" ca="1" si="19"/>
        <v>0.45090134444700397</v>
      </c>
      <c r="N145" s="1">
        <f t="shared" ca="1" si="19"/>
        <v>0.26361350329085093</v>
      </c>
      <c r="O145" s="1">
        <f t="shared" ca="1" si="19"/>
        <v>0.22038272896875816</v>
      </c>
      <c r="P145" s="1">
        <f t="shared" ca="1" si="19"/>
        <v>0.29761730892338989</v>
      </c>
      <c r="Q145" s="1">
        <f t="shared" ca="1" si="19"/>
        <v>0.16929937651841864</v>
      </c>
      <c r="R145" s="1">
        <f t="shared" ca="1" si="19"/>
        <v>3.6523343733095924E-2</v>
      </c>
      <c r="S145" s="1">
        <f t="shared" ca="1" si="19"/>
        <v>2.0126974486289945E-2</v>
      </c>
      <c r="T145" s="1">
        <f t="shared" ca="1" si="19"/>
        <v>7.5104961103144505E-2</v>
      </c>
      <c r="U145" s="1">
        <f t="shared" ca="1" si="18"/>
        <v>0.16510622893534485</v>
      </c>
      <c r="V145" s="1">
        <f t="shared" ca="1" si="15"/>
        <v>0.33585199454117554</v>
      </c>
      <c r="W145" s="1">
        <f t="shared" ca="1" si="16"/>
        <v>0.61558096996346445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1.0071355822196417E-2</v>
      </c>
      <c r="E146" s="1">
        <f t="shared" ca="1" si="13"/>
        <v>0.15504453903089438</v>
      </c>
      <c r="F146" s="1">
        <f t="shared" ca="1" si="19"/>
        <v>0.27322036327554466</v>
      </c>
      <c r="G146" s="1">
        <f t="shared" ca="1" si="19"/>
        <v>0.17473092575849056</v>
      </c>
      <c r="H146" s="1">
        <f t="shared" ca="1" si="19"/>
        <v>0.13747120813016184</v>
      </c>
      <c r="I146" s="1">
        <f t="shared" ca="1" si="19"/>
        <v>0.26999673728842383</v>
      </c>
      <c r="J146" s="1">
        <f t="shared" ca="1" si="19"/>
        <v>0.31635989192647862</v>
      </c>
      <c r="K146" s="1">
        <f t="shared" ca="1" si="19"/>
        <v>0.37580699435623982</v>
      </c>
      <c r="L146" s="1">
        <f t="shared" ca="1" si="19"/>
        <v>0.35177939178198603</v>
      </c>
      <c r="M146" s="1">
        <f t="shared" ca="1" si="19"/>
        <v>0.35859503965465334</v>
      </c>
      <c r="N146" s="1">
        <f t="shared" ca="1" si="19"/>
        <v>0.21056644211551268</v>
      </c>
      <c r="O146" s="1">
        <f t="shared" ca="1" si="19"/>
        <v>0.14093036558661565</v>
      </c>
      <c r="P146" s="1">
        <f t="shared" ca="1" si="19"/>
        <v>0.27216832307367084</v>
      </c>
      <c r="Q146" s="1">
        <f t="shared" ca="1" si="19"/>
        <v>0.37317728884663687</v>
      </c>
      <c r="R146" s="1">
        <f t="shared" ca="1" si="19"/>
        <v>0.19255255154925788</v>
      </c>
      <c r="S146" s="1">
        <f t="shared" ca="1" si="19"/>
        <v>1.8389906387393459E-2</v>
      </c>
      <c r="T146" s="1">
        <f t="shared" ca="1" si="19"/>
        <v>-5.2977950254254502E-2</v>
      </c>
      <c r="U146" s="1">
        <f t="shared" ca="1" si="18"/>
        <v>-7.4601701310105253E-2</v>
      </c>
      <c r="V146" s="1">
        <f t="shared" ca="1" si="15"/>
        <v>-2.8513139264708456E-2</v>
      </c>
      <c r="W146" s="1">
        <f t="shared" ca="1" si="16"/>
        <v>7.1438940067454571E-3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-3.8071628794073151E-2</v>
      </c>
      <c r="E147" s="1">
        <f t="shared" ca="1" si="13"/>
        <v>0.10107763993692874</v>
      </c>
      <c r="F147" s="1">
        <f t="shared" ca="1" si="19"/>
        <v>0.23924552094793344</v>
      </c>
      <c r="G147" s="1">
        <f t="shared" ca="1" si="19"/>
        <v>0.22961189653476119</v>
      </c>
      <c r="H147" s="1">
        <f t="shared" ca="1" si="19"/>
        <v>0.27302949790385522</v>
      </c>
      <c r="I147" s="1">
        <f t="shared" ca="1" si="19"/>
        <v>0.38325832627455358</v>
      </c>
      <c r="J147" s="1">
        <f t="shared" ca="1" si="19"/>
        <v>0.39852979066428074</v>
      </c>
      <c r="K147" s="1">
        <f t="shared" ca="1" si="19"/>
        <v>0.47327776888988149</v>
      </c>
      <c r="L147" s="1">
        <f t="shared" ca="1" si="19"/>
        <v>0.42763168508528437</v>
      </c>
      <c r="M147" s="1">
        <f t="shared" ca="1" si="19"/>
        <v>0.26698435399581383</v>
      </c>
      <c r="N147" s="1">
        <f t="shared" ca="1" si="19"/>
        <v>0.13834962920100469</v>
      </c>
      <c r="O147" s="1">
        <f t="shared" ca="1" si="19"/>
        <v>0.10994170932169615</v>
      </c>
      <c r="P147" s="1">
        <f t="shared" ca="1" si="19"/>
        <v>8.8857115604091735E-2</v>
      </c>
      <c r="Q147" s="1">
        <f t="shared" ca="1" si="19"/>
        <v>4.9431245396208759E-2</v>
      </c>
      <c r="R147" s="1">
        <f t="shared" ca="1" si="19"/>
        <v>4.3542219874458291E-2</v>
      </c>
      <c r="S147" s="1">
        <f t="shared" ca="1" si="19"/>
        <v>3.5825011468548794E-2</v>
      </c>
      <c r="T147" s="1">
        <f t="shared" ca="1" si="19"/>
        <v>5.0080195811918318E-2</v>
      </c>
      <c r="U147" s="1">
        <f t="shared" ca="1" si="18"/>
        <v>0.19062213415668847</v>
      </c>
      <c r="V147" s="1">
        <f t="shared" ca="1" si="15"/>
        <v>0.39467865199192037</v>
      </c>
      <c r="W147" s="1">
        <f t="shared" ca="1" si="16"/>
        <v>0.45388045084930695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8.2623183487115129E-2</v>
      </c>
      <c r="E148" s="1">
        <f t="shared" ca="1" si="13"/>
        <v>0.15293841295527136</v>
      </c>
      <c r="F148" s="1">
        <f t="shared" ca="1" si="19"/>
        <v>0.3671774215786881</v>
      </c>
      <c r="G148" s="1">
        <f t="shared" ca="1" si="19"/>
        <v>0.52105002113302157</v>
      </c>
      <c r="H148" s="1">
        <f t="shared" ca="1" si="19"/>
        <v>0.47328421910557666</v>
      </c>
      <c r="I148" s="1">
        <f t="shared" ca="1" si="19"/>
        <v>0.44080773018584019</v>
      </c>
      <c r="J148" s="1">
        <f t="shared" ca="1" si="19"/>
        <v>0.26653910758747901</v>
      </c>
      <c r="K148" s="1">
        <f t="shared" ca="1" si="19"/>
        <v>0.22878672828219063</v>
      </c>
      <c r="L148" s="1">
        <f t="shared" ca="1" si="19"/>
        <v>0.40704077885169776</v>
      </c>
      <c r="M148" s="1">
        <f t="shared" ca="1" si="19"/>
        <v>0.41296936975670173</v>
      </c>
      <c r="N148" s="1">
        <f t="shared" ca="1" si="19"/>
        <v>0.23426727802750422</v>
      </c>
      <c r="O148" s="1">
        <f t="shared" ca="1" si="19"/>
        <v>0.21591895571681743</v>
      </c>
      <c r="P148" s="1">
        <f t="shared" ca="1" si="19"/>
        <v>0.30800900796347325</v>
      </c>
      <c r="Q148" s="1">
        <f t="shared" ca="1" si="19"/>
        <v>0.25695666680686469</v>
      </c>
      <c r="R148" s="1">
        <f t="shared" ca="1" si="19"/>
        <v>0.10579623277130594</v>
      </c>
      <c r="S148" s="1">
        <f t="shared" ca="1" si="19"/>
        <v>3.6570761176701924E-2</v>
      </c>
      <c r="T148" s="1">
        <f t="shared" ca="1" si="19"/>
        <v>7.132382850973297E-2</v>
      </c>
      <c r="U148" s="1">
        <f t="shared" ca="1" si="18"/>
        <v>0.13107203175723769</v>
      </c>
      <c r="V148" s="1">
        <f t="shared" ca="1" si="15"/>
        <v>0.17899555197881503</v>
      </c>
      <c r="W148" s="1">
        <f t="shared" ca="1" si="16"/>
        <v>0.20200815275137066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-1.0441053997074621E-2</v>
      </c>
      <c r="E149" s="1">
        <f t="shared" ca="1" si="13"/>
        <v>4.0300934114170094E-2</v>
      </c>
      <c r="F149" s="1">
        <f t="shared" ca="1" si="19"/>
        <v>7.6611978278160534E-2</v>
      </c>
      <c r="G149" s="1">
        <f t="shared" ca="1" si="19"/>
        <v>9.7468647606509168E-2</v>
      </c>
      <c r="H149" s="1">
        <f t="shared" ca="1" si="19"/>
        <v>0.22562174301757176</v>
      </c>
      <c r="I149" s="1">
        <f t="shared" ca="1" si="19"/>
        <v>0.39896377667902422</v>
      </c>
      <c r="J149" s="1">
        <f t="shared" ca="1" si="19"/>
        <v>0.26187786409697783</v>
      </c>
      <c r="K149" s="1">
        <f t="shared" ca="1" si="19"/>
        <v>7.4753411440815307E-2</v>
      </c>
      <c r="L149" s="1">
        <f t="shared" ca="1" si="19"/>
        <v>-2.2447994925295926E-2</v>
      </c>
      <c r="M149" s="1">
        <f t="shared" ca="1" si="19"/>
        <v>-1.5747129965704924E-2</v>
      </c>
      <c r="N149" s="1">
        <f t="shared" ca="1" si="19"/>
        <v>3.657919024160089E-2</v>
      </c>
      <c r="O149" s="1">
        <f t="shared" ca="1" si="19"/>
        <v>9.0364180409128678E-2</v>
      </c>
      <c r="P149" s="1">
        <f t="shared" ca="1" si="19"/>
        <v>0.13605598953899742</v>
      </c>
      <c r="Q149" s="1">
        <f t="shared" ca="1" si="19"/>
        <v>0.13949162847730387</v>
      </c>
      <c r="R149" s="1">
        <f t="shared" ca="1" si="19"/>
        <v>6.636532755836938E-2</v>
      </c>
      <c r="S149" s="1">
        <f t="shared" ca="1" si="19"/>
        <v>1.5665566602787187E-2</v>
      </c>
      <c r="T149" s="1">
        <f t="shared" ca="1" si="19"/>
        <v>0.11413771331127627</v>
      </c>
      <c r="U149" s="1">
        <f t="shared" ca="1" si="18"/>
        <v>0.34937248661248477</v>
      </c>
      <c r="V149" s="1">
        <f t="shared" ca="1" si="15"/>
        <v>0.53849606668892647</v>
      </c>
      <c r="W149" s="1">
        <f t="shared" ca="1" si="16"/>
        <v>0.45513768102951552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0.14915154107700079</v>
      </c>
      <c r="E150" s="1">
        <f t="shared" ca="1" si="13"/>
        <v>0.32588795081921623</v>
      </c>
      <c r="F150" s="1">
        <f t="shared" ca="1" si="19"/>
        <v>0.46519429122047623</v>
      </c>
      <c r="G150" s="1">
        <f t="shared" ca="1" si="19"/>
        <v>0.35378136569683422</v>
      </c>
      <c r="H150" s="1">
        <f t="shared" ca="1" si="19"/>
        <v>0.32732830981128469</v>
      </c>
      <c r="I150" s="1">
        <f t="shared" ca="1" si="19"/>
        <v>0.39940815767808296</v>
      </c>
      <c r="J150" s="1">
        <f t="shared" ca="1" si="19"/>
        <v>0.37018993168255865</v>
      </c>
      <c r="K150" s="1">
        <f t="shared" ca="1" si="19"/>
        <v>0.39874484341950872</v>
      </c>
      <c r="L150" s="1">
        <f t="shared" ca="1" si="19"/>
        <v>0.38267318270288803</v>
      </c>
      <c r="M150" s="1">
        <f t="shared" ca="1" si="19"/>
        <v>0.30239678279474741</v>
      </c>
      <c r="N150" s="1">
        <f t="shared" ca="1" si="19"/>
        <v>0.3056593884954445</v>
      </c>
      <c r="O150" s="1">
        <f t="shared" ca="1" si="19"/>
        <v>0.38170533154591763</v>
      </c>
      <c r="P150" s="1">
        <f t="shared" ca="1" si="19"/>
        <v>0.3497723924392166</v>
      </c>
      <c r="Q150" s="1">
        <f t="shared" ca="1" si="19"/>
        <v>0.32669604059642093</v>
      </c>
      <c r="R150" s="1">
        <f t="shared" ca="1" si="19"/>
        <v>0.22744043802352501</v>
      </c>
      <c r="S150" s="1">
        <f t="shared" ca="1" si="19"/>
        <v>0.12637012531232733</v>
      </c>
      <c r="T150" s="1">
        <f t="shared" ca="1" si="19"/>
        <v>0.13047646553358794</v>
      </c>
      <c r="U150" s="1">
        <f t="shared" ca="1" si="18"/>
        <v>0.25104792187769565</v>
      </c>
      <c r="V150" s="1">
        <f t="shared" ca="1" si="15"/>
        <v>0.3856799298427509</v>
      </c>
      <c r="W150" s="1">
        <f t="shared" ca="1" si="16"/>
        <v>0.32909543321821488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8.6049429632529789E-2</v>
      </c>
      <c r="E151" s="1">
        <f t="shared" ca="1" si="13"/>
        <v>6.3568576861739945E-2</v>
      </c>
      <c r="F151" s="1">
        <f t="shared" ca="1" si="19"/>
        <v>1.6587235181985627E-2</v>
      </c>
      <c r="G151" s="1">
        <f t="shared" ca="1" si="19"/>
        <v>4.0115602036112627E-2</v>
      </c>
      <c r="H151" s="1">
        <f t="shared" ca="1" si="19"/>
        <v>0.19552563917323548</v>
      </c>
      <c r="I151" s="1">
        <f t="shared" ca="1" si="19"/>
        <v>0.33221654550279134</v>
      </c>
      <c r="J151" s="1">
        <f t="shared" ca="1" si="19"/>
        <v>0.24950633336713737</v>
      </c>
      <c r="K151" s="1">
        <f t="shared" ca="1" si="19"/>
        <v>0.20998445051191689</v>
      </c>
      <c r="L151" s="1">
        <f t="shared" ca="1" si="19"/>
        <v>0.2943873669311653</v>
      </c>
      <c r="M151" s="1">
        <f t="shared" ca="1" si="19"/>
        <v>0.20949486843744261</v>
      </c>
      <c r="N151" s="1">
        <f t="shared" ca="1" si="19"/>
        <v>8.9846569924168729E-2</v>
      </c>
      <c r="O151" s="1">
        <f t="shared" ca="1" si="19"/>
        <v>6.5502424226382944E-2</v>
      </c>
      <c r="P151" s="1">
        <f t="shared" ca="1" si="19"/>
        <v>0.1202547362057534</v>
      </c>
      <c r="Q151" s="1">
        <f t="shared" ca="1" si="19"/>
        <v>0.13012894556421928</v>
      </c>
      <c r="R151" s="1">
        <f t="shared" ca="1" si="19"/>
        <v>7.4299942178219364E-2</v>
      </c>
      <c r="S151" s="1">
        <f t="shared" ca="1" si="19"/>
        <v>3.3941313942117524E-2</v>
      </c>
      <c r="T151" s="1">
        <f t="shared" ca="1" si="19"/>
        <v>6.4914040198286449E-2</v>
      </c>
      <c r="U151" s="1">
        <f t="shared" ca="1" si="18"/>
        <v>0.22125821172501697</v>
      </c>
      <c r="V151" s="1">
        <f t="shared" ca="1" si="15"/>
        <v>0.40784465999545672</v>
      </c>
      <c r="W151" s="1">
        <f t="shared" ca="1" si="16"/>
        <v>0.37160180612604682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0.10868390867938116</v>
      </c>
      <c r="E152" s="1">
        <f t="shared" ca="1" si="13"/>
        <v>0.2072994428899439</v>
      </c>
      <c r="F152" s="1">
        <f t="shared" ca="1" si="19"/>
        <v>0.30180492047984975</v>
      </c>
      <c r="G152" s="1">
        <f t="shared" ca="1" si="19"/>
        <v>0.43082005845009108</v>
      </c>
      <c r="H152" s="1">
        <f t="shared" ca="1" si="19"/>
        <v>0.45853289724214286</v>
      </c>
      <c r="I152" s="1">
        <f t="shared" ca="1" si="19"/>
        <v>0.46835744078562491</v>
      </c>
      <c r="J152" s="1">
        <f t="shared" ca="1" si="19"/>
        <v>0.30043806503748122</v>
      </c>
      <c r="K152" s="1">
        <f t="shared" ca="1" si="19"/>
        <v>0.21758040630325892</v>
      </c>
      <c r="L152" s="1">
        <f t="shared" ca="1" si="19"/>
        <v>0.30272486491328454</v>
      </c>
      <c r="M152" s="1">
        <f t="shared" ca="1" si="19"/>
        <v>0.38424458575808212</v>
      </c>
      <c r="N152" s="1">
        <f t="shared" ca="1" si="19"/>
        <v>0.20022364726025579</v>
      </c>
      <c r="O152" s="1">
        <f t="shared" ca="1" si="19"/>
        <v>2.77183741766098E-2</v>
      </c>
      <c r="P152" s="1">
        <f t="shared" ca="1" si="19"/>
        <v>-3.0636452535044649E-2</v>
      </c>
      <c r="Q152" s="1">
        <f t="shared" ca="1" si="19"/>
        <v>3.47164672304867E-2</v>
      </c>
      <c r="R152" s="1">
        <f t="shared" ca="1" si="19"/>
        <v>6.804405945286407E-2</v>
      </c>
      <c r="S152" s="1">
        <f t="shared" ca="1" si="19"/>
        <v>7.9329662921081762E-2</v>
      </c>
      <c r="T152" s="1">
        <f t="shared" ca="1" si="19"/>
        <v>6.22018984701284E-2</v>
      </c>
      <c r="U152" s="1">
        <f t="shared" ca="1" si="18"/>
        <v>2.0490019080542592E-2</v>
      </c>
      <c r="V152" s="1">
        <f t="shared" ca="1" si="15"/>
        <v>-1.3016027550620524E-2</v>
      </c>
      <c r="W152" s="1">
        <f t="shared" ca="1" si="16"/>
        <v>7.236177489284415E-3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0.14624401035042764</v>
      </c>
      <c r="E153" s="1">
        <f t="shared" ca="1" si="13"/>
        <v>0.35960590809223658</v>
      </c>
      <c r="F153" s="1">
        <f t="shared" ca="1" si="19"/>
        <v>0.65430197819254832</v>
      </c>
      <c r="G153" s="1">
        <f t="shared" ca="1" si="19"/>
        <v>0.66240922611097708</v>
      </c>
      <c r="H153" s="1">
        <f t="shared" ca="1" si="19"/>
        <v>0.38351818469331622</v>
      </c>
      <c r="I153" s="1">
        <f t="shared" ca="1" si="19"/>
        <v>0.21993686056093037</v>
      </c>
      <c r="J153" s="1">
        <f t="shared" ca="1" si="19"/>
        <v>0.18439683596308007</v>
      </c>
      <c r="K153" s="1">
        <f t="shared" ca="1" si="19"/>
        <v>0.20271596252295704</v>
      </c>
      <c r="L153" s="1">
        <f t="shared" ca="1" si="19"/>
        <v>0.20331879624315646</v>
      </c>
      <c r="M153" s="1">
        <f t="shared" ca="1" si="19"/>
        <v>0.10439380087179131</v>
      </c>
      <c r="N153" s="1">
        <f t="shared" ca="1" si="19"/>
        <v>3.0542612001306386E-2</v>
      </c>
      <c r="O153" s="1">
        <f t="shared" ca="1" si="19"/>
        <v>1.9652112246907705E-2</v>
      </c>
      <c r="P153" s="1">
        <f t="shared" ca="1" si="19"/>
        <v>5.2469491730747012E-2</v>
      </c>
      <c r="Q153" s="1">
        <f t="shared" ca="1" si="19"/>
        <v>9.5847381670297979E-2</v>
      </c>
      <c r="R153" s="1">
        <f t="shared" ca="1" si="19"/>
        <v>9.2520852182281579E-2</v>
      </c>
      <c r="S153" s="1">
        <f t="shared" ca="1" si="19"/>
        <v>6.4525358908264677E-2</v>
      </c>
      <c r="T153" s="1">
        <f t="shared" ca="1" si="19"/>
        <v>1.5879743573381389E-2</v>
      </c>
      <c r="U153" s="1">
        <f t="shared" ca="1" si="18"/>
        <v>1.0959615353127738E-2</v>
      </c>
      <c r="V153" s="1">
        <f t="shared" ca="1" si="15"/>
        <v>4.366215570172869E-2</v>
      </c>
      <c r="W153" s="1">
        <f t="shared" ca="1" si="16"/>
        <v>6.6277917395265826E-2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0.10569999754236392</v>
      </c>
      <c r="E154" s="1">
        <f t="shared" ca="1" si="13"/>
        <v>0.27642265896657758</v>
      </c>
      <c r="F154" s="1">
        <f t="shared" ca="1" si="19"/>
        <v>0.40596647238049333</v>
      </c>
      <c r="G154" s="1">
        <f t="shared" ca="1" si="19"/>
        <v>0.25581057417333197</v>
      </c>
      <c r="H154" s="1">
        <f t="shared" ca="1" si="19"/>
        <v>0.14298279152307303</v>
      </c>
      <c r="I154" s="1">
        <f t="shared" ca="1" si="19"/>
        <v>0.16131070961940477</v>
      </c>
      <c r="J154" s="1">
        <f t="shared" ca="1" si="19"/>
        <v>0.27828838101026399</v>
      </c>
      <c r="K154" s="1">
        <f t="shared" ca="1" si="19"/>
        <v>0.40567976427916969</v>
      </c>
      <c r="L154" s="1">
        <f t="shared" ca="1" si="19"/>
        <v>0.26844087448644205</v>
      </c>
      <c r="M154" s="1">
        <f t="shared" ca="1" si="19"/>
        <v>0.10266501515525157</v>
      </c>
      <c r="N154" s="1">
        <f t="shared" ca="1" si="19"/>
        <v>1.9772541118841302E-2</v>
      </c>
      <c r="O154" s="1">
        <f t="shared" ca="1" si="19"/>
        <v>4.3270404953662946E-2</v>
      </c>
      <c r="P154" s="1">
        <f t="shared" ca="1" si="19"/>
        <v>8.9488052047561994E-2</v>
      </c>
      <c r="Q154" s="1">
        <f t="shared" ca="1" si="19"/>
        <v>5.7177812680246728E-2</v>
      </c>
      <c r="R154" s="1">
        <f t="shared" ca="1" si="19"/>
        <v>-4.903395894677369E-2</v>
      </c>
      <c r="S154" s="1">
        <f t="shared" ca="1" si="19"/>
        <v>-6.9298561166210151E-2</v>
      </c>
      <c r="T154" s="1">
        <f t="shared" ca="1" si="19"/>
        <v>-4.1791665828559532E-2</v>
      </c>
      <c r="U154" s="1">
        <f t="shared" ca="1" si="18"/>
        <v>-2.1610510672503067E-2</v>
      </c>
      <c r="V154" s="1">
        <f t="shared" ca="1" si="15"/>
        <v>-2.6256975785350644E-2</v>
      </c>
      <c r="W154" s="1">
        <f t="shared" ca="1" si="16"/>
        <v>-4.1566666058994381E-2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9.3155541565257821E-2</v>
      </c>
      <c r="E155" s="1">
        <f t="shared" ca="1" si="13"/>
        <v>0.12349028831612066</v>
      </c>
      <c r="F155" s="1">
        <f t="shared" ca="1" si="19"/>
        <v>0.32569625997680546</v>
      </c>
      <c r="G155" s="1">
        <f t="shared" ca="1" si="19"/>
        <v>0.45941882930699407</v>
      </c>
      <c r="H155" s="1">
        <f t="shared" ca="1" si="19"/>
        <v>0.30799589977985709</v>
      </c>
      <c r="I155" s="1">
        <f t="shared" ca="1" si="19"/>
        <v>0.19754958726490401</v>
      </c>
      <c r="J155" s="1">
        <f t="shared" ca="1" si="19"/>
        <v>0.19218370039475202</v>
      </c>
      <c r="K155" s="1">
        <f t="shared" ca="1" si="19"/>
        <v>0.24121215219445027</v>
      </c>
      <c r="L155" s="1">
        <f t="shared" ca="1" si="19"/>
        <v>0.21186835870708559</v>
      </c>
      <c r="M155" s="1">
        <f t="shared" ca="1" si="19"/>
        <v>0.18722302915570402</v>
      </c>
      <c r="N155" s="1">
        <f t="shared" ca="1" si="19"/>
        <v>0.10857817461899533</v>
      </c>
      <c r="O155" s="1">
        <f t="shared" ca="1" si="19"/>
        <v>7.295775671336208E-3</v>
      </c>
      <c r="P155" s="1">
        <f t="shared" ca="1" si="19"/>
        <v>-7.0305995184916661E-2</v>
      </c>
      <c r="Q155" s="1">
        <f t="shared" ca="1" si="19"/>
        <v>-4.5646229892425949E-2</v>
      </c>
      <c r="R155" s="1">
        <f t="shared" ca="1" si="19"/>
        <v>-2.1401890465892043E-2</v>
      </c>
      <c r="S155" s="1">
        <f t="shared" ca="1" si="19"/>
        <v>-3.7674038563481104E-3</v>
      </c>
      <c r="T155" s="1">
        <f t="shared" ca="1" si="19"/>
        <v>1.4250127705486873E-2</v>
      </c>
      <c r="U155" s="1">
        <f t="shared" ca="1" si="18"/>
        <v>2.5430058404336368E-2</v>
      </c>
      <c r="V155" s="1">
        <f t="shared" ca="1" si="15"/>
        <v>4.3905681905455553E-2</v>
      </c>
      <c r="W155" s="1">
        <f t="shared" ca="1" si="16"/>
        <v>8.2496277444700339E-2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7.793699953115181E-2</v>
      </c>
      <c r="E156" s="1">
        <f t="shared" ca="1" si="13"/>
        <v>0.22759034776017201</v>
      </c>
      <c r="F156" s="1">
        <f t="shared" ca="1" si="19"/>
        <v>0.34026582090466595</v>
      </c>
      <c r="G156" s="1">
        <f t="shared" ca="1" si="19"/>
        <v>0.21995968038306887</v>
      </c>
      <c r="H156" s="1">
        <f t="shared" ca="1" si="19"/>
        <v>0.10756479732627308</v>
      </c>
      <c r="I156" s="1">
        <f t="shared" ca="1" si="19"/>
        <v>0.1327228965080158</v>
      </c>
      <c r="J156" s="1">
        <f t="shared" ca="1" si="19"/>
        <v>0.20504587641163602</v>
      </c>
      <c r="K156" s="1">
        <f t="shared" ca="1" si="19"/>
        <v>0.27340302768496844</v>
      </c>
      <c r="L156" s="1">
        <f t="shared" ca="1" si="19"/>
        <v>0.15016207936407852</v>
      </c>
      <c r="M156" s="1">
        <f t="shared" ca="1" si="19"/>
        <v>1.6051636805312148E-2</v>
      </c>
      <c r="N156" s="1">
        <f t="shared" ca="1" si="19"/>
        <v>2.3757616889387261E-2</v>
      </c>
      <c r="O156" s="1">
        <f t="shared" ca="1" si="19"/>
        <v>3.9526684997325055E-2</v>
      </c>
      <c r="P156" s="1">
        <f t="shared" ca="1" si="19"/>
        <v>-1.8664946651899453E-2</v>
      </c>
      <c r="Q156" s="1">
        <f t="shared" ca="1" si="19"/>
        <v>-8.6877847198699037E-2</v>
      </c>
      <c r="R156" s="1">
        <f t="shared" ca="1" si="19"/>
        <v>-7.5901136567658983E-2</v>
      </c>
      <c r="S156" s="1">
        <f t="shared" ca="1" si="19"/>
        <v>-2.8147261217357451E-2</v>
      </c>
      <c r="T156" s="1">
        <f t="shared" ca="1" si="19"/>
        <v>-1.926513044620419E-2</v>
      </c>
      <c r="U156" s="1">
        <f t="shared" ca="1" si="18"/>
        <v>4.8607438203001375E-2</v>
      </c>
      <c r="V156" s="1">
        <f t="shared" ca="1" si="15"/>
        <v>0.20900491421352382</v>
      </c>
      <c r="W156" s="1">
        <f t="shared" ca="1" si="16"/>
        <v>0.47953519623212698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9.356078769703402E-2</v>
      </c>
      <c r="E157" s="1">
        <f t="shared" ca="1" si="13"/>
        <v>0.25561296262316985</v>
      </c>
      <c r="F157" s="1">
        <f t="shared" ca="1" si="19"/>
        <v>0.43584611164681775</v>
      </c>
      <c r="G157" s="1">
        <f t="shared" ca="1" si="19"/>
        <v>0.32090337213904424</v>
      </c>
      <c r="H157" s="1">
        <f t="shared" ca="1" si="19"/>
        <v>0.10136705955230803</v>
      </c>
      <c r="I157" s="1">
        <f t="shared" ca="1" si="19"/>
        <v>2.9401891751873112E-2</v>
      </c>
      <c r="J157" s="1">
        <f t="shared" ca="1" si="19"/>
        <v>0.13855853887420491</v>
      </c>
      <c r="K157" s="1">
        <f t="shared" ca="1" si="19"/>
        <v>0.24214824209377248</v>
      </c>
      <c r="L157" s="1">
        <f t="shared" ca="1" si="19"/>
        <v>7.8129386694525002E-2</v>
      </c>
      <c r="M157" s="1">
        <f t="shared" ca="1" si="19"/>
        <v>-6.764053137913334E-2</v>
      </c>
      <c r="N157" s="1">
        <f t="shared" ca="1" si="19"/>
        <v>-3.5828019785359058E-2</v>
      </c>
      <c r="O157" s="1">
        <f t="shared" ca="1" si="19"/>
        <v>0.13691664858309624</v>
      </c>
      <c r="P157" s="1">
        <f t="shared" ca="1" si="19"/>
        <v>0.29692817332160371</v>
      </c>
      <c r="Q157" s="1">
        <f t="shared" ca="1" si="19"/>
        <v>0.34290267523519791</v>
      </c>
      <c r="R157" s="1">
        <f t="shared" ca="1" si="19"/>
        <v>0.17977067324180371</v>
      </c>
      <c r="S157" s="1">
        <f t="shared" ca="1" si="19"/>
        <v>9.1906493071043011E-2</v>
      </c>
      <c r="T157" s="1">
        <f t="shared" ca="1" si="19"/>
        <v>0.23624631205891836</v>
      </c>
      <c r="U157" s="1">
        <f t="shared" ca="1" si="18"/>
        <v>0.41173044717496116</v>
      </c>
      <c r="V157" s="1">
        <f t="shared" ca="1" si="15"/>
        <v>0.26023147165799576</v>
      </c>
      <c r="W157" s="1">
        <f t="shared" ca="1" si="16"/>
        <v>6.6405841946081984E-2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-1.2521750546051409E-2</v>
      </c>
      <c r="E158" s="1">
        <f t="shared" ca="1" si="13"/>
        <v>0.18963263836936481</v>
      </c>
      <c r="F158" s="1">
        <f t="shared" ca="1" si="19"/>
        <v>0.54334073484072021</v>
      </c>
      <c r="G158" s="1">
        <f t="shared" ca="1" si="19"/>
        <v>0.67230807686853467</v>
      </c>
      <c r="H158" s="1">
        <f t="shared" ca="1" si="19"/>
        <v>0.51797704355325325</v>
      </c>
      <c r="I158" s="1">
        <f t="shared" ca="1" si="19"/>
        <v>0.41701062395346183</v>
      </c>
      <c r="J158" s="1">
        <f t="shared" ca="1" si="19"/>
        <v>0.26250369094265374</v>
      </c>
      <c r="K158" s="1">
        <f t="shared" ca="1" si="19"/>
        <v>0.16244600350327348</v>
      </c>
      <c r="L158" s="1">
        <f ca="1">(L108+0.6*(M108+K108)+0.15*(J108+N108))/(1+2*0.6+2*0.15)</f>
        <v>0.16884526715223802</v>
      </c>
      <c r="M158" s="1">
        <f t="shared" ca="1" si="19"/>
        <v>0.20754544497516719</v>
      </c>
      <c r="N158" s="1">
        <f t="shared" ca="1" si="19"/>
        <v>0.10535582550347614</v>
      </c>
      <c r="O158" s="1">
        <f t="shared" ca="1" si="19"/>
        <v>6.3422899274579864E-2</v>
      </c>
      <c r="P158" s="1">
        <f t="shared" ca="1" si="19"/>
        <v>8.8672113285741858E-2</v>
      </c>
      <c r="Q158" s="1">
        <f t="shared" ca="1" si="19"/>
        <v>0.11814341405859449</v>
      </c>
      <c r="R158" s="1">
        <f t="shared" ca="1" si="19"/>
        <v>8.7734547242336286E-2</v>
      </c>
      <c r="S158" s="1">
        <f t="shared" ca="1" si="19"/>
        <v>3.14073726985621E-2</v>
      </c>
      <c r="T158" s="1">
        <f t="shared" ca="1" si="19"/>
        <v>1.8337883825696583E-2</v>
      </c>
      <c r="U158" s="1">
        <f t="shared" ca="1" si="18"/>
        <v>5.2867632836526512E-2</v>
      </c>
      <c r="V158" s="1">
        <f t="shared" ca="1" si="15"/>
        <v>7.7044972487529326E-2</v>
      </c>
      <c r="W158" s="1">
        <f ca="1">(W108+0.6*(V108)+0.15*U108)/(1+0.6+0.15)</f>
        <v>5.0832265711873541E-2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1.7617578793391663E-2</v>
      </c>
      <c r="E160" s="3">
        <f t="shared" ref="E160:W160" ca="1" si="20">AVERAGE(E111:E134)</f>
        <v>2.7571471629765993E-2</v>
      </c>
      <c r="F160" s="3">
        <f t="shared" ca="1" si="20"/>
        <v>4.5611912100122075E-2</v>
      </c>
      <c r="G160" s="3">
        <f t="shared" ca="1" si="20"/>
        <v>4.3813398603581778E-2</v>
      </c>
      <c r="H160" s="3">
        <f t="shared" ca="1" si="20"/>
        <v>2.4043683217740201E-2</v>
      </c>
      <c r="I160" s="3">
        <f t="shared" ca="1" si="20"/>
        <v>1.3942723051563842E-2</v>
      </c>
      <c r="J160" s="3">
        <f t="shared" ca="1" si="20"/>
        <v>8.1958785723362085E-2</v>
      </c>
      <c r="K160" s="3">
        <f t="shared" ca="1" si="20"/>
        <v>0.25800492491464427</v>
      </c>
      <c r="L160" s="3">
        <f t="shared" ca="1" si="20"/>
        <v>0.41425186374696693</v>
      </c>
      <c r="M160" s="3">
        <f t="shared" ca="1" si="20"/>
        <v>0.27000325774108452</v>
      </c>
      <c r="N160" s="3">
        <f t="shared" ca="1" si="20"/>
        <v>0.10624957732473735</v>
      </c>
      <c r="O160" s="3">
        <f t="shared" ca="1" si="20"/>
        <v>6.4161863305751812E-2</v>
      </c>
      <c r="P160" s="3">
        <f t="shared" ca="1" si="20"/>
        <v>6.565188916799479E-2</v>
      </c>
      <c r="Q160" s="3">
        <f t="shared" ca="1" si="20"/>
        <v>4.2825934077232307E-2</v>
      </c>
      <c r="R160" s="3">
        <f t="shared" ca="1" si="20"/>
        <v>2.5915692921911426E-2</v>
      </c>
      <c r="S160" s="3">
        <f t="shared" ca="1" si="20"/>
        <v>3.8036016708081738E-2</v>
      </c>
      <c r="T160" s="3">
        <f t="shared" ca="1" si="20"/>
        <v>5.335476509894977E-2</v>
      </c>
      <c r="U160" s="3">
        <f t="shared" ca="1" si="20"/>
        <v>3.9749835589460658E-2</v>
      </c>
      <c r="V160" s="3">
        <f t="shared" ca="1" si="20"/>
        <v>4.6196943185193136E-2</v>
      </c>
      <c r="W160" s="3">
        <f t="shared" ca="1" si="20"/>
        <v>7.8794570139885764E-2</v>
      </c>
    </row>
    <row r="161" spans="2:23">
      <c r="C161" s="1" t="s">
        <v>198</v>
      </c>
      <c r="D161" s="10">
        <f ca="1">AVERAGE(D135:D158)</f>
        <v>5.221600239016741E-2</v>
      </c>
      <c r="E161" s="3">
        <f t="shared" ref="E161:W161" ca="1" si="21">AVERAGE(E135:E158)</f>
        <v>0.15695705460482784</v>
      </c>
      <c r="F161" s="3">
        <f t="shared" ca="1" si="21"/>
        <v>0.31550800636728121</v>
      </c>
      <c r="G161" s="3">
        <f t="shared" ca="1" si="21"/>
        <v>0.35365698357017483</v>
      </c>
      <c r="H161" s="3">
        <f t="shared" ca="1" si="21"/>
        <v>0.26816667271172018</v>
      </c>
      <c r="I161" s="3">
        <f t="shared" ca="1" si="21"/>
        <v>0.24224838508796284</v>
      </c>
      <c r="J161" s="3">
        <f t="shared" ca="1" si="21"/>
        <v>0.2395554373510809</v>
      </c>
      <c r="K161" s="3">
        <f t="shared" ca="1" si="21"/>
        <v>0.29700266951830917</v>
      </c>
      <c r="L161" s="3">
        <f t="shared" ca="1" si="21"/>
        <v>0.30738059961507003</v>
      </c>
      <c r="M161" s="3">
        <f t="shared" ca="1" si="21"/>
        <v>0.25568793250711802</v>
      </c>
      <c r="N161" s="3">
        <f t="shared" ca="1" si="21"/>
        <v>0.15692379678900611</v>
      </c>
      <c r="O161" s="3">
        <f t="shared" ca="1" si="21"/>
        <v>0.13362330940900449</v>
      </c>
      <c r="P161" s="3">
        <f t="shared" ca="1" si="21"/>
        <v>0.14504581929001206</v>
      </c>
      <c r="Q161" s="3">
        <f t="shared" ca="1" si="21"/>
        <v>0.13134585242701188</v>
      </c>
      <c r="R161" s="3">
        <f t="shared" ca="1" si="21"/>
        <v>8.8121871080945754E-2</v>
      </c>
      <c r="S161" s="3">
        <f t="shared" ca="1" si="21"/>
        <v>0.12057275894647097</v>
      </c>
      <c r="T161" s="3">
        <f t="shared" ca="1" si="21"/>
        <v>0.23121582137520427</v>
      </c>
      <c r="U161" s="3">
        <f t="shared" ca="1" si="21"/>
        <v>0.29797816985779568</v>
      </c>
      <c r="V161" s="3">
        <f t="shared" ca="1" si="21"/>
        <v>0.31378968933522755</v>
      </c>
      <c r="W161" s="3">
        <f t="shared" ca="1" si="21"/>
        <v>0.28544083724844921</v>
      </c>
    </row>
    <row r="162" spans="2:23">
      <c r="C162" s="1" t="s">
        <v>16</v>
      </c>
      <c r="D162" s="3">
        <f ca="1">IF(D165&gt;0,TINV(TTEST(D111:D134,D135:D158,2,2),46),-TINV(TTEST(D111:D134,D135:D158,2,2),46))</f>
        <v>-1.9196007160189725</v>
      </c>
      <c r="E162" s="3">
        <f t="shared" ref="E162:V162" ca="1" si="22">IF(E165&gt;0,TINV(TTEST(E111:E134,E135:E158,2,2),46),-TINV(TTEST(E111:E134,E135:E158,2,2),46))</f>
        <v>-5.4488768366672158</v>
      </c>
      <c r="F162" s="3">
        <f t="shared" ca="1" si="22"/>
        <v>-7.2204615759891215</v>
      </c>
      <c r="G162" s="3">
        <f t="shared" ca="1" si="22"/>
        <v>-6.9607834331826002</v>
      </c>
      <c r="H162" s="3">
        <f t="shared" ca="1" si="22"/>
        <v>-7.4187163934517901</v>
      </c>
      <c r="I162" s="3">
        <f t="shared" ca="1" si="22"/>
        <v>-7.648305184763549</v>
      </c>
      <c r="J162" s="3">
        <f t="shared" ca="1" si="22"/>
        <v>-7.3747429828386704</v>
      </c>
      <c r="K162" s="3">
        <f t="shared" ca="1" si="22"/>
        <v>-1.3368261255778533</v>
      </c>
      <c r="L162" s="3">
        <f t="shared" ca="1" si="22"/>
        <v>3.7294048991463997</v>
      </c>
      <c r="M162" s="3">
        <f t="shared" ca="1" si="22"/>
        <v>0.38774167381878322</v>
      </c>
      <c r="N162" s="3">
        <f t="shared" ca="1" si="22"/>
        <v>-1.9514587942340076</v>
      </c>
      <c r="O162" s="3">
        <f t="shared" ca="1" si="22"/>
        <v>-2.9745705359652792</v>
      </c>
      <c r="P162" s="3">
        <f t="shared" ca="1" si="22"/>
        <v>-2.7775824828688442</v>
      </c>
      <c r="Q162" s="3">
        <f t="shared" ca="1" si="22"/>
        <v>-2.9993592313563173</v>
      </c>
      <c r="R162" s="3">
        <f t="shared" ca="1" si="22"/>
        <v>-2.9028393485328889</v>
      </c>
      <c r="S162" s="3">
        <f t="shared" ca="1" si="22"/>
        <v>-2.8864714675589633</v>
      </c>
      <c r="T162" s="3">
        <f t="shared" ca="1" si="22"/>
        <v>-3.0985866056367533</v>
      </c>
      <c r="U162" s="3">
        <f t="shared" ca="1" si="22"/>
        <v>-3.9061077237999777</v>
      </c>
      <c r="V162" s="3">
        <f t="shared" ca="1" si="22"/>
        <v>-4.6798568302707633</v>
      </c>
      <c r="W162" s="3">
        <f ca="1">IF(W165&gt;0,TINV(TTEST(W111:W134,W135:W158,2,2),46),-TINV(TTEST(W111:W134,W135:W158,2,2),46))</f>
        <v>-3.9094386343501544</v>
      </c>
    </row>
    <row r="163" spans="2:23">
      <c r="B163" s="1" t="s">
        <v>199</v>
      </c>
      <c r="C163" s="1" t="s">
        <v>0</v>
      </c>
      <c r="D163" s="3">
        <f ca="1">STDEV(D111:D134)/SQRT(COUNT(D111:D134))</f>
        <v>1.1583064695410742E-2</v>
      </c>
      <c r="E163" s="3">
        <f t="shared" ref="E163:W163" ca="1" si="23">STDEV(E111:E134)/SQRT(COUNT(E111:E134))</f>
        <v>1.0622149376459026E-2</v>
      </c>
      <c r="F163" s="3">
        <f t="shared" ca="1" si="23"/>
        <v>1.5874753741304856E-2</v>
      </c>
      <c r="G163" s="3">
        <f t="shared" ca="1" si="23"/>
        <v>2.0082305160393357E-2</v>
      </c>
      <c r="H163" s="3">
        <f t="shared" ca="1" si="23"/>
        <v>1.4247381953768708E-2</v>
      </c>
      <c r="I163" s="3">
        <f t="shared" ca="1" si="23"/>
        <v>1.0503122754940971E-2</v>
      </c>
      <c r="J163" s="3">
        <f t="shared" ca="1" si="23"/>
        <v>9.413815779352715E-3</v>
      </c>
      <c r="K163" s="3">
        <f t="shared" ca="1" si="23"/>
        <v>1.0156796074731949E-2</v>
      </c>
      <c r="L163" s="3">
        <f t="shared" ca="1" si="23"/>
        <v>1.251784005591995E-2</v>
      </c>
      <c r="M163" s="3">
        <f t="shared" ca="1" si="23"/>
        <v>1.4533888319086939E-2</v>
      </c>
      <c r="N163" s="3">
        <f t="shared" ca="1" si="23"/>
        <v>9.1828545835212563E-3</v>
      </c>
      <c r="O163" s="3">
        <f t="shared" ca="1" si="23"/>
        <v>8.7524771259324795E-3</v>
      </c>
      <c r="P163" s="3">
        <f t="shared" ca="1" si="23"/>
        <v>1.1764537465074453E-2</v>
      </c>
      <c r="Q163" s="3">
        <f t="shared" ca="1" si="23"/>
        <v>1.1607100155945797E-2</v>
      </c>
      <c r="R163" s="3">
        <f t="shared" ca="1" si="23"/>
        <v>1.1055495847414189E-2</v>
      </c>
      <c r="S163" s="3">
        <f t="shared" ca="1" si="23"/>
        <v>1.2966148217597997E-2</v>
      </c>
      <c r="T163" s="3">
        <f t="shared" ca="1" si="23"/>
        <v>1.8558648968502948E-2</v>
      </c>
      <c r="U163" s="3">
        <f t="shared" ca="1" si="23"/>
        <v>1.5470340332803872E-2</v>
      </c>
      <c r="V163" s="3">
        <f t="shared" ca="1" si="23"/>
        <v>1.5114066745731701E-2</v>
      </c>
      <c r="W163" s="3">
        <f t="shared" ca="1" si="23"/>
        <v>2.3371670802903401E-2</v>
      </c>
    </row>
    <row r="164" spans="2:23">
      <c r="C164" s="1" t="s">
        <v>198</v>
      </c>
      <c r="D164" s="3">
        <f ca="1">STDEV(D135:D158)/SQRT(COUNT(D135:D158))</f>
        <v>1.3809002697233771E-2</v>
      </c>
      <c r="E164" s="3">
        <f t="shared" ref="E164:W164" ca="1" si="24">STDEV(E135:E158)/SQRT(COUNT(E135:E158))</f>
        <v>2.1237053010299278E-2</v>
      </c>
      <c r="F164" s="3">
        <f t="shared" ca="1" si="24"/>
        <v>3.3840911856004068E-2</v>
      </c>
      <c r="G164" s="3">
        <f t="shared" ca="1" si="24"/>
        <v>3.9725125254331042E-2</v>
      </c>
      <c r="H164" s="3">
        <f t="shared" ca="1" si="24"/>
        <v>2.9662113295419037E-2</v>
      </c>
      <c r="I164" s="3">
        <f t="shared" ca="1" si="24"/>
        <v>2.794165710107999E-2</v>
      </c>
      <c r="J164" s="3">
        <f t="shared" ca="1" si="24"/>
        <v>1.918456842117184E-2</v>
      </c>
      <c r="K164" s="3">
        <f t="shared" ca="1" si="24"/>
        <v>2.7346638845408441E-2</v>
      </c>
      <c r="L164" s="3">
        <f t="shared" ca="1" si="24"/>
        <v>2.5777744373357551E-2</v>
      </c>
      <c r="M164" s="3">
        <f t="shared" ca="1" si="24"/>
        <v>3.3938679244836706E-2</v>
      </c>
      <c r="N164" s="3">
        <f t="shared" ca="1" si="24"/>
        <v>2.4289475208509572E-2</v>
      </c>
      <c r="O164" s="3">
        <f t="shared" ca="1" si="24"/>
        <v>2.1649449510394221E-2</v>
      </c>
      <c r="P164" s="3">
        <f t="shared" ca="1" si="24"/>
        <v>2.6050540861340652E-2</v>
      </c>
      <c r="Q164" s="3">
        <f t="shared" ca="1" si="24"/>
        <v>2.7134646427654667E-2</v>
      </c>
      <c r="R164" s="3">
        <f t="shared" ca="1" si="24"/>
        <v>1.8357458107674987E-2</v>
      </c>
      <c r="S164" s="3">
        <f t="shared" ca="1" si="24"/>
        <v>2.548558798881476E-2</v>
      </c>
      <c r="T164" s="3">
        <f t="shared" ca="1" si="24"/>
        <v>5.4317745769956245E-2</v>
      </c>
      <c r="U164" s="3">
        <f t="shared" ca="1" si="24"/>
        <v>6.4273245836849069E-2</v>
      </c>
      <c r="V164" s="3">
        <f t="shared" ca="1" si="24"/>
        <v>5.5146001922646737E-2</v>
      </c>
      <c r="W164" s="3">
        <f t="shared" ca="1" si="24"/>
        <v>4.7410595120476608E-2</v>
      </c>
    </row>
    <row r="165" spans="2:23">
      <c r="C165" s="1" t="s">
        <v>110</v>
      </c>
      <c r="D165" s="2">
        <f ca="1">D160-D161</f>
        <v>-3.4598423596775743E-2</v>
      </c>
      <c r="E165" s="2">
        <f t="shared" ref="E165:W165" ca="1" si="25">E160-E161</f>
        <v>-0.12938558297506184</v>
      </c>
      <c r="F165" s="2">
        <f t="shared" ca="1" si="25"/>
        <v>-0.26989609426715916</v>
      </c>
      <c r="G165" s="2">
        <f t="shared" ca="1" si="25"/>
        <v>-0.30984358496659303</v>
      </c>
      <c r="H165" s="2">
        <f t="shared" ca="1" si="25"/>
        <v>-0.24412298949397998</v>
      </c>
      <c r="I165" s="2">
        <f t="shared" ca="1" si="25"/>
        <v>-0.22830566203639899</v>
      </c>
      <c r="J165" s="2">
        <f t="shared" ca="1" si="25"/>
        <v>-0.1575966516277188</v>
      </c>
      <c r="K165" s="2">
        <f t="shared" ca="1" si="25"/>
        <v>-3.8997744603664897E-2</v>
      </c>
      <c r="L165" s="2">
        <f t="shared" ca="1" si="25"/>
        <v>0.1068712641318969</v>
      </c>
      <c r="M165" s="2">
        <f t="shared" ca="1" si="25"/>
        <v>1.4315325233966503E-2</v>
      </c>
      <c r="N165" s="2">
        <f t="shared" ca="1" si="25"/>
        <v>-5.0674219464268769E-2</v>
      </c>
      <c r="O165" s="2">
        <f t="shared" ca="1" si="25"/>
        <v>-6.946144610325268E-2</v>
      </c>
      <c r="P165" s="2">
        <f t="shared" ca="1" si="25"/>
        <v>-7.9393930122017273E-2</v>
      </c>
      <c r="Q165" s="2">
        <f t="shared" ca="1" si="25"/>
        <v>-8.8519918349779569E-2</v>
      </c>
      <c r="R165" s="2">
        <f t="shared" ca="1" si="25"/>
        <v>-6.2206178159034328E-2</v>
      </c>
      <c r="S165" s="2">
        <f t="shared" ca="1" si="25"/>
        <v>-8.2536742238389235E-2</v>
      </c>
      <c r="T165" s="2">
        <f t="shared" ca="1" si="25"/>
        <v>-0.17786105627625451</v>
      </c>
      <c r="U165" s="2">
        <f t="shared" ca="1" si="25"/>
        <v>-0.25822833426833502</v>
      </c>
      <c r="V165" s="2">
        <f t="shared" ca="1" si="25"/>
        <v>-0.26759274615003442</v>
      </c>
      <c r="W165" s="2">
        <f t="shared" ca="1" si="25"/>
        <v>-0.20664626710856343</v>
      </c>
    </row>
    <row r="167" spans="2:23">
      <c r="B167" s="1" t="s">
        <v>200</v>
      </c>
      <c r="D167" s="1">
        <f ca="1">COVAR(D111:D158,$C111:$C158)/VAR($C111:$C158)</f>
        <v>-1.6938811552588126E-2</v>
      </c>
      <c r="E167" s="1">
        <f t="shared" ref="E167:W167" ca="1" si="26">COVAR(E111:E158,$C111:$C158)/VAR($C111:$C158)</f>
        <v>-6.3345024998207364E-2</v>
      </c>
      <c r="F167" s="1">
        <f t="shared" ca="1" si="26"/>
        <v>-0.13213662948496335</v>
      </c>
      <c r="G167" s="1">
        <f t="shared" ca="1" si="26"/>
        <v>-0.15169425513989454</v>
      </c>
      <c r="H167" s="1">
        <f t="shared" ca="1" si="26"/>
        <v>-0.11951854693976106</v>
      </c>
      <c r="I167" s="1">
        <f t="shared" ca="1" si="26"/>
        <v>-0.11177464703865365</v>
      </c>
      <c r="J167" s="1">
        <f t="shared" ca="1" si="26"/>
        <v>-7.7156694026070713E-2</v>
      </c>
      <c r="K167" s="1">
        <f t="shared" ca="1" si="26"/>
        <v>-1.9092645795544247E-2</v>
      </c>
      <c r="L167" s="1">
        <f t="shared" ca="1" si="26"/>
        <v>5.2322389731241217E-2</v>
      </c>
      <c r="M167" s="1">
        <f t="shared" ca="1" si="26"/>
        <v>7.0085446457960809E-3</v>
      </c>
      <c r="N167" s="1">
        <f t="shared" ca="1" si="26"/>
        <v>-2.480925327938157E-2</v>
      </c>
      <c r="O167" s="1">
        <f t="shared" ca="1" si="26"/>
        <v>-3.4007166321384133E-2</v>
      </c>
      <c r="P167" s="1">
        <f t="shared" ca="1" si="26"/>
        <v>-3.8869944955570952E-2</v>
      </c>
      <c r="Q167" s="1">
        <f t="shared" ca="1" si="26"/>
        <v>-4.3337876692079585E-2</v>
      </c>
      <c r="R167" s="1">
        <f t="shared" ca="1" si="26"/>
        <v>-3.0455108057027228E-2</v>
      </c>
      <c r="S167" s="1">
        <f t="shared" ca="1" si="26"/>
        <v>-4.0408613387544777E-2</v>
      </c>
      <c r="T167" s="1">
        <f t="shared" ca="1" si="26"/>
        <v>-8.7077808801916221E-2</v>
      </c>
      <c r="U167" s="1">
        <f t="shared" ca="1" si="26"/>
        <v>-0.12642428865220573</v>
      </c>
      <c r="V167" s="1">
        <f t="shared" ca="1" si="26"/>
        <v>-0.13100894863595439</v>
      </c>
      <c r="W167" s="1">
        <f t="shared" ca="1" si="26"/>
        <v>-0.10117056827190087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1.4E-2</v>
      </c>
      <c r="E1">
        <v>1.4E-2</v>
      </c>
      <c r="F1">
        <v>0.02</v>
      </c>
      <c r="G1">
        <v>1.7000000000000001E-2</v>
      </c>
      <c r="H1">
        <v>4.0000000000000001E-3</v>
      </c>
      <c r="I1">
        <v>1.7999999999999999E-2</v>
      </c>
      <c r="J1">
        <v>1.7999999999999999E-2</v>
      </c>
      <c r="K1">
        <v>0.98599999999999999</v>
      </c>
      <c r="L1">
        <v>1.7999999999999999E-2</v>
      </c>
      <c r="M1">
        <v>0.02</v>
      </c>
      <c r="N1">
        <v>1E-3</v>
      </c>
      <c r="O1">
        <v>1E-3</v>
      </c>
      <c r="P1">
        <v>1.4999999999999999E-2</v>
      </c>
      <c r="Q1">
        <v>2E-3</v>
      </c>
      <c r="R1">
        <v>2E-3</v>
      </c>
      <c r="S1">
        <v>2E-3</v>
      </c>
      <c r="T1">
        <v>0.10100000000000001</v>
      </c>
      <c r="U1">
        <v>0</v>
      </c>
      <c r="V1">
        <v>1.6E-2</v>
      </c>
      <c r="W1">
        <v>0.05</v>
      </c>
      <c r="Z1" s="1">
        <f>AVERAGE(D1:M1)</f>
        <v>0.1129</v>
      </c>
      <c r="AA1" s="1">
        <f>AVERAGE(N1:W1)</f>
        <v>1.9E-2</v>
      </c>
    </row>
    <row r="2" spans="1:27">
      <c r="A2">
        <v>1</v>
      </c>
      <c r="B2" t="s">
        <v>149</v>
      </c>
      <c r="C2">
        <v>30</v>
      </c>
      <c r="D2">
        <v>1.4E-2</v>
      </c>
      <c r="E2">
        <v>1.4999999999999999E-2</v>
      </c>
      <c r="F2">
        <v>3.2000000000000001E-2</v>
      </c>
      <c r="G2">
        <v>0.02</v>
      </c>
      <c r="H2">
        <v>0.01</v>
      </c>
      <c r="I2">
        <v>2.3E-2</v>
      </c>
      <c r="J2">
        <v>2.3E-2</v>
      </c>
      <c r="K2">
        <v>0.996</v>
      </c>
      <c r="L2">
        <v>2.4E-2</v>
      </c>
      <c r="M2">
        <v>7.2999999999999995E-2</v>
      </c>
      <c r="N2">
        <v>0.04</v>
      </c>
      <c r="O2">
        <v>0.251</v>
      </c>
      <c r="P2">
        <v>1.6E-2</v>
      </c>
      <c r="Q2">
        <v>2.5999999999999999E-2</v>
      </c>
      <c r="R2">
        <v>0.498</v>
      </c>
      <c r="S2">
        <v>2E-3</v>
      </c>
      <c r="T2">
        <v>6.3E-2</v>
      </c>
      <c r="U2">
        <v>0</v>
      </c>
      <c r="V2">
        <v>1.9E-2</v>
      </c>
      <c r="W2">
        <v>1E-3</v>
      </c>
      <c r="Z2" s="1">
        <f t="shared" ref="Z2:Z48" si="0">AVERAGE(D2:M2)</f>
        <v>0.123</v>
      </c>
      <c r="AA2" s="1">
        <f t="shared" ref="AA2:AA48" si="1">AVERAGE(N2:W2)</f>
        <v>9.1599999999999987E-2</v>
      </c>
    </row>
    <row r="3" spans="1:27">
      <c r="A3">
        <v>2</v>
      </c>
      <c r="B3" t="s">
        <v>150</v>
      </c>
      <c r="C3">
        <v>30</v>
      </c>
      <c r="D3">
        <v>2.3E-2</v>
      </c>
      <c r="E3">
        <v>2.3E-2</v>
      </c>
      <c r="F3">
        <v>3.5999999999999997E-2</v>
      </c>
      <c r="G3">
        <v>2.8000000000000001E-2</v>
      </c>
      <c r="H3">
        <v>8.0000000000000002E-3</v>
      </c>
      <c r="I3">
        <v>3.1E-2</v>
      </c>
      <c r="J3">
        <v>3.1E-2</v>
      </c>
      <c r="K3">
        <v>0.78600000000000003</v>
      </c>
      <c r="L3">
        <v>3.2000000000000001E-2</v>
      </c>
      <c r="M3">
        <v>1E-3</v>
      </c>
      <c r="N3">
        <v>2E-3</v>
      </c>
      <c r="O3">
        <v>3.0000000000000001E-3</v>
      </c>
      <c r="P3">
        <v>2.5000000000000001E-2</v>
      </c>
      <c r="Q3">
        <v>1E-3</v>
      </c>
      <c r="R3">
        <v>2E-3</v>
      </c>
      <c r="S3">
        <v>2E-3</v>
      </c>
      <c r="T3">
        <v>3.4000000000000002E-2</v>
      </c>
      <c r="U3">
        <v>2E-3</v>
      </c>
      <c r="V3">
        <v>2.7E-2</v>
      </c>
      <c r="W3">
        <v>4.3999999999999997E-2</v>
      </c>
      <c r="Z3" s="1">
        <f t="shared" si="0"/>
        <v>9.9900000000000003E-2</v>
      </c>
      <c r="AA3" s="1">
        <f t="shared" si="1"/>
        <v>1.4200000000000001E-2</v>
      </c>
    </row>
    <row r="4" spans="1:27">
      <c r="A4">
        <v>3</v>
      </c>
      <c r="B4" t="s">
        <v>151</v>
      </c>
      <c r="C4">
        <v>30</v>
      </c>
      <c r="D4">
        <v>1.6E-2</v>
      </c>
      <c r="E4">
        <v>1.6E-2</v>
      </c>
      <c r="F4">
        <v>2.9000000000000001E-2</v>
      </c>
      <c r="G4">
        <v>2.1000000000000001E-2</v>
      </c>
      <c r="H4">
        <v>1E-3</v>
      </c>
      <c r="I4">
        <v>2.4E-2</v>
      </c>
      <c r="J4">
        <v>2.4E-2</v>
      </c>
      <c r="K4">
        <v>0.995</v>
      </c>
      <c r="L4">
        <v>2.4E-2</v>
      </c>
      <c r="M4">
        <v>1E-3</v>
      </c>
      <c r="N4">
        <v>0.15</v>
      </c>
      <c r="O4">
        <v>1.7000000000000001E-2</v>
      </c>
      <c r="P4">
        <v>1.7999999999999999E-2</v>
      </c>
      <c r="Q4">
        <v>3.0000000000000001E-3</v>
      </c>
      <c r="R4">
        <v>7.0000000000000007E-2</v>
      </c>
      <c r="S4">
        <v>2E-3</v>
      </c>
      <c r="T4">
        <v>8.9999999999999993E-3</v>
      </c>
      <c r="U4">
        <v>0</v>
      </c>
      <c r="V4">
        <v>0.02</v>
      </c>
      <c r="W4">
        <v>1E-3</v>
      </c>
      <c r="Z4" s="1">
        <f t="shared" si="0"/>
        <v>0.11509999999999998</v>
      </c>
      <c r="AA4" s="1">
        <f t="shared" si="1"/>
        <v>2.9000000000000005E-2</v>
      </c>
    </row>
    <row r="5" spans="1:27">
      <c r="A5">
        <v>4</v>
      </c>
      <c r="B5" t="s">
        <v>152</v>
      </c>
      <c r="C5">
        <v>30</v>
      </c>
      <c r="D5">
        <v>0.02</v>
      </c>
      <c r="E5">
        <v>2.1000000000000001E-2</v>
      </c>
      <c r="F5">
        <v>4.3999999999999997E-2</v>
      </c>
      <c r="G5">
        <v>2.8000000000000001E-2</v>
      </c>
      <c r="H5">
        <v>2E-3</v>
      </c>
      <c r="I5">
        <v>3.2000000000000001E-2</v>
      </c>
      <c r="J5">
        <v>3.2000000000000001E-2</v>
      </c>
      <c r="K5">
        <v>0.93</v>
      </c>
      <c r="L5">
        <v>3.4000000000000002E-2</v>
      </c>
      <c r="M5">
        <v>1E-3</v>
      </c>
      <c r="N5">
        <v>1.7000000000000001E-2</v>
      </c>
      <c r="O5">
        <v>0.307</v>
      </c>
      <c r="P5">
        <v>2.3E-2</v>
      </c>
      <c r="Q5">
        <v>3.0000000000000001E-3</v>
      </c>
      <c r="R5">
        <v>2E-3</v>
      </c>
      <c r="S5">
        <v>2E-3</v>
      </c>
      <c r="T5">
        <v>1.4999999999999999E-2</v>
      </c>
      <c r="U5">
        <v>4.0000000000000001E-3</v>
      </c>
      <c r="V5">
        <v>2.7E-2</v>
      </c>
      <c r="W5">
        <v>2E-3</v>
      </c>
      <c r="Z5" s="1">
        <f t="shared" si="0"/>
        <v>0.11439999999999999</v>
      </c>
      <c r="AA5" s="1">
        <f t="shared" si="1"/>
        <v>4.0200000000000007E-2</v>
      </c>
    </row>
    <row r="6" spans="1:27">
      <c r="A6">
        <v>5</v>
      </c>
      <c r="B6" t="s">
        <v>153</v>
      </c>
      <c r="C6">
        <v>30</v>
      </c>
      <c r="D6">
        <v>1.7000000000000001E-2</v>
      </c>
      <c r="E6">
        <v>1.7999999999999999E-2</v>
      </c>
      <c r="F6">
        <v>3.5999999999999997E-2</v>
      </c>
      <c r="G6">
        <v>2.4E-2</v>
      </c>
      <c r="H6">
        <v>2E-3</v>
      </c>
      <c r="I6">
        <v>2.7E-2</v>
      </c>
      <c r="J6">
        <v>2.7E-2</v>
      </c>
      <c r="K6">
        <v>0.995</v>
      </c>
      <c r="L6">
        <v>2.8000000000000001E-2</v>
      </c>
      <c r="M6">
        <v>1.7999999999999999E-2</v>
      </c>
      <c r="N6">
        <v>6.2E-2</v>
      </c>
      <c r="O6">
        <v>8.9999999999999993E-3</v>
      </c>
      <c r="P6">
        <v>0.02</v>
      </c>
      <c r="Q6">
        <v>6.0000000000000001E-3</v>
      </c>
      <c r="R6">
        <v>6.6000000000000003E-2</v>
      </c>
      <c r="S6">
        <v>2E-3</v>
      </c>
      <c r="T6">
        <v>1.2E-2</v>
      </c>
      <c r="U6">
        <v>0</v>
      </c>
      <c r="V6">
        <v>2.3E-2</v>
      </c>
      <c r="W6">
        <v>1E-3</v>
      </c>
      <c r="Z6" s="1">
        <f t="shared" si="0"/>
        <v>0.1192</v>
      </c>
      <c r="AA6" s="1">
        <f t="shared" si="1"/>
        <v>2.01E-2</v>
      </c>
    </row>
    <row r="7" spans="1:27">
      <c r="A7">
        <v>6</v>
      </c>
      <c r="B7" t="s">
        <v>154</v>
      </c>
      <c r="C7">
        <v>30</v>
      </c>
      <c r="D7">
        <v>0.01</v>
      </c>
      <c r="E7">
        <v>0.01</v>
      </c>
      <c r="F7">
        <v>1.2E-2</v>
      </c>
      <c r="G7">
        <v>1.0999999999999999E-2</v>
      </c>
      <c r="H7">
        <v>8.0000000000000002E-3</v>
      </c>
      <c r="I7">
        <v>1.0999999999999999E-2</v>
      </c>
      <c r="J7">
        <v>1.0999999999999999E-2</v>
      </c>
      <c r="K7">
        <v>0.995</v>
      </c>
      <c r="L7">
        <v>1.0999999999999999E-2</v>
      </c>
      <c r="M7">
        <v>6.0000000000000001E-3</v>
      </c>
      <c r="N7">
        <v>0.01</v>
      </c>
      <c r="O7">
        <v>4.2000000000000003E-2</v>
      </c>
      <c r="P7">
        <v>1.0999999999999999E-2</v>
      </c>
      <c r="Q7">
        <v>4.2999999999999997E-2</v>
      </c>
      <c r="R7">
        <v>2E-3</v>
      </c>
      <c r="S7">
        <v>1E-3</v>
      </c>
      <c r="T7">
        <v>7.2999999999999995E-2</v>
      </c>
      <c r="U7">
        <v>1E-3</v>
      </c>
      <c r="V7">
        <v>1.0999999999999999E-2</v>
      </c>
      <c r="W7">
        <v>8.7999999999999995E-2</v>
      </c>
      <c r="Z7" s="1">
        <f t="shared" si="0"/>
        <v>0.1085</v>
      </c>
      <c r="AA7" s="1">
        <f t="shared" si="1"/>
        <v>2.8200000000000003E-2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1.4999999999999999E-2</v>
      </c>
      <c r="F8">
        <v>0.02</v>
      </c>
      <c r="G8">
        <v>1.7000000000000001E-2</v>
      </c>
      <c r="H8">
        <v>4.0000000000000001E-3</v>
      </c>
      <c r="I8">
        <v>1.7999999999999999E-2</v>
      </c>
      <c r="J8">
        <v>1.7999999999999999E-2</v>
      </c>
      <c r="K8">
        <v>0.80500000000000005</v>
      </c>
      <c r="L8">
        <v>1.7999999999999999E-2</v>
      </c>
      <c r="M8">
        <v>5.2999999999999999E-2</v>
      </c>
      <c r="N8">
        <v>2E-3</v>
      </c>
      <c r="O8">
        <v>3.3000000000000002E-2</v>
      </c>
      <c r="P8">
        <v>1.6E-2</v>
      </c>
      <c r="Q8">
        <v>5.8000000000000003E-2</v>
      </c>
      <c r="R8">
        <v>1.7999999999999999E-2</v>
      </c>
      <c r="S8">
        <v>1.2E-2</v>
      </c>
      <c r="T8">
        <v>0.3</v>
      </c>
      <c r="U8">
        <v>0</v>
      </c>
      <c r="V8">
        <v>1.7000000000000001E-2</v>
      </c>
      <c r="W8">
        <v>4.3999999999999997E-2</v>
      </c>
      <c r="Z8" s="1">
        <f t="shared" si="0"/>
        <v>9.8300000000000012E-2</v>
      </c>
      <c r="AA8" s="1">
        <f t="shared" si="1"/>
        <v>0.05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2.5999999999999999E-2</v>
      </c>
      <c r="I9">
        <v>8.9999999999999993E-3</v>
      </c>
      <c r="J9">
        <v>8.9999999999999993E-3</v>
      </c>
      <c r="K9">
        <v>0.995</v>
      </c>
      <c r="L9">
        <v>8.9999999999999993E-3</v>
      </c>
      <c r="M9">
        <v>0.63200000000000001</v>
      </c>
      <c r="N9">
        <v>1.2E-2</v>
      </c>
      <c r="O9">
        <v>1.7999999999999999E-2</v>
      </c>
      <c r="P9">
        <v>8.9999999999999993E-3</v>
      </c>
      <c r="Q9">
        <v>8.0000000000000002E-3</v>
      </c>
      <c r="R9">
        <v>1E-3</v>
      </c>
      <c r="S9">
        <v>1E-3</v>
      </c>
      <c r="T9">
        <v>8.9999999999999993E-3</v>
      </c>
      <c r="U9">
        <v>1E-3</v>
      </c>
      <c r="V9">
        <v>8.9999999999999993E-3</v>
      </c>
      <c r="W9">
        <v>0.751</v>
      </c>
      <c r="Z9" s="1">
        <f t="shared" si="0"/>
        <v>0.17159999999999997</v>
      </c>
      <c r="AA9" s="1">
        <f t="shared" si="1"/>
        <v>8.1900000000000001E-2</v>
      </c>
    </row>
    <row r="10" spans="1:27">
      <c r="A10">
        <v>9</v>
      </c>
      <c r="B10" t="s">
        <v>157</v>
      </c>
      <c r="C10">
        <v>30</v>
      </c>
      <c r="D10">
        <v>1.2999999999999999E-2</v>
      </c>
      <c r="E10">
        <v>1.2999999999999999E-2</v>
      </c>
      <c r="F10">
        <v>1.7999999999999999E-2</v>
      </c>
      <c r="G10">
        <v>1.4999999999999999E-2</v>
      </c>
      <c r="H10">
        <v>1E-3</v>
      </c>
      <c r="I10">
        <v>1.6E-2</v>
      </c>
      <c r="J10">
        <v>1.6E-2</v>
      </c>
      <c r="K10">
        <v>0.98799999999999999</v>
      </c>
      <c r="L10">
        <v>1.6E-2</v>
      </c>
      <c r="M10">
        <v>6.4000000000000001E-2</v>
      </c>
      <c r="N10">
        <v>2.3E-2</v>
      </c>
      <c r="O10">
        <v>3.0000000000000001E-3</v>
      </c>
      <c r="P10">
        <v>1.4E-2</v>
      </c>
      <c r="Q10">
        <v>7.0000000000000001E-3</v>
      </c>
      <c r="R10">
        <v>2E-3</v>
      </c>
      <c r="S10">
        <v>1E-3</v>
      </c>
      <c r="T10">
        <v>2E-3</v>
      </c>
      <c r="U10">
        <v>0</v>
      </c>
      <c r="V10">
        <v>1.4999999999999999E-2</v>
      </c>
      <c r="W10">
        <v>0.24199999999999999</v>
      </c>
      <c r="Z10" s="1">
        <f t="shared" si="0"/>
        <v>0.11600000000000002</v>
      </c>
      <c r="AA10" s="1">
        <f t="shared" si="1"/>
        <v>3.09E-2</v>
      </c>
    </row>
    <row r="11" spans="1:27">
      <c r="A11">
        <v>10</v>
      </c>
      <c r="B11" t="s">
        <v>158</v>
      </c>
      <c r="C11">
        <v>30</v>
      </c>
      <c r="D11">
        <v>1.2E-2</v>
      </c>
      <c r="E11">
        <v>1.2E-2</v>
      </c>
      <c r="F11">
        <v>1.4E-2</v>
      </c>
      <c r="G11">
        <v>1.2999999999999999E-2</v>
      </c>
      <c r="H11">
        <v>1E-3</v>
      </c>
      <c r="I11">
        <v>1.4E-2</v>
      </c>
      <c r="J11">
        <v>1.4E-2</v>
      </c>
      <c r="K11">
        <v>0.97</v>
      </c>
      <c r="L11">
        <v>1.4E-2</v>
      </c>
      <c r="M11">
        <v>2E-3</v>
      </c>
      <c r="N11">
        <v>0.01</v>
      </c>
      <c r="O11">
        <v>9.1999999999999998E-2</v>
      </c>
      <c r="P11">
        <v>1.2E-2</v>
      </c>
      <c r="Q11">
        <v>4.0000000000000001E-3</v>
      </c>
      <c r="R11">
        <v>3.4000000000000002E-2</v>
      </c>
      <c r="S11">
        <v>2E-3</v>
      </c>
      <c r="T11">
        <v>0.66600000000000004</v>
      </c>
      <c r="U11">
        <v>0</v>
      </c>
      <c r="V11">
        <v>1.2999999999999999E-2</v>
      </c>
      <c r="W11">
        <v>1E-3</v>
      </c>
      <c r="Z11" s="1">
        <f t="shared" si="0"/>
        <v>0.1066</v>
      </c>
      <c r="AA11" s="1">
        <f t="shared" si="1"/>
        <v>8.3400000000000002E-2</v>
      </c>
    </row>
    <row r="12" spans="1:27">
      <c r="A12">
        <v>11</v>
      </c>
      <c r="B12" t="s">
        <v>159</v>
      </c>
      <c r="C12">
        <v>30</v>
      </c>
      <c r="D12">
        <v>1.7999999999999999E-2</v>
      </c>
      <c r="E12">
        <v>1.9E-2</v>
      </c>
      <c r="F12">
        <v>2.5999999999999999E-2</v>
      </c>
      <c r="G12">
        <v>2.1999999999999999E-2</v>
      </c>
      <c r="H12">
        <v>3.0000000000000001E-3</v>
      </c>
      <c r="I12">
        <v>2.3E-2</v>
      </c>
      <c r="J12">
        <v>2.3E-2</v>
      </c>
      <c r="K12">
        <v>0.92400000000000004</v>
      </c>
      <c r="L12">
        <v>2.4E-2</v>
      </c>
      <c r="M12">
        <v>3.0000000000000001E-3</v>
      </c>
      <c r="N12">
        <v>8.0000000000000002E-3</v>
      </c>
      <c r="O12">
        <v>4.0000000000000001E-3</v>
      </c>
      <c r="P12">
        <v>0.02</v>
      </c>
      <c r="Q12">
        <v>3.9E-2</v>
      </c>
      <c r="R12">
        <v>1E-3</v>
      </c>
      <c r="S12">
        <v>2E-3</v>
      </c>
      <c r="T12">
        <v>2.3E-2</v>
      </c>
      <c r="U12">
        <v>0</v>
      </c>
      <c r="V12">
        <v>2.1000000000000001E-2</v>
      </c>
      <c r="W12">
        <v>0.123</v>
      </c>
      <c r="Z12" s="1">
        <f t="shared" si="0"/>
        <v>0.1085</v>
      </c>
      <c r="AA12" s="1">
        <f t="shared" si="1"/>
        <v>2.41E-2</v>
      </c>
    </row>
    <row r="13" spans="1:27">
      <c r="A13">
        <v>12</v>
      </c>
      <c r="B13" t="s">
        <v>160</v>
      </c>
      <c r="C13">
        <v>30</v>
      </c>
      <c r="D13">
        <v>2.5000000000000001E-2</v>
      </c>
      <c r="E13">
        <v>2.5999999999999999E-2</v>
      </c>
      <c r="F13">
        <v>0.04</v>
      </c>
      <c r="G13">
        <v>3.1E-2</v>
      </c>
      <c r="H13">
        <v>2E-3</v>
      </c>
      <c r="I13">
        <v>3.4000000000000002E-2</v>
      </c>
      <c r="J13">
        <v>3.4000000000000002E-2</v>
      </c>
      <c r="K13">
        <v>0.89</v>
      </c>
      <c r="L13">
        <v>3.5000000000000003E-2</v>
      </c>
      <c r="M13">
        <v>0</v>
      </c>
      <c r="N13">
        <v>5.0000000000000001E-3</v>
      </c>
      <c r="O13">
        <v>3.0000000000000001E-3</v>
      </c>
      <c r="P13">
        <v>2.7E-2</v>
      </c>
      <c r="Q13">
        <v>2E-3</v>
      </c>
      <c r="R13">
        <v>6.0000000000000001E-3</v>
      </c>
      <c r="S13">
        <v>0.01</v>
      </c>
      <c r="T13">
        <v>1E-3</v>
      </c>
      <c r="U13">
        <v>1E-3</v>
      </c>
      <c r="V13">
        <v>0.03</v>
      </c>
      <c r="W13">
        <v>0.30299999999999999</v>
      </c>
      <c r="Z13" s="1">
        <f t="shared" si="0"/>
        <v>0.11169999999999999</v>
      </c>
      <c r="AA13" s="1">
        <f t="shared" si="1"/>
        <v>3.8800000000000001E-2</v>
      </c>
    </row>
    <row r="14" spans="1:27">
      <c r="A14">
        <v>13</v>
      </c>
      <c r="B14" t="s">
        <v>161</v>
      </c>
      <c r="C14">
        <v>30</v>
      </c>
      <c r="D14">
        <v>1.4999999999999999E-2</v>
      </c>
      <c r="E14">
        <v>1.4999999999999999E-2</v>
      </c>
      <c r="F14">
        <v>2.1000000000000001E-2</v>
      </c>
      <c r="G14">
        <v>1.7000000000000001E-2</v>
      </c>
      <c r="H14">
        <v>1.4999999999999999E-2</v>
      </c>
      <c r="I14">
        <v>1.7999999999999999E-2</v>
      </c>
      <c r="J14">
        <v>1.9E-2</v>
      </c>
      <c r="K14">
        <v>0.96699999999999997</v>
      </c>
      <c r="L14">
        <v>1.9E-2</v>
      </c>
      <c r="M14">
        <v>4.0000000000000001E-3</v>
      </c>
      <c r="N14">
        <v>2E-3</v>
      </c>
      <c r="O14">
        <v>0.39</v>
      </c>
      <c r="P14">
        <v>1.6E-2</v>
      </c>
      <c r="Q14">
        <v>2E-3</v>
      </c>
      <c r="R14">
        <v>1.2999999999999999E-2</v>
      </c>
      <c r="S14">
        <v>7.0000000000000001E-3</v>
      </c>
      <c r="T14">
        <v>0.54200000000000004</v>
      </c>
      <c r="U14">
        <v>1E-3</v>
      </c>
      <c r="V14">
        <v>1.7000000000000001E-2</v>
      </c>
      <c r="W14">
        <v>0.02</v>
      </c>
      <c r="Z14" s="1">
        <f t="shared" si="0"/>
        <v>0.11099999999999999</v>
      </c>
      <c r="AA14" s="1">
        <f t="shared" si="1"/>
        <v>0.10100000000000001</v>
      </c>
    </row>
    <row r="15" spans="1:27">
      <c r="A15">
        <v>14</v>
      </c>
      <c r="B15" t="s">
        <v>162</v>
      </c>
      <c r="C15">
        <v>30</v>
      </c>
      <c r="D15">
        <v>1.7000000000000001E-2</v>
      </c>
      <c r="E15">
        <v>1.7000000000000001E-2</v>
      </c>
      <c r="F15">
        <v>2.1999999999999999E-2</v>
      </c>
      <c r="G15">
        <v>1.9E-2</v>
      </c>
      <c r="H15">
        <v>6.0000000000000001E-3</v>
      </c>
      <c r="I15">
        <v>0.02</v>
      </c>
      <c r="J15">
        <v>0.02</v>
      </c>
      <c r="K15">
        <v>0.98399999999999999</v>
      </c>
      <c r="L15">
        <v>0.02</v>
      </c>
      <c r="M15">
        <v>1E-3</v>
      </c>
      <c r="N15">
        <v>2.7E-2</v>
      </c>
      <c r="O15">
        <v>2.4E-2</v>
      </c>
      <c r="P15">
        <v>1.7999999999999999E-2</v>
      </c>
      <c r="Q15">
        <v>3.5000000000000003E-2</v>
      </c>
      <c r="R15">
        <v>1E-3</v>
      </c>
      <c r="S15">
        <v>8.0000000000000002E-3</v>
      </c>
      <c r="T15">
        <v>3.7999999999999999E-2</v>
      </c>
      <c r="U15">
        <v>5.0000000000000001E-3</v>
      </c>
      <c r="V15">
        <v>1.9E-2</v>
      </c>
      <c r="W15">
        <v>0.47599999999999998</v>
      </c>
      <c r="Z15" s="1">
        <f t="shared" si="0"/>
        <v>0.11259999999999999</v>
      </c>
      <c r="AA15" s="1">
        <f t="shared" si="1"/>
        <v>6.5100000000000005E-2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1.0999999999999999E-2</v>
      </c>
      <c r="F16">
        <v>1.4E-2</v>
      </c>
      <c r="G16">
        <v>1.2E-2</v>
      </c>
      <c r="H16">
        <v>3.7999999999999999E-2</v>
      </c>
      <c r="I16">
        <v>1.2999999999999999E-2</v>
      </c>
      <c r="J16">
        <v>1.2999999999999999E-2</v>
      </c>
      <c r="K16">
        <v>0.99299999999999999</v>
      </c>
      <c r="L16">
        <v>1.2999999999999999E-2</v>
      </c>
      <c r="M16">
        <v>7.0999999999999994E-2</v>
      </c>
      <c r="N16">
        <v>1E-3</v>
      </c>
      <c r="O16">
        <v>0.77900000000000003</v>
      </c>
      <c r="P16">
        <v>1.0999999999999999E-2</v>
      </c>
      <c r="Q16">
        <v>1E-3</v>
      </c>
      <c r="R16">
        <v>2E-3</v>
      </c>
      <c r="S16">
        <v>2E-3</v>
      </c>
      <c r="T16">
        <v>0.22500000000000001</v>
      </c>
      <c r="U16">
        <v>1E-3</v>
      </c>
      <c r="V16">
        <v>1.2E-2</v>
      </c>
      <c r="W16">
        <v>0.39400000000000002</v>
      </c>
      <c r="Z16" s="1">
        <f t="shared" si="0"/>
        <v>0.11889999999999998</v>
      </c>
      <c r="AA16" s="1">
        <f t="shared" si="1"/>
        <v>0.14279999999999998</v>
      </c>
    </row>
    <row r="17" spans="1:27">
      <c r="A17">
        <v>16</v>
      </c>
      <c r="B17" t="s">
        <v>164</v>
      </c>
      <c r="C17">
        <v>30</v>
      </c>
      <c r="D17">
        <v>1.7999999999999999E-2</v>
      </c>
      <c r="E17">
        <v>1.9E-2</v>
      </c>
      <c r="F17">
        <v>2.9000000000000001E-2</v>
      </c>
      <c r="G17">
        <v>2.1999999999999999E-2</v>
      </c>
      <c r="H17">
        <v>7.0000000000000001E-3</v>
      </c>
      <c r="I17">
        <v>2.4E-2</v>
      </c>
      <c r="J17">
        <v>2.5000000000000001E-2</v>
      </c>
      <c r="K17">
        <v>0.89</v>
      </c>
      <c r="L17">
        <v>2.5000000000000001E-2</v>
      </c>
      <c r="M17">
        <v>3.0000000000000001E-3</v>
      </c>
      <c r="N17">
        <v>0</v>
      </c>
      <c r="O17">
        <v>5.0000000000000001E-3</v>
      </c>
      <c r="P17">
        <v>0.02</v>
      </c>
      <c r="Q17">
        <v>7.0000000000000001E-3</v>
      </c>
      <c r="R17">
        <v>0.28399999999999997</v>
      </c>
      <c r="S17">
        <v>0.03</v>
      </c>
      <c r="T17">
        <v>0.224</v>
      </c>
      <c r="U17">
        <v>1E-3</v>
      </c>
      <c r="V17">
        <v>2.1999999999999999E-2</v>
      </c>
      <c r="W17">
        <v>0.36799999999999999</v>
      </c>
      <c r="Z17" s="1">
        <f t="shared" si="0"/>
        <v>0.10619999999999999</v>
      </c>
      <c r="AA17" s="1">
        <f t="shared" si="1"/>
        <v>9.6099999999999991E-2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1.6E-2</v>
      </c>
      <c r="F18">
        <v>0.02</v>
      </c>
      <c r="G18">
        <v>1.7999999999999999E-2</v>
      </c>
      <c r="H18">
        <v>8.9999999999999993E-3</v>
      </c>
      <c r="I18">
        <v>1.9E-2</v>
      </c>
      <c r="J18">
        <v>1.9E-2</v>
      </c>
      <c r="K18">
        <v>0.86899999999999999</v>
      </c>
      <c r="L18">
        <v>1.9E-2</v>
      </c>
      <c r="M18">
        <v>1E-3</v>
      </c>
      <c r="N18">
        <v>1.7000000000000001E-2</v>
      </c>
      <c r="O18">
        <v>0.53800000000000003</v>
      </c>
      <c r="P18">
        <v>1.7000000000000001E-2</v>
      </c>
      <c r="Q18">
        <v>2E-3</v>
      </c>
      <c r="R18">
        <v>2.1000000000000001E-2</v>
      </c>
      <c r="S18">
        <v>1.4E-2</v>
      </c>
      <c r="T18">
        <v>0.182</v>
      </c>
      <c r="U18">
        <v>3.0000000000000001E-3</v>
      </c>
      <c r="V18">
        <v>1.7000000000000001E-2</v>
      </c>
      <c r="W18">
        <v>1.2E-2</v>
      </c>
      <c r="Z18" s="1">
        <f t="shared" si="0"/>
        <v>0.10059999999999998</v>
      </c>
      <c r="AA18" s="1">
        <f t="shared" si="1"/>
        <v>8.2300000000000012E-2</v>
      </c>
    </row>
    <row r="19" spans="1:27">
      <c r="A19">
        <v>18</v>
      </c>
      <c r="B19" t="s">
        <v>166</v>
      </c>
      <c r="C19">
        <v>30</v>
      </c>
      <c r="D19">
        <v>1.9E-2</v>
      </c>
      <c r="E19">
        <v>0.02</v>
      </c>
      <c r="F19">
        <v>0.03</v>
      </c>
      <c r="G19">
        <v>2.4E-2</v>
      </c>
      <c r="H19">
        <v>6.0000000000000001E-3</v>
      </c>
      <c r="I19">
        <v>2.5999999999999999E-2</v>
      </c>
      <c r="J19">
        <v>2.5999999999999999E-2</v>
      </c>
      <c r="K19">
        <v>0.93100000000000005</v>
      </c>
      <c r="L19">
        <v>2.7E-2</v>
      </c>
      <c r="M19">
        <v>1E-3</v>
      </c>
      <c r="N19">
        <v>0</v>
      </c>
      <c r="O19">
        <v>1E-3</v>
      </c>
      <c r="P19">
        <v>2.1000000000000001E-2</v>
      </c>
      <c r="Q19">
        <v>1E-3</v>
      </c>
      <c r="R19">
        <v>1E-3</v>
      </c>
      <c r="S19">
        <v>4.0000000000000001E-3</v>
      </c>
      <c r="T19">
        <v>0.54800000000000004</v>
      </c>
      <c r="U19">
        <v>0</v>
      </c>
      <c r="V19">
        <v>2.3E-2</v>
      </c>
      <c r="W19">
        <v>2E-3</v>
      </c>
      <c r="Z19" s="1">
        <f t="shared" si="0"/>
        <v>0.11099999999999999</v>
      </c>
      <c r="AA19" s="1">
        <f t="shared" si="1"/>
        <v>6.0100000000000008E-2</v>
      </c>
    </row>
    <row r="20" spans="1:27">
      <c r="A20">
        <v>19</v>
      </c>
      <c r="B20" t="s">
        <v>167</v>
      </c>
      <c r="C20">
        <v>30</v>
      </c>
      <c r="D20">
        <v>2.1999999999999999E-2</v>
      </c>
      <c r="E20">
        <v>2.3E-2</v>
      </c>
      <c r="F20">
        <v>3.1E-2</v>
      </c>
      <c r="G20">
        <v>2.5999999999999999E-2</v>
      </c>
      <c r="H20">
        <v>4.0000000000000001E-3</v>
      </c>
      <c r="I20">
        <v>2.8000000000000001E-2</v>
      </c>
      <c r="J20">
        <v>2.8000000000000001E-2</v>
      </c>
      <c r="K20">
        <v>0.79100000000000004</v>
      </c>
      <c r="L20">
        <v>2.9000000000000001E-2</v>
      </c>
      <c r="M20">
        <v>1E-3</v>
      </c>
      <c r="N20">
        <v>5.0999999999999997E-2</v>
      </c>
      <c r="O20">
        <v>8.0000000000000002E-3</v>
      </c>
      <c r="P20">
        <v>2.4E-2</v>
      </c>
      <c r="Q20">
        <v>2E-3</v>
      </c>
      <c r="R20">
        <v>1E-3</v>
      </c>
      <c r="S20">
        <v>5.3999999999999999E-2</v>
      </c>
      <c r="T20">
        <v>8.0000000000000002E-3</v>
      </c>
      <c r="U20">
        <v>1E-3</v>
      </c>
      <c r="V20">
        <v>2.5999999999999999E-2</v>
      </c>
      <c r="W20">
        <v>8.9999999999999993E-3</v>
      </c>
      <c r="Z20" s="1">
        <f t="shared" si="0"/>
        <v>9.8300000000000012E-2</v>
      </c>
      <c r="AA20" s="1">
        <f t="shared" si="1"/>
        <v>1.84E-2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1.7999999999999999E-2</v>
      </c>
      <c r="F21">
        <v>2.5999999999999999E-2</v>
      </c>
      <c r="G21">
        <v>2.1000000000000001E-2</v>
      </c>
      <c r="H21">
        <v>8.9999999999999993E-3</v>
      </c>
      <c r="I21">
        <v>2.3E-2</v>
      </c>
      <c r="J21">
        <v>2.3E-2</v>
      </c>
      <c r="K21">
        <v>0.71599999999999997</v>
      </c>
      <c r="L21">
        <v>2.4E-2</v>
      </c>
      <c r="M21">
        <v>0</v>
      </c>
      <c r="N21">
        <v>1E-3</v>
      </c>
      <c r="O21">
        <v>2E-3</v>
      </c>
      <c r="P21">
        <v>1.9E-2</v>
      </c>
      <c r="Q21">
        <v>1E-3</v>
      </c>
      <c r="R21">
        <v>1E-3</v>
      </c>
      <c r="S21">
        <v>2.9000000000000001E-2</v>
      </c>
      <c r="T21">
        <v>0.27100000000000002</v>
      </c>
      <c r="U21">
        <v>0</v>
      </c>
      <c r="V21">
        <v>2.1000000000000001E-2</v>
      </c>
      <c r="W21">
        <v>8.0000000000000002E-3</v>
      </c>
      <c r="Z21" s="1">
        <f t="shared" si="0"/>
        <v>8.7800000000000003E-2</v>
      </c>
      <c r="AA21" s="1">
        <f t="shared" si="1"/>
        <v>3.5300000000000005E-2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1.2E-2</v>
      </c>
      <c r="F22">
        <v>1.7000000000000001E-2</v>
      </c>
      <c r="G22">
        <v>1.4E-2</v>
      </c>
      <c r="H22">
        <v>7.0000000000000001E-3</v>
      </c>
      <c r="I22">
        <v>1.4999999999999999E-2</v>
      </c>
      <c r="J22">
        <v>1.4999999999999999E-2</v>
      </c>
      <c r="K22">
        <v>0.99</v>
      </c>
      <c r="L22">
        <v>1.4999999999999999E-2</v>
      </c>
      <c r="M22">
        <v>1E-3</v>
      </c>
      <c r="N22">
        <v>0</v>
      </c>
      <c r="O22">
        <v>0.34100000000000003</v>
      </c>
      <c r="P22">
        <v>1.2999999999999999E-2</v>
      </c>
      <c r="Q22">
        <v>1E-3</v>
      </c>
      <c r="R22">
        <v>1E-3</v>
      </c>
      <c r="S22">
        <v>1E-3</v>
      </c>
      <c r="T22">
        <v>0.45200000000000001</v>
      </c>
      <c r="U22">
        <v>0</v>
      </c>
      <c r="V22">
        <v>1.4E-2</v>
      </c>
      <c r="W22">
        <v>8.9999999999999993E-3</v>
      </c>
      <c r="Z22" s="1">
        <f t="shared" si="0"/>
        <v>0.10979999999999998</v>
      </c>
      <c r="AA22" s="1">
        <f t="shared" si="1"/>
        <v>8.320000000000001E-2</v>
      </c>
    </row>
    <row r="23" spans="1:27">
      <c r="A23">
        <v>22</v>
      </c>
      <c r="B23" t="s">
        <v>170</v>
      </c>
      <c r="C23">
        <v>30</v>
      </c>
      <c r="D23">
        <v>1.7000000000000001E-2</v>
      </c>
      <c r="E23">
        <v>1.7000000000000001E-2</v>
      </c>
      <c r="F23">
        <v>2.1000000000000001E-2</v>
      </c>
      <c r="G23">
        <v>1.9E-2</v>
      </c>
      <c r="H23">
        <v>7.0000000000000001E-3</v>
      </c>
      <c r="I23">
        <v>0.02</v>
      </c>
      <c r="J23">
        <v>0.02</v>
      </c>
      <c r="K23">
        <v>0.94799999999999995</v>
      </c>
      <c r="L23">
        <v>0.02</v>
      </c>
      <c r="M23">
        <v>0</v>
      </c>
      <c r="N23">
        <v>2E-3</v>
      </c>
      <c r="O23">
        <v>6.0000000000000001E-3</v>
      </c>
      <c r="P23">
        <v>1.7999999999999999E-2</v>
      </c>
      <c r="Q23">
        <v>1E-3</v>
      </c>
      <c r="R23">
        <v>1E-3</v>
      </c>
      <c r="S23">
        <v>2E-3</v>
      </c>
      <c r="T23">
        <v>0.04</v>
      </c>
      <c r="U23">
        <v>0</v>
      </c>
      <c r="V23">
        <v>1.9E-2</v>
      </c>
      <c r="W23">
        <v>5.2999999999999999E-2</v>
      </c>
      <c r="Z23" s="1">
        <f t="shared" si="0"/>
        <v>0.1089</v>
      </c>
      <c r="AA23" s="1">
        <f t="shared" si="1"/>
        <v>1.4200000000000001E-2</v>
      </c>
    </row>
    <row r="24" spans="1:27">
      <c r="A24">
        <v>23</v>
      </c>
      <c r="B24" t="s">
        <v>171</v>
      </c>
      <c r="C24">
        <v>30</v>
      </c>
      <c r="D24">
        <v>1.7000000000000001E-2</v>
      </c>
      <c r="E24">
        <v>1.7000000000000001E-2</v>
      </c>
      <c r="F24">
        <v>2.3E-2</v>
      </c>
      <c r="G24">
        <v>0.02</v>
      </c>
      <c r="H24">
        <v>4.0000000000000001E-3</v>
      </c>
      <c r="I24">
        <v>2.1000000000000001E-2</v>
      </c>
      <c r="J24">
        <v>2.1000000000000001E-2</v>
      </c>
      <c r="K24">
        <v>0.98299999999999998</v>
      </c>
      <c r="L24">
        <v>2.1000000000000001E-2</v>
      </c>
      <c r="M24">
        <v>0</v>
      </c>
      <c r="N24">
        <v>1E-3</v>
      </c>
      <c r="O24">
        <v>1.9E-2</v>
      </c>
      <c r="P24">
        <v>1.7999999999999999E-2</v>
      </c>
      <c r="Q24">
        <v>1E-3</v>
      </c>
      <c r="R24">
        <v>1E-3</v>
      </c>
      <c r="S24">
        <v>1E-3</v>
      </c>
      <c r="T24">
        <v>1.4E-2</v>
      </c>
      <c r="U24">
        <v>0</v>
      </c>
      <c r="V24">
        <v>1.9E-2</v>
      </c>
      <c r="W24">
        <v>0.127</v>
      </c>
      <c r="Z24" s="1">
        <f t="shared" si="0"/>
        <v>0.11269999999999999</v>
      </c>
      <c r="AA24" s="1">
        <f t="shared" si="1"/>
        <v>2.01E-2</v>
      </c>
    </row>
    <row r="25" spans="1:27">
      <c r="A25">
        <v>24</v>
      </c>
      <c r="B25" t="s">
        <v>172</v>
      </c>
      <c r="C25">
        <v>30</v>
      </c>
      <c r="D25">
        <v>2.1000000000000001E-2</v>
      </c>
      <c r="E25">
        <v>2.1999999999999999E-2</v>
      </c>
      <c r="F25">
        <v>5.1999999999999998E-2</v>
      </c>
      <c r="G25">
        <v>0.03</v>
      </c>
      <c r="H25">
        <v>3.6999999999999998E-2</v>
      </c>
      <c r="I25">
        <v>3.5000000000000003E-2</v>
      </c>
      <c r="J25">
        <v>3.5000000000000003E-2</v>
      </c>
      <c r="K25">
        <v>0.26200000000000001</v>
      </c>
      <c r="L25">
        <v>3.6999999999999998E-2</v>
      </c>
      <c r="M25">
        <v>4.0000000000000001E-3</v>
      </c>
      <c r="N25">
        <v>0.99099999999999999</v>
      </c>
      <c r="O25">
        <v>0.26100000000000001</v>
      </c>
      <c r="P25">
        <v>2.5000000000000001E-2</v>
      </c>
      <c r="Q25">
        <v>0.71599999999999997</v>
      </c>
      <c r="R25">
        <v>1E-3</v>
      </c>
      <c r="S25">
        <v>2.3E-2</v>
      </c>
      <c r="T25">
        <v>0.65</v>
      </c>
      <c r="U25">
        <v>0.95199999999999996</v>
      </c>
      <c r="V25">
        <v>2.9000000000000001E-2</v>
      </c>
      <c r="W25">
        <v>1.0999999999999999E-2</v>
      </c>
      <c r="Z25" s="1">
        <f t="shared" si="0"/>
        <v>5.3500000000000006E-2</v>
      </c>
      <c r="AA25" s="1">
        <f t="shared" si="1"/>
        <v>0.3659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1.4E-2</v>
      </c>
      <c r="F26">
        <v>2.9000000000000001E-2</v>
      </c>
      <c r="G26">
        <v>1.7999999999999999E-2</v>
      </c>
      <c r="H26">
        <v>1E-3</v>
      </c>
      <c r="I26">
        <v>0.02</v>
      </c>
      <c r="J26">
        <v>0.02</v>
      </c>
      <c r="K26">
        <v>0.82599999999999996</v>
      </c>
      <c r="L26">
        <v>2.1000000000000001E-2</v>
      </c>
      <c r="M26">
        <v>0.876</v>
      </c>
      <c r="N26">
        <v>0.54</v>
      </c>
      <c r="O26">
        <v>0.98299999999999998</v>
      </c>
      <c r="P26">
        <v>1.4999999999999999E-2</v>
      </c>
      <c r="Q26">
        <v>1.0999999999999999E-2</v>
      </c>
      <c r="R26">
        <v>1E-3</v>
      </c>
      <c r="S26">
        <v>2.1999999999999999E-2</v>
      </c>
      <c r="T26">
        <v>1.7000000000000001E-2</v>
      </c>
      <c r="U26">
        <v>0.14099999999999999</v>
      </c>
      <c r="V26">
        <v>1.7000000000000001E-2</v>
      </c>
      <c r="W26">
        <v>0.995</v>
      </c>
      <c r="Z26" s="1">
        <f t="shared" si="0"/>
        <v>0.18380000000000002</v>
      </c>
      <c r="AA26" s="1">
        <f t="shared" si="1"/>
        <v>0.27419999999999994</v>
      </c>
    </row>
    <row r="27" spans="1:27">
      <c r="A27">
        <v>26</v>
      </c>
      <c r="B27" t="s">
        <v>174</v>
      </c>
      <c r="C27">
        <v>30</v>
      </c>
      <c r="D27">
        <v>1.2999999999999999E-2</v>
      </c>
      <c r="E27">
        <v>1.4E-2</v>
      </c>
      <c r="F27">
        <v>2.9000000000000001E-2</v>
      </c>
      <c r="G27">
        <v>1.7999999999999999E-2</v>
      </c>
      <c r="H27">
        <v>6.8000000000000005E-2</v>
      </c>
      <c r="I27">
        <v>0.02</v>
      </c>
      <c r="J27">
        <v>0.02</v>
      </c>
      <c r="K27">
        <v>0.95799999999999996</v>
      </c>
      <c r="L27">
        <v>2.1000000000000001E-2</v>
      </c>
      <c r="M27">
        <v>0.12</v>
      </c>
      <c r="N27">
        <v>0.98199999999999998</v>
      </c>
      <c r="O27">
        <v>0.91300000000000003</v>
      </c>
      <c r="P27">
        <v>1.4999999999999999E-2</v>
      </c>
      <c r="Q27">
        <v>6.0999999999999999E-2</v>
      </c>
      <c r="R27">
        <v>4.0000000000000001E-3</v>
      </c>
      <c r="S27">
        <v>4.3999999999999997E-2</v>
      </c>
      <c r="T27">
        <v>0.83</v>
      </c>
      <c r="U27">
        <v>2E-3</v>
      </c>
      <c r="V27">
        <v>1.7000000000000001E-2</v>
      </c>
      <c r="W27">
        <v>1E-3</v>
      </c>
      <c r="Z27" s="1">
        <f t="shared" si="0"/>
        <v>0.12809999999999996</v>
      </c>
      <c r="AA27" s="1">
        <f t="shared" si="1"/>
        <v>0.28689999999999993</v>
      </c>
    </row>
    <row r="28" spans="1:27">
      <c r="A28">
        <v>27</v>
      </c>
      <c r="B28" t="s">
        <v>175</v>
      </c>
      <c r="C28">
        <v>30</v>
      </c>
      <c r="D28">
        <v>1.7999999999999999E-2</v>
      </c>
      <c r="E28">
        <v>1.9E-2</v>
      </c>
      <c r="F28">
        <v>7.4999999999999997E-2</v>
      </c>
      <c r="G28">
        <v>3.2000000000000001E-2</v>
      </c>
      <c r="H28">
        <v>2.3E-2</v>
      </c>
      <c r="I28">
        <v>0.04</v>
      </c>
      <c r="J28">
        <v>3.9E-2</v>
      </c>
      <c r="K28">
        <v>0.64</v>
      </c>
      <c r="L28">
        <v>4.2999999999999997E-2</v>
      </c>
      <c r="M28">
        <v>0.48499999999999999</v>
      </c>
      <c r="N28">
        <v>0.99399999999999999</v>
      </c>
      <c r="O28">
        <v>0.97099999999999997</v>
      </c>
      <c r="P28">
        <v>2.1999999999999999E-2</v>
      </c>
      <c r="Q28">
        <v>0.158</v>
      </c>
      <c r="R28">
        <v>0.13600000000000001</v>
      </c>
      <c r="S28">
        <v>0.16400000000000001</v>
      </c>
      <c r="T28">
        <v>1E-3</v>
      </c>
      <c r="U28">
        <v>0.95899999999999996</v>
      </c>
      <c r="V28">
        <v>2.9000000000000001E-2</v>
      </c>
      <c r="W28">
        <v>2.8000000000000001E-2</v>
      </c>
      <c r="Z28" s="1">
        <f t="shared" si="0"/>
        <v>0.14140000000000003</v>
      </c>
      <c r="AA28" s="1">
        <f t="shared" si="1"/>
        <v>0.34620000000000001</v>
      </c>
    </row>
    <row r="29" spans="1:27">
      <c r="A29">
        <v>28</v>
      </c>
      <c r="B29" t="s">
        <v>176</v>
      </c>
      <c r="C29">
        <v>30</v>
      </c>
      <c r="D29">
        <v>1.9E-2</v>
      </c>
      <c r="E29">
        <v>1.9E-2</v>
      </c>
      <c r="F29">
        <v>3.4000000000000002E-2</v>
      </c>
      <c r="G29">
        <v>2.4E-2</v>
      </c>
      <c r="H29">
        <v>1.2E-2</v>
      </c>
      <c r="I29">
        <v>2.7E-2</v>
      </c>
      <c r="J29">
        <v>2.7E-2</v>
      </c>
      <c r="K29">
        <v>4.2999999999999997E-2</v>
      </c>
      <c r="L29">
        <v>2.8000000000000001E-2</v>
      </c>
      <c r="M29">
        <v>8.0000000000000002E-3</v>
      </c>
      <c r="N29">
        <v>0.11700000000000001</v>
      </c>
      <c r="O29">
        <v>0.51900000000000002</v>
      </c>
      <c r="P29">
        <v>2.1000000000000001E-2</v>
      </c>
      <c r="Q29">
        <v>0.32900000000000001</v>
      </c>
      <c r="R29">
        <v>1E-3</v>
      </c>
      <c r="S29">
        <v>3.0000000000000001E-3</v>
      </c>
      <c r="T29">
        <v>0.77500000000000002</v>
      </c>
      <c r="U29">
        <v>0.05</v>
      </c>
      <c r="V29">
        <v>2.3E-2</v>
      </c>
      <c r="W29">
        <v>1.4999999999999999E-2</v>
      </c>
      <c r="Z29" s="1">
        <f t="shared" si="0"/>
        <v>2.4100000000000003E-2</v>
      </c>
      <c r="AA29" s="1">
        <f t="shared" si="1"/>
        <v>0.18529999999999999</v>
      </c>
    </row>
    <row r="30" spans="1:27">
      <c r="A30">
        <v>29</v>
      </c>
      <c r="B30" t="s">
        <v>177</v>
      </c>
      <c r="C30">
        <v>30</v>
      </c>
      <c r="D30">
        <v>0.01</v>
      </c>
      <c r="E30">
        <v>0.01</v>
      </c>
      <c r="F30">
        <v>1.4E-2</v>
      </c>
      <c r="G30">
        <v>1.0999999999999999E-2</v>
      </c>
      <c r="H30">
        <v>4.0000000000000001E-3</v>
      </c>
      <c r="I30">
        <v>1.2E-2</v>
      </c>
      <c r="J30">
        <v>1.2E-2</v>
      </c>
      <c r="K30">
        <v>0.94099999999999995</v>
      </c>
      <c r="L30">
        <v>1.2E-2</v>
      </c>
      <c r="M30">
        <v>0.41799999999999998</v>
      </c>
      <c r="N30">
        <v>7.9000000000000001E-2</v>
      </c>
      <c r="O30">
        <v>0.39300000000000002</v>
      </c>
      <c r="P30">
        <v>1.0999999999999999E-2</v>
      </c>
      <c r="Q30">
        <v>0.29499999999999998</v>
      </c>
      <c r="R30">
        <v>1E-3</v>
      </c>
      <c r="S30">
        <v>9.6000000000000002E-2</v>
      </c>
      <c r="T30">
        <v>0.95899999999999996</v>
      </c>
      <c r="U30">
        <v>2E-3</v>
      </c>
      <c r="V30">
        <v>1.0999999999999999E-2</v>
      </c>
      <c r="W30">
        <v>4.0000000000000001E-3</v>
      </c>
      <c r="Z30" s="1">
        <f t="shared" si="0"/>
        <v>0.1444</v>
      </c>
      <c r="AA30" s="1">
        <f t="shared" si="1"/>
        <v>0.18509999999999999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0.01</v>
      </c>
      <c r="F31">
        <v>1.4999999999999999E-2</v>
      </c>
      <c r="G31">
        <v>1.2E-2</v>
      </c>
      <c r="H31">
        <v>1E-3</v>
      </c>
      <c r="I31">
        <v>1.2999999999999999E-2</v>
      </c>
      <c r="J31">
        <v>1.2999999999999999E-2</v>
      </c>
      <c r="K31">
        <v>0.25900000000000001</v>
      </c>
      <c r="L31">
        <v>1.2999999999999999E-2</v>
      </c>
      <c r="M31">
        <v>0.97099999999999997</v>
      </c>
      <c r="N31">
        <v>0.48499999999999999</v>
      </c>
      <c r="O31">
        <v>0.40500000000000003</v>
      </c>
      <c r="P31">
        <v>0.01</v>
      </c>
      <c r="Q31">
        <v>0.17899999999999999</v>
      </c>
      <c r="R31">
        <v>5.5E-2</v>
      </c>
      <c r="S31">
        <v>0.71399999999999997</v>
      </c>
      <c r="T31">
        <v>0</v>
      </c>
      <c r="U31">
        <v>3.0000000000000001E-3</v>
      </c>
      <c r="V31">
        <v>1.0999999999999999E-2</v>
      </c>
      <c r="W31">
        <v>0.99199999999999999</v>
      </c>
      <c r="Z31" s="1">
        <f t="shared" si="0"/>
        <v>0.13159999999999999</v>
      </c>
      <c r="AA31" s="1">
        <f t="shared" si="1"/>
        <v>0.28539999999999999</v>
      </c>
    </row>
    <row r="32" spans="1:27">
      <c r="A32">
        <v>31</v>
      </c>
      <c r="B32" t="s">
        <v>179</v>
      </c>
      <c r="C32">
        <v>30</v>
      </c>
      <c r="D32">
        <v>1.4E-2</v>
      </c>
      <c r="E32">
        <v>1.4E-2</v>
      </c>
      <c r="F32">
        <v>2.1999999999999999E-2</v>
      </c>
      <c r="G32">
        <v>1.7000000000000001E-2</v>
      </c>
      <c r="H32">
        <v>8.1000000000000003E-2</v>
      </c>
      <c r="I32">
        <v>1.9E-2</v>
      </c>
      <c r="J32">
        <v>1.9E-2</v>
      </c>
      <c r="K32">
        <v>6.0000000000000001E-3</v>
      </c>
      <c r="L32">
        <v>1.9E-2</v>
      </c>
      <c r="M32">
        <v>0.72099999999999997</v>
      </c>
      <c r="N32">
        <v>0.17199999999999999</v>
      </c>
      <c r="O32">
        <v>1.6E-2</v>
      </c>
      <c r="P32">
        <v>1.4999999999999999E-2</v>
      </c>
      <c r="Q32">
        <v>0.129</v>
      </c>
      <c r="R32">
        <v>0.82499999999999996</v>
      </c>
      <c r="S32">
        <v>8.8999999999999996E-2</v>
      </c>
      <c r="T32">
        <v>8.0000000000000002E-3</v>
      </c>
      <c r="U32">
        <v>0</v>
      </c>
      <c r="V32">
        <v>1.7000000000000001E-2</v>
      </c>
      <c r="W32">
        <v>5.8000000000000003E-2</v>
      </c>
      <c r="Z32" s="1">
        <f t="shared" si="0"/>
        <v>9.3199999999999991E-2</v>
      </c>
      <c r="AA32" s="1">
        <f t="shared" si="1"/>
        <v>0.13289999999999999</v>
      </c>
    </row>
    <row r="33" spans="1:27">
      <c r="A33">
        <v>32</v>
      </c>
      <c r="B33" t="s">
        <v>180</v>
      </c>
      <c r="C33">
        <v>30</v>
      </c>
      <c r="D33">
        <v>1.7999999999999999E-2</v>
      </c>
      <c r="E33">
        <v>1.7999999999999999E-2</v>
      </c>
      <c r="F33">
        <v>2.7E-2</v>
      </c>
      <c r="G33">
        <v>2.1999999999999999E-2</v>
      </c>
      <c r="H33">
        <v>1E-3</v>
      </c>
      <c r="I33">
        <v>2.3E-2</v>
      </c>
      <c r="J33">
        <v>2.4E-2</v>
      </c>
      <c r="K33">
        <v>0.20100000000000001</v>
      </c>
      <c r="L33">
        <v>2.4E-2</v>
      </c>
      <c r="M33">
        <v>0.58899999999999997</v>
      </c>
      <c r="N33">
        <v>0.10100000000000001</v>
      </c>
      <c r="O33">
        <v>6.8000000000000005E-2</v>
      </c>
      <c r="P33">
        <v>0.02</v>
      </c>
      <c r="Q33">
        <v>1E-3</v>
      </c>
      <c r="R33">
        <v>0.49399999999999999</v>
      </c>
      <c r="S33">
        <v>0.05</v>
      </c>
      <c r="T33">
        <v>0</v>
      </c>
      <c r="U33">
        <v>2.3E-2</v>
      </c>
      <c r="V33">
        <v>2.1000000000000001E-2</v>
      </c>
      <c r="W33">
        <v>0.995</v>
      </c>
      <c r="Z33" s="1">
        <f t="shared" si="0"/>
        <v>9.4699999999999993E-2</v>
      </c>
      <c r="AA33" s="1">
        <f t="shared" si="1"/>
        <v>0.17730000000000001</v>
      </c>
    </row>
    <row r="34" spans="1:27">
      <c r="A34">
        <v>33</v>
      </c>
      <c r="B34" t="s">
        <v>181</v>
      </c>
      <c r="C34">
        <v>30</v>
      </c>
      <c r="D34">
        <v>1.0999999999999999E-2</v>
      </c>
      <c r="E34">
        <v>1.2E-2</v>
      </c>
      <c r="F34">
        <v>2.3E-2</v>
      </c>
      <c r="G34">
        <v>1.4999999999999999E-2</v>
      </c>
      <c r="H34">
        <v>0.16300000000000001</v>
      </c>
      <c r="I34">
        <v>1.7000000000000001E-2</v>
      </c>
      <c r="J34">
        <v>1.7000000000000001E-2</v>
      </c>
      <c r="K34">
        <v>0.94</v>
      </c>
      <c r="L34">
        <v>1.7999999999999999E-2</v>
      </c>
      <c r="M34">
        <v>0.42299999999999999</v>
      </c>
      <c r="N34">
        <v>0.995</v>
      </c>
      <c r="O34">
        <v>0.67400000000000004</v>
      </c>
      <c r="P34">
        <v>1.2999999999999999E-2</v>
      </c>
      <c r="Q34">
        <v>0.35799999999999998</v>
      </c>
      <c r="R34">
        <v>2.3E-2</v>
      </c>
      <c r="S34">
        <v>0.57399999999999995</v>
      </c>
      <c r="T34">
        <v>0</v>
      </c>
      <c r="U34">
        <v>4.4999999999999998E-2</v>
      </c>
      <c r="V34">
        <v>1.4E-2</v>
      </c>
      <c r="W34">
        <v>0.23100000000000001</v>
      </c>
      <c r="Z34" s="1">
        <f t="shared" si="0"/>
        <v>0.16389999999999999</v>
      </c>
      <c r="AA34" s="1">
        <f t="shared" si="1"/>
        <v>0.29269999999999996</v>
      </c>
    </row>
    <row r="35" spans="1:27">
      <c r="A35">
        <v>34</v>
      </c>
      <c r="B35" t="s">
        <v>182</v>
      </c>
      <c r="C35">
        <v>30</v>
      </c>
      <c r="D35">
        <v>1.6E-2</v>
      </c>
      <c r="E35">
        <v>1.7000000000000001E-2</v>
      </c>
      <c r="F35">
        <v>2.1999999999999999E-2</v>
      </c>
      <c r="G35">
        <v>1.9E-2</v>
      </c>
      <c r="H35">
        <v>0.04</v>
      </c>
      <c r="I35">
        <v>0.02</v>
      </c>
      <c r="J35">
        <v>0.02</v>
      </c>
      <c r="K35">
        <v>1.2E-2</v>
      </c>
      <c r="L35">
        <v>0.02</v>
      </c>
      <c r="M35">
        <v>0.96699999999999997</v>
      </c>
      <c r="N35">
        <v>1.7000000000000001E-2</v>
      </c>
      <c r="O35">
        <v>7.3999999999999996E-2</v>
      </c>
      <c r="P35">
        <v>1.7999999999999999E-2</v>
      </c>
      <c r="Q35">
        <v>2E-3</v>
      </c>
      <c r="R35">
        <v>2.4E-2</v>
      </c>
      <c r="S35">
        <v>0.24399999999999999</v>
      </c>
      <c r="T35">
        <v>6.7000000000000004E-2</v>
      </c>
      <c r="U35">
        <v>0</v>
      </c>
      <c r="V35">
        <v>1.7999999999999999E-2</v>
      </c>
      <c r="W35">
        <v>8.8999999999999996E-2</v>
      </c>
      <c r="Z35" s="1">
        <f t="shared" si="0"/>
        <v>0.1153</v>
      </c>
      <c r="AA35" s="1">
        <f t="shared" si="1"/>
        <v>5.5300000000000002E-2</v>
      </c>
    </row>
    <row r="36" spans="1:27">
      <c r="A36">
        <v>35</v>
      </c>
      <c r="B36" t="s">
        <v>183</v>
      </c>
      <c r="C36">
        <v>30</v>
      </c>
      <c r="D36">
        <v>1.4999999999999999E-2</v>
      </c>
      <c r="E36">
        <v>1.4999999999999999E-2</v>
      </c>
      <c r="F36">
        <v>3.5999999999999997E-2</v>
      </c>
      <c r="G36">
        <v>2.1000000000000001E-2</v>
      </c>
      <c r="H36">
        <v>5.7000000000000002E-2</v>
      </c>
      <c r="I36">
        <v>2.4E-2</v>
      </c>
      <c r="J36">
        <v>2.4E-2</v>
      </c>
      <c r="K36">
        <v>1.2999999999999999E-2</v>
      </c>
      <c r="L36">
        <v>2.5000000000000001E-2</v>
      </c>
      <c r="M36">
        <v>0.96899999999999997</v>
      </c>
      <c r="N36">
        <v>0.99199999999999999</v>
      </c>
      <c r="O36">
        <v>1.6E-2</v>
      </c>
      <c r="P36">
        <v>1.7000000000000001E-2</v>
      </c>
      <c r="Q36">
        <v>0.56000000000000005</v>
      </c>
      <c r="R36">
        <v>0.14699999999999999</v>
      </c>
      <c r="S36">
        <v>0.42499999999999999</v>
      </c>
      <c r="T36">
        <v>7.0000000000000001E-3</v>
      </c>
      <c r="U36">
        <v>0.45</v>
      </c>
      <c r="V36">
        <v>0.02</v>
      </c>
      <c r="W36">
        <v>0.84899999999999998</v>
      </c>
      <c r="Z36" s="1">
        <f t="shared" si="0"/>
        <v>0.11990000000000001</v>
      </c>
      <c r="AA36" s="1">
        <f t="shared" si="1"/>
        <v>0.34830000000000005</v>
      </c>
    </row>
    <row r="37" spans="1:27">
      <c r="A37">
        <v>36</v>
      </c>
      <c r="B37" t="s">
        <v>184</v>
      </c>
      <c r="C37">
        <v>30</v>
      </c>
      <c r="D37">
        <v>1.4999999999999999E-2</v>
      </c>
      <c r="E37">
        <v>1.6E-2</v>
      </c>
      <c r="F37">
        <v>2.9000000000000001E-2</v>
      </c>
      <c r="G37">
        <v>1.9E-2</v>
      </c>
      <c r="H37">
        <v>0.13500000000000001</v>
      </c>
      <c r="I37">
        <v>2.1000000000000001E-2</v>
      </c>
      <c r="J37">
        <v>2.1000000000000001E-2</v>
      </c>
      <c r="K37">
        <v>3.7999999999999999E-2</v>
      </c>
      <c r="L37">
        <v>2.1999999999999999E-2</v>
      </c>
      <c r="M37">
        <v>0.626</v>
      </c>
      <c r="N37">
        <v>0.98899999999999999</v>
      </c>
      <c r="O37">
        <v>7.9000000000000001E-2</v>
      </c>
      <c r="P37">
        <v>1.7000000000000001E-2</v>
      </c>
      <c r="Q37">
        <v>0.89200000000000002</v>
      </c>
      <c r="R37">
        <v>0.81699999999999995</v>
      </c>
      <c r="S37">
        <v>1.9E-2</v>
      </c>
      <c r="T37">
        <v>0.94599999999999995</v>
      </c>
      <c r="U37">
        <v>8.3000000000000004E-2</v>
      </c>
      <c r="V37">
        <v>1.9E-2</v>
      </c>
      <c r="W37">
        <v>4.0000000000000001E-3</v>
      </c>
      <c r="Z37" s="1">
        <f t="shared" si="0"/>
        <v>9.4199999999999992E-2</v>
      </c>
      <c r="AA37" s="1">
        <f t="shared" si="1"/>
        <v>0.38649999999999995</v>
      </c>
    </row>
    <row r="38" spans="1:27">
      <c r="A38">
        <v>37</v>
      </c>
      <c r="B38" t="s">
        <v>185</v>
      </c>
      <c r="C38">
        <v>30</v>
      </c>
      <c r="D38">
        <v>1.2E-2</v>
      </c>
      <c r="E38">
        <v>1.2999999999999999E-2</v>
      </c>
      <c r="F38">
        <v>1.7000000000000001E-2</v>
      </c>
      <c r="G38">
        <v>1.4E-2</v>
      </c>
      <c r="H38">
        <v>1.9E-2</v>
      </c>
      <c r="I38">
        <v>1.4999999999999999E-2</v>
      </c>
      <c r="J38">
        <v>1.4999999999999999E-2</v>
      </c>
      <c r="K38">
        <v>0.26100000000000001</v>
      </c>
      <c r="L38">
        <v>1.4999999999999999E-2</v>
      </c>
      <c r="M38">
        <v>0.187</v>
      </c>
      <c r="N38">
        <v>0.91800000000000004</v>
      </c>
      <c r="O38">
        <v>8.1000000000000003E-2</v>
      </c>
      <c r="P38">
        <v>1.2999999999999999E-2</v>
      </c>
      <c r="Q38">
        <v>0.46</v>
      </c>
      <c r="R38">
        <v>4.0000000000000001E-3</v>
      </c>
      <c r="S38">
        <v>4.0000000000000001E-3</v>
      </c>
      <c r="T38">
        <v>0.54900000000000004</v>
      </c>
      <c r="U38">
        <v>0.01</v>
      </c>
      <c r="V38">
        <v>1.4E-2</v>
      </c>
      <c r="W38">
        <v>0.98899999999999999</v>
      </c>
      <c r="Z38" s="1">
        <f t="shared" si="0"/>
        <v>5.6800000000000003E-2</v>
      </c>
      <c r="AA38" s="1">
        <f t="shared" si="1"/>
        <v>0.30419999999999991</v>
      </c>
    </row>
    <row r="39" spans="1:27">
      <c r="A39">
        <v>38</v>
      </c>
      <c r="B39" t="s">
        <v>186</v>
      </c>
      <c r="C39">
        <v>30</v>
      </c>
      <c r="D39">
        <v>8.9999999999999993E-3</v>
      </c>
      <c r="E39">
        <v>0.01</v>
      </c>
      <c r="F39">
        <v>0.03</v>
      </c>
      <c r="G39">
        <v>1.2999999999999999E-2</v>
      </c>
      <c r="H39">
        <v>0.7</v>
      </c>
      <c r="I39">
        <v>1.6E-2</v>
      </c>
      <c r="J39">
        <v>1.6E-2</v>
      </c>
      <c r="K39">
        <v>0.185</v>
      </c>
      <c r="L39">
        <v>1.7000000000000001E-2</v>
      </c>
      <c r="M39">
        <v>0.14599999999999999</v>
      </c>
      <c r="N39">
        <v>0.99299999999999999</v>
      </c>
      <c r="O39">
        <v>0.84199999999999997</v>
      </c>
      <c r="P39">
        <v>1.0999999999999999E-2</v>
      </c>
      <c r="Q39">
        <v>0.99399999999999999</v>
      </c>
      <c r="R39">
        <v>0.83499999999999996</v>
      </c>
      <c r="S39">
        <v>0.27100000000000002</v>
      </c>
      <c r="T39">
        <v>0.45</v>
      </c>
      <c r="U39">
        <v>0.99199999999999999</v>
      </c>
      <c r="V39">
        <v>1.2999999999999999E-2</v>
      </c>
      <c r="W39">
        <v>0.88300000000000001</v>
      </c>
      <c r="Z39" s="1">
        <f t="shared" si="0"/>
        <v>0.11420000000000001</v>
      </c>
      <c r="AA39" s="1">
        <f t="shared" si="1"/>
        <v>0.62839999999999996</v>
      </c>
    </row>
    <row r="40" spans="1:27">
      <c r="A40">
        <v>39</v>
      </c>
      <c r="B40" t="s">
        <v>187</v>
      </c>
      <c r="C40">
        <v>30</v>
      </c>
      <c r="D40">
        <v>1.2999999999999999E-2</v>
      </c>
      <c r="E40">
        <v>1.2999999999999999E-2</v>
      </c>
      <c r="F40">
        <v>3.5000000000000003E-2</v>
      </c>
      <c r="G40">
        <v>1.7999999999999999E-2</v>
      </c>
      <c r="H40">
        <v>0.60199999999999998</v>
      </c>
      <c r="I40">
        <v>2.1000000000000001E-2</v>
      </c>
      <c r="J40">
        <v>2.1999999999999999E-2</v>
      </c>
      <c r="K40">
        <v>4.7E-2</v>
      </c>
      <c r="L40">
        <v>2.3E-2</v>
      </c>
      <c r="M40">
        <v>4.2999999999999997E-2</v>
      </c>
      <c r="N40">
        <v>0.98499999999999999</v>
      </c>
      <c r="O40">
        <v>0.55000000000000004</v>
      </c>
      <c r="P40">
        <v>1.4999999999999999E-2</v>
      </c>
      <c r="Q40">
        <v>0.995</v>
      </c>
      <c r="R40">
        <v>0.85399999999999998</v>
      </c>
      <c r="S40">
        <v>0.223</v>
      </c>
      <c r="T40">
        <v>0.73599999999999999</v>
      </c>
      <c r="U40">
        <v>0.99299999999999999</v>
      </c>
      <c r="V40">
        <v>1.7000000000000001E-2</v>
      </c>
      <c r="W40">
        <v>0.73099999999999998</v>
      </c>
      <c r="Z40" s="1">
        <f t="shared" si="0"/>
        <v>8.3700000000000011E-2</v>
      </c>
      <c r="AA40" s="1">
        <f t="shared" si="1"/>
        <v>0.6099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1.7999999999999999E-2</v>
      </c>
      <c r="F41">
        <v>2.4E-2</v>
      </c>
      <c r="G41">
        <v>0.02</v>
      </c>
      <c r="H41">
        <v>4.7E-2</v>
      </c>
      <c r="I41">
        <v>2.1000000000000001E-2</v>
      </c>
      <c r="J41">
        <v>2.1000000000000001E-2</v>
      </c>
      <c r="K41">
        <v>0.114</v>
      </c>
      <c r="L41">
        <v>2.1999999999999999E-2</v>
      </c>
      <c r="M41">
        <v>2.1999999999999999E-2</v>
      </c>
      <c r="N41">
        <v>0.7</v>
      </c>
      <c r="O41">
        <v>0.157</v>
      </c>
      <c r="P41">
        <v>1.9E-2</v>
      </c>
      <c r="Q41">
        <v>0.57899999999999996</v>
      </c>
      <c r="R41">
        <v>1E-3</v>
      </c>
      <c r="S41">
        <v>0.24099999999999999</v>
      </c>
      <c r="T41">
        <v>0.99399999999999999</v>
      </c>
      <c r="U41">
        <v>2.4E-2</v>
      </c>
      <c r="V41">
        <v>0.02</v>
      </c>
      <c r="W41">
        <v>0.214</v>
      </c>
      <c r="Z41" s="1">
        <f t="shared" si="0"/>
        <v>3.27E-2</v>
      </c>
      <c r="AA41" s="1">
        <f t="shared" si="1"/>
        <v>0.2949</v>
      </c>
    </row>
    <row r="42" spans="1:27">
      <c r="A42">
        <v>41</v>
      </c>
      <c r="B42" t="s">
        <v>189</v>
      </c>
      <c r="C42">
        <v>30</v>
      </c>
      <c r="D42">
        <v>1.2E-2</v>
      </c>
      <c r="E42">
        <v>1.2E-2</v>
      </c>
      <c r="F42">
        <v>1.4999999999999999E-2</v>
      </c>
      <c r="G42">
        <v>1.2999999999999999E-2</v>
      </c>
      <c r="H42">
        <v>1E-3</v>
      </c>
      <c r="I42">
        <v>1.4E-2</v>
      </c>
      <c r="J42">
        <v>1.4E-2</v>
      </c>
      <c r="K42">
        <v>4.0000000000000001E-3</v>
      </c>
      <c r="L42">
        <v>1.4E-2</v>
      </c>
      <c r="M42">
        <v>0.93300000000000005</v>
      </c>
      <c r="N42">
        <v>0.85699999999999998</v>
      </c>
      <c r="O42">
        <v>2E-3</v>
      </c>
      <c r="P42">
        <v>1.2E-2</v>
      </c>
      <c r="Q42">
        <v>0.38300000000000001</v>
      </c>
      <c r="R42">
        <v>0.01</v>
      </c>
      <c r="S42">
        <v>0.41199999999999998</v>
      </c>
      <c r="T42">
        <v>6.7000000000000004E-2</v>
      </c>
      <c r="U42">
        <v>2E-3</v>
      </c>
      <c r="V42">
        <v>1.2999999999999999E-2</v>
      </c>
      <c r="W42">
        <v>0.99</v>
      </c>
      <c r="Z42" s="1">
        <f t="shared" si="0"/>
        <v>0.1032</v>
      </c>
      <c r="AA42" s="1">
        <f t="shared" si="1"/>
        <v>0.27479999999999999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1.4999999999999999E-2</v>
      </c>
      <c r="F43">
        <v>1.6E-2</v>
      </c>
      <c r="G43">
        <v>1.7000000000000001E-2</v>
      </c>
      <c r="H43">
        <v>0.01</v>
      </c>
      <c r="I43">
        <v>1.7000000000000001E-2</v>
      </c>
      <c r="J43">
        <v>1.7000000000000001E-2</v>
      </c>
      <c r="K43">
        <v>1.9E-2</v>
      </c>
      <c r="L43">
        <v>1.7000000000000001E-2</v>
      </c>
      <c r="M43">
        <v>4.2999999999999997E-2</v>
      </c>
      <c r="N43">
        <v>5.1999999999999998E-2</v>
      </c>
      <c r="O43">
        <v>0.32400000000000001</v>
      </c>
      <c r="P43">
        <v>1.6E-2</v>
      </c>
      <c r="Q43">
        <v>0.04</v>
      </c>
      <c r="R43">
        <v>1.9E-2</v>
      </c>
      <c r="S43">
        <v>0.45800000000000002</v>
      </c>
      <c r="T43">
        <v>0.92800000000000005</v>
      </c>
      <c r="U43">
        <v>2E-3</v>
      </c>
      <c r="V43">
        <v>1.6E-2</v>
      </c>
      <c r="W43">
        <v>0.13900000000000001</v>
      </c>
      <c r="Z43" s="1">
        <f t="shared" si="0"/>
        <v>1.8599999999999998E-2</v>
      </c>
      <c r="AA43" s="1">
        <f t="shared" si="1"/>
        <v>0.19940000000000002</v>
      </c>
    </row>
    <row r="44" spans="1:27">
      <c r="A44">
        <v>43</v>
      </c>
      <c r="B44" t="s">
        <v>191</v>
      </c>
      <c r="C44">
        <v>30</v>
      </c>
      <c r="D44">
        <v>1.7999999999999999E-2</v>
      </c>
      <c r="E44">
        <v>1.7999999999999999E-2</v>
      </c>
      <c r="F44">
        <v>3.2000000000000001E-2</v>
      </c>
      <c r="G44">
        <v>2.3E-2</v>
      </c>
      <c r="H44">
        <v>0.32400000000000001</v>
      </c>
      <c r="I44">
        <v>2.5000000000000001E-2</v>
      </c>
      <c r="J44">
        <v>2.5000000000000001E-2</v>
      </c>
      <c r="K44">
        <v>8.8999999999999996E-2</v>
      </c>
      <c r="L44">
        <v>2.5999999999999999E-2</v>
      </c>
      <c r="M44">
        <v>1.2E-2</v>
      </c>
      <c r="N44">
        <v>0.83199999999999996</v>
      </c>
      <c r="O44">
        <v>2.1000000000000001E-2</v>
      </c>
      <c r="P44">
        <v>0.02</v>
      </c>
      <c r="Q44">
        <v>0.442</v>
      </c>
      <c r="R44">
        <v>0.81499999999999995</v>
      </c>
      <c r="S44">
        <v>3.0000000000000001E-3</v>
      </c>
      <c r="T44">
        <v>0.95</v>
      </c>
      <c r="U44">
        <v>2.5000000000000001E-2</v>
      </c>
      <c r="V44">
        <v>2.1999999999999999E-2</v>
      </c>
      <c r="W44">
        <v>2E-3</v>
      </c>
      <c r="Z44" s="1">
        <f t="shared" si="0"/>
        <v>5.920000000000001E-2</v>
      </c>
      <c r="AA44" s="1">
        <f t="shared" si="1"/>
        <v>0.31319999999999998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1.0999999999999999E-2</v>
      </c>
      <c r="F45">
        <v>1.4999999999999999E-2</v>
      </c>
      <c r="G45">
        <v>1.2999999999999999E-2</v>
      </c>
      <c r="H45">
        <v>2.1000000000000001E-2</v>
      </c>
      <c r="I45">
        <v>1.4E-2</v>
      </c>
      <c r="J45">
        <v>1.4E-2</v>
      </c>
      <c r="K45">
        <v>1.0999999999999999E-2</v>
      </c>
      <c r="L45">
        <v>1.4E-2</v>
      </c>
      <c r="M45">
        <v>0.98799999999999999</v>
      </c>
      <c r="N45">
        <v>0.97599999999999998</v>
      </c>
      <c r="O45">
        <v>0.95</v>
      </c>
      <c r="P45">
        <v>1.0999999999999999E-2</v>
      </c>
      <c r="Q45">
        <v>4.0000000000000001E-3</v>
      </c>
      <c r="R45">
        <v>0.36699999999999999</v>
      </c>
      <c r="S45">
        <v>8.0000000000000002E-3</v>
      </c>
      <c r="T45">
        <v>0.06</v>
      </c>
      <c r="U45">
        <v>8.0000000000000002E-3</v>
      </c>
      <c r="V45">
        <v>1.2E-2</v>
      </c>
      <c r="W45">
        <v>0.995</v>
      </c>
      <c r="Z45" s="1">
        <f t="shared" si="0"/>
        <v>0.11119999999999999</v>
      </c>
      <c r="AA45" s="1">
        <f t="shared" si="1"/>
        <v>0.33910000000000001</v>
      </c>
    </row>
    <row r="46" spans="1:27">
      <c r="A46">
        <v>45</v>
      </c>
      <c r="B46" t="s">
        <v>193</v>
      </c>
      <c r="C46">
        <v>30</v>
      </c>
      <c r="D46">
        <v>1.7999999999999999E-2</v>
      </c>
      <c r="E46">
        <v>1.9E-2</v>
      </c>
      <c r="F46">
        <v>3.7999999999999999E-2</v>
      </c>
      <c r="G46">
        <v>2.4E-2</v>
      </c>
      <c r="H46">
        <v>0.93</v>
      </c>
      <c r="I46">
        <v>2.7E-2</v>
      </c>
      <c r="J46">
        <v>2.7E-2</v>
      </c>
      <c r="K46">
        <v>2.1000000000000001E-2</v>
      </c>
      <c r="L46">
        <v>2.8000000000000001E-2</v>
      </c>
      <c r="M46">
        <v>7.4999999999999997E-2</v>
      </c>
      <c r="N46">
        <v>0.53300000000000003</v>
      </c>
      <c r="O46">
        <v>0.36199999999999999</v>
      </c>
      <c r="P46">
        <v>0.02</v>
      </c>
      <c r="Q46">
        <v>0.41499999999999998</v>
      </c>
      <c r="R46">
        <v>0.98699999999999999</v>
      </c>
      <c r="S46">
        <v>2.5000000000000001E-2</v>
      </c>
      <c r="T46">
        <v>0.91900000000000004</v>
      </c>
      <c r="U46">
        <v>2E-3</v>
      </c>
      <c r="V46">
        <v>2.3E-2</v>
      </c>
      <c r="W46">
        <v>0.11799999999999999</v>
      </c>
      <c r="Z46" s="1">
        <f t="shared" si="0"/>
        <v>0.12069999999999999</v>
      </c>
      <c r="AA46" s="1">
        <f t="shared" si="1"/>
        <v>0.34039999999999998</v>
      </c>
    </row>
    <row r="47" spans="1:27">
      <c r="A47">
        <v>46</v>
      </c>
      <c r="B47" t="s">
        <v>194</v>
      </c>
      <c r="C47">
        <v>30</v>
      </c>
      <c r="D47">
        <v>1.2E-2</v>
      </c>
      <c r="E47">
        <v>1.2E-2</v>
      </c>
      <c r="F47">
        <v>3.5000000000000003E-2</v>
      </c>
      <c r="G47">
        <v>1.7999999999999999E-2</v>
      </c>
      <c r="H47">
        <v>0.70199999999999996</v>
      </c>
      <c r="I47">
        <v>2.1000000000000001E-2</v>
      </c>
      <c r="J47">
        <v>2.1000000000000001E-2</v>
      </c>
      <c r="K47">
        <v>0.33500000000000002</v>
      </c>
      <c r="L47">
        <v>2.1999999999999999E-2</v>
      </c>
      <c r="M47">
        <v>2E-3</v>
      </c>
      <c r="N47">
        <v>0.78600000000000003</v>
      </c>
      <c r="O47">
        <v>0.41799999999999998</v>
      </c>
      <c r="P47">
        <v>1.4E-2</v>
      </c>
      <c r="Q47">
        <v>0.98299999999999998</v>
      </c>
      <c r="R47">
        <v>0.98299999999999998</v>
      </c>
      <c r="S47">
        <v>9.2999999999999999E-2</v>
      </c>
      <c r="T47">
        <v>0.97499999999999998</v>
      </c>
      <c r="U47">
        <v>0.97399999999999998</v>
      </c>
      <c r="V47">
        <v>1.7000000000000001E-2</v>
      </c>
      <c r="W47">
        <v>3.4000000000000002E-2</v>
      </c>
      <c r="Z47" s="1">
        <f t="shared" si="0"/>
        <v>0.11799999999999999</v>
      </c>
      <c r="AA47" s="1">
        <f t="shared" si="1"/>
        <v>0.52770000000000006</v>
      </c>
    </row>
    <row r="48" spans="1:27">
      <c r="A48">
        <v>47</v>
      </c>
      <c r="B48" t="s">
        <v>195</v>
      </c>
      <c r="C48">
        <v>30</v>
      </c>
      <c r="D48">
        <v>1.7000000000000001E-2</v>
      </c>
      <c r="E48">
        <v>1.7999999999999999E-2</v>
      </c>
      <c r="F48">
        <v>2.9000000000000001E-2</v>
      </c>
      <c r="G48">
        <v>2.1000000000000001E-2</v>
      </c>
      <c r="H48">
        <v>2.4E-2</v>
      </c>
      <c r="I48">
        <v>2.3E-2</v>
      </c>
      <c r="J48">
        <v>2.4E-2</v>
      </c>
      <c r="K48">
        <v>2.9000000000000001E-2</v>
      </c>
      <c r="L48">
        <v>2.4E-2</v>
      </c>
      <c r="M48">
        <v>3.0000000000000001E-3</v>
      </c>
      <c r="N48">
        <v>0.17199999999999999</v>
      </c>
      <c r="O48">
        <v>9.8000000000000004E-2</v>
      </c>
      <c r="P48">
        <v>1.9E-2</v>
      </c>
      <c r="Q48">
        <v>0.35699999999999998</v>
      </c>
      <c r="R48">
        <v>0.52400000000000002</v>
      </c>
      <c r="S48">
        <v>3.0000000000000001E-3</v>
      </c>
      <c r="T48">
        <v>3.5999999999999997E-2</v>
      </c>
      <c r="U48">
        <v>0.90300000000000002</v>
      </c>
      <c r="V48">
        <v>2.1000000000000001E-2</v>
      </c>
      <c r="W48">
        <v>0.995</v>
      </c>
      <c r="Z48" s="1">
        <f t="shared" si="0"/>
        <v>2.12E-2</v>
      </c>
      <c r="AA48" s="1">
        <f t="shared" si="1"/>
        <v>0.31280000000000002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1.6166666666666673E-2</v>
      </c>
      <c r="E50" s="2">
        <f t="shared" ref="E50:W50" si="2">AVERAGE(E1:E24)</f>
        <v>1.6500000000000008E-2</v>
      </c>
      <c r="F50" s="2">
        <f t="shared" si="2"/>
        <v>2.4583333333333342E-2</v>
      </c>
      <c r="G50" s="2">
        <f t="shared" si="2"/>
        <v>1.950000000000001E-2</v>
      </c>
      <c r="H50" s="2">
        <f t="shared" si="2"/>
        <v>7.6666666666666689E-3</v>
      </c>
      <c r="I50" s="2">
        <f t="shared" si="2"/>
        <v>2.1125000000000008E-2</v>
      </c>
      <c r="J50" s="2">
        <f t="shared" si="2"/>
        <v>2.1208333333333343E-2</v>
      </c>
      <c r="K50" s="2">
        <f t="shared" si="2"/>
        <v>0.92987500000000001</v>
      </c>
      <c r="L50" s="2">
        <f t="shared" si="2"/>
        <v>2.1625000000000009E-2</v>
      </c>
      <c r="M50" s="2">
        <f t="shared" si="2"/>
        <v>3.9875000000000001E-2</v>
      </c>
      <c r="N50" s="2">
        <f t="shared" si="2"/>
        <v>1.8500000000000006E-2</v>
      </c>
      <c r="O50" s="2">
        <f t="shared" si="2"/>
        <v>0.12066666666666666</v>
      </c>
      <c r="P50" s="2">
        <f t="shared" si="2"/>
        <v>1.7541666666666674E-2</v>
      </c>
      <c r="Q50" s="2">
        <f t="shared" si="2"/>
        <v>1.0666666666666666E-2</v>
      </c>
      <c r="R50" s="2">
        <f t="shared" si="2"/>
        <v>4.2958333333333314E-2</v>
      </c>
      <c r="S50" s="2">
        <f t="shared" si="2"/>
        <v>8.0416666666666674E-3</v>
      </c>
      <c r="T50" s="2">
        <f t="shared" si="2"/>
        <v>0.1605</v>
      </c>
      <c r="U50" s="2">
        <f t="shared" si="2"/>
        <v>8.7500000000000024E-4</v>
      </c>
      <c r="V50" s="2">
        <f t="shared" si="2"/>
        <v>1.9041666666666675E-2</v>
      </c>
      <c r="W50" s="2">
        <f t="shared" si="2"/>
        <v>0.13037499999999999</v>
      </c>
      <c r="Y50" s="1" t="s">
        <v>0</v>
      </c>
      <c r="Z50" s="2">
        <f>AVERAGE(Z1:Z24)</f>
        <v>0.1118125</v>
      </c>
      <c r="AA50" s="2">
        <f>AVERAGE(AA1:AA24)</f>
        <v>5.291666666666666E-2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1.4458333333333337E-2</v>
      </c>
      <c r="E51" s="2">
        <f t="shared" ref="E51:W51" si="3">AVERAGE(E25:E48)</f>
        <v>1.4958333333333339E-2</v>
      </c>
      <c r="F51" s="2">
        <f t="shared" si="3"/>
        <v>2.8875000000000012E-2</v>
      </c>
      <c r="G51" s="2">
        <f t="shared" si="3"/>
        <v>1.8833333333333341E-2</v>
      </c>
      <c r="H51" s="2">
        <f t="shared" si="3"/>
        <v>0.16679166666666664</v>
      </c>
      <c r="I51" s="2">
        <f t="shared" si="3"/>
        <v>2.1041666666666677E-2</v>
      </c>
      <c r="J51" s="2">
        <f t="shared" si="3"/>
        <v>2.1125000000000008E-2</v>
      </c>
      <c r="K51" s="2">
        <f t="shared" si="3"/>
        <v>0.26058333333333333</v>
      </c>
      <c r="L51" s="2">
        <f t="shared" si="3"/>
        <v>2.1875000000000009E-2</v>
      </c>
      <c r="M51" s="2">
        <f t="shared" si="3"/>
        <v>0.40129166666666666</v>
      </c>
      <c r="N51" s="2">
        <f t="shared" si="3"/>
        <v>0.63574999999999993</v>
      </c>
      <c r="O51" s="2">
        <f t="shared" si="3"/>
        <v>0.38237499999999996</v>
      </c>
      <c r="P51" s="2">
        <f t="shared" si="3"/>
        <v>1.6208333333333342E-2</v>
      </c>
      <c r="Q51" s="2">
        <f t="shared" si="3"/>
        <v>0.38929166666666659</v>
      </c>
      <c r="R51" s="2">
        <f t="shared" si="3"/>
        <v>0.33033333333333331</v>
      </c>
      <c r="S51" s="2">
        <f t="shared" si="3"/>
        <v>0.17533333333333334</v>
      </c>
      <c r="T51" s="2">
        <f t="shared" si="3"/>
        <v>0.45516666666666666</v>
      </c>
      <c r="U51" s="2">
        <f t="shared" si="3"/>
        <v>0.27687499999999998</v>
      </c>
      <c r="V51" s="2">
        <f t="shared" si="3"/>
        <v>1.808333333333334E-2</v>
      </c>
      <c r="W51" s="2">
        <f t="shared" si="3"/>
        <v>0.43174999999999991</v>
      </c>
      <c r="Y51" s="1" t="s">
        <v>1</v>
      </c>
      <c r="Z51" s="2">
        <f>AVERAGE(Z25:Z48)</f>
        <v>9.698333333333331E-2</v>
      </c>
      <c r="AA51" s="2">
        <f>AVERAGE(AA25:AA48)</f>
        <v>0.31111666666666665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0.11701316857713728</v>
      </c>
      <c r="E52" s="3">
        <f t="shared" ref="E52:W52" si="4">TTEST(E1:E24,E25:E48,2,2)</f>
        <v>0.1736592388742485</v>
      </c>
      <c r="F52" s="3">
        <f t="shared" si="4"/>
        <v>0.20090301612113204</v>
      </c>
      <c r="G52" s="3">
        <f t="shared" si="4"/>
        <v>0.67495823085343365</v>
      </c>
      <c r="H52" s="3">
        <f t="shared" si="4"/>
        <v>6.4475164630783087E-3</v>
      </c>
      <c r="I52" s="3">
        <f t="shared" si="4"/>
        <v>0.96514368858180211</v>
      </c>
      <c r="J52" s="3">
        <f t="shared" si="4"/>
        <v>0.96492230778000676</v>
      </c>
      <c r="K52" s="3">
        <f t="shared" si="4"/>
        <v>1.8231903274696913E-12</v>
      </c>
      <c r="L52" s="3">
        <f t="shared" si="4"/>
        <v>0.90376701484217681</v>
      </c>
      <c r="M52" s="3">
        <f t="shared" si="4"/>
        <v>8.4001510502832022E-5</v>
      </c>
      <c r="N52" s="3">
        <f t="shared" si="4"/>
        <v>4.6866395686333657E-10</v>
      </c>
      <c r="O52" s="3">
        <f t="shared" si="4"/>
        <v>2.5532073863576616E-3</v>
      </c>
      <c r="P52" s="3">
        <f t="shared" si="4"/>
        <v>0.28874737313087517</v>
      </c>
      <c r="Q52" s="3">
        <f t="shared" si="4"/>
        <v>1.1597835791958041E-6</v>
      </c>
      <c r="R52" s="3">
        <f t="shared" si="4"/>
        <v>1.0938172471631226E-3</v>
      </c>
      <c r="S52" s="3">
        <f t="shared" si="4"/>
        <v>2.2758547150824885E-4</v>
      </c>
      <c r="T52" s="3">
        <f t="shared" si="4"/>
        <v>3.6514847046441186E-3</v>
      </c>
      <c r="U52" s="3">
        <f t="shared" si="4"/>
        <v>2.0990557072817955E-3</v>
      </c>
      <c r="V52" s="3">
        <f t="shared" si="4"/>
        <v>0.52216779907250799</v>
      </c>
      <c r="W52" s="3">
        <f t="shared" si="4"/>
        <v>4.0694584893797734E-3</v>
      </c>
      <c r="Y52" s="1" t="s">
        <v>16</v>
      </c>
      <c r="Z52" s="3">
        <f>TTEST(Z1:Z24,Z25:Z48,2,2)</f>
        <v>0.13491795716418542</v>
      </c>
      <c r="AA52" s="3">
        <f>TTEST(AA1:AA24,AA25:AA48,2,2)</f>
        <v>6.8621759436332605E-12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8.1575666543281633E-4</v>
      </c>
      <c r="E53" s="3">
        <f t="shared" ref="E53:W53" si="5">STDEV(E1:E24)/SQRT(COUNT(E1:E24))</f>
        <v>8.7227837598864103E-4</v>
      </c>
      <c r="F53" s="3">
        <f t="shared" si="5"/>
        <v>1.8394988552992687E-3</v>
      </c>
      <c r="G53" s="3">
        <f t="shared" si="5"/>
        <v>1.1499842468990272E-3</v>
      </c>
      <c r="H53" s="3">
        <f t="shared" si="5"/>
        <v>1.7191026757183046E-3</v>
      </c>
      <c r="I53" s="3">
        <f t="shared" si="5"/>
        <v>1.3328520417575866E-3</v>
      </c>
      <c r="J53" s="3">
        <f t="shared" si="5"/>
        <v>1.333757858141637E-3</v>
      </c>
      <c r="K53" s="3">
        <f t="shared" si="5"/>
        <v>1.6636492159611199E-2</v>
      </c>
      <c r="L53" s="3">
        <f t="shared" si="5"/>
        <v>1.4267279124738083E-3</v>
      </c>
      <c r="M53" s="3">
        <f t="shared" si="5"/>
        <v>2.621485310946305E-2</v>
      </c>
      <c r="N53" s="3">
        <f t="shared" si="5"/>
        <v>6.6784316478767924E-3</v>
      </c>
      <c r="O53" s="3">
        <f t="shared" si="5"/>
        <v>4.2254991415416346E-2</v>
      </c>
      <c r="P53" s="3">
        <f t="shared" si="5"/>
        <v>9.3827463970678484E-4</v>
      </c>
      <c r="Q53" s="3">
        <f t="shared" si="5"/>
        <v>3.341475562861124E-3</v>
      </c>
      <c r="R53" s="3">
        <f t="shared" si="5"/>
        <v>2.3148268095502435E-2</v>
      </c>
      <c r="S53" s="3">
        <f t="shared" si="5"/>
        <v>2.5956200333423075E-3</v>
      </c>
      <c r="T53" s="3">
        <f t="shared" si="5"/>
        <v>4.1399257852341255E-2</v>
      </c>
      <c r="U53" s="3">
        <f t="shared" si="5"/>
        <v>2.778834340124483E-4</v>
      </c>
      <c r="V53" s="3">
        <f t="shared" si="5"/>
        <v>1.092595577795528E-3</v>
      </c>
      <c r="W53" s="3">
        <f t="shared" si="5"/>
        <v>3.9759959671960714E-2</v>
      </c>
      <c r="Z53" s="3">
        <f>STDEV(Z1:Z24)/SQRT(COUNT(Z1:Z24))</f>
        <v>3.0532787823033046E-3</v>
      </c>
      <c r="AA53" s="3">
        <f>STDEV(AA1:AA24)/SQRT(COUNT(AA1:AA24))</f>
        <v>7.1441489860094264E-3</v>
      </c>
      <c r="AC53" s="3"/>
      <c r="AD53" s="3"/>
    </row>
    <row r="54" spans="1:30">
      <c r="C54" s="1" t="s">
        <v>1</v>
      </c>
      <c r="D54" s="3">
        <f>STDEV(D25:D48)/SQRT(COUNT(D25:D48))</f>
        <v>6.9150949846942078E-4</v>
      </c>
      <c r="E54" s="3">
        <f t="shared" ref="E54:W54" si="6">STDEV(E25:E48)/SQRT(COUNT(E25:E48))</f>
        <v>6.9542804737954429E-4</v>
      </c>
      <c r="F54" s="3">
        <f t="shared" si="6"/>
        <v>2.7487233532066759E-3</v>
      </c>
      <c r="G54" s="3">
        <f t="shared" si="6"/>
        <v>1.0829151924364401E-3</v>
      </c>
      <c r="H54" s="3">
        <f t="shared" si="6"/>
        <v>5.5723078869708988E-2</v>
      </c>
      <c r="I54" s="3">
        <f t="shared" si="6"/>
        <v>1.3492874752332226E-3</v>
      </c>
      <c r="J54" s="3">
        <f t="shared" si="6"/>
        <v>1.3314921617537155E-3</v>
      </c>
      <c r="K54" s="3">
        <f t="shared" si="6"/>
        <v>6.8210536094503157E-2</v>
      </c>
      <c r="L54" s="3">
        <f t="shared" si="6"/>
        <v>1.4809325548059357E-3</v>
      </c>
      <c r="M54" s="3">
        <f t="shared" si="6"/>
        <v>7.9562947442112328E-2</v>
      </c>
      <c r="N54" s="3">
        <f t="shared" si="6"/>
        <v>7.8200162394656977E-2</v>
      </c>
      <c r="O54" s="3">
        <f t="shared" si="6"/>
        <v>7.028275739695225E-2</v>
      </c>
      <c r="P54" s="3">
        <f t="shared" si="6"/>
        <v>8.1422846619918815E-4</v>
      </c>
      <c r="Q54" s="3">
        <f t="shared" si="6"/>
        <v>6.7569408200138251E-2</v>
      </c>
      <c r="R54" s="3">
        <f t="shared" si="6"/>
        <v>7.9154148514484948E-2</v>
      </c>
      <c r="S54" s="3">
        <f t="shared" si="6"/>
        <v>4.1737910106959333E-2</v>
      </c>
      <c r="T54" s="3">
        <f t="shared" si="6"/>
        <v>8.6823589817469959E-2</v>
      </c>
      <c r="U54" s="3">
        <f t="shared" si="6"/>
        <v>8.4656880193699768E-2</v>
      </c>
      <c r="V54" s="3">
        <f t="shared" si="6"/>
        <v>1.0070704152421669E-3</v>
      </c>
      <c r="W54" s="3">
        <f t="shared" si="6"/>
        <v>9.1380837310325813E-2</v>
      </c>
      <c r="Z54" s="3">
        <f>STDEV(Z25:Z48)/SQRT(COUNT(Z25:Z48))</f>
        <v>9.2541543093184117E-3</v>
      </c>
      <c r="AA54" s="3">
        <f>STDEV(AA25:AA48)/SQRT(COUNT(AA25:AA48))</f>
        <v>2.7375343731987089E-2</v>
      </c>
      <c r="AC54" s="3"/>
      <c r="AD54" s="3"/>
    </row>
    <row r="55" spans="1:30">
      <c r="D55" s="2">
        <f>D50-D51</f>
        <v>1.708333333333336E-3</v>
      </c>
      <c r="E55" s="2">
        <f t="shared" ref="E55:W55" si="7">E50-E51</f>
        <v>1.5416666666666686E-3</v>
      </c>
      <c r="F55" s="2">
        <f t="shared" si="7"/>
        <v>-4.2916666666666693E-3</v>
      </c>
      <c r="G55" s="2">
        <f t="shared" si="7"/>
        <v>6.6666666666666957E-4</v>
      </c>
      <c r="H55" s="2">
        <f t="shared" si="7"/>
        <v>-0.15912499999999996</v>
      </c>
      <c r="I55" s="2">
        <f t="shared" si="7"/>
        <v>8.3333333333331094E-5</v>
      </c>
      <c r="J55" s="2">
        <f t="shared" si="7"/>
        <v>8.3333333333334564E-5</v>
      </c>
      <c r="K55" s="2">
        <f t="shared" si="7"/>
        <v>0.66929166666666662</v>
      </c>
      <c r="L55" s="2">
        <f t="shared" si="7"/>
        <v>-2.5000000000000022E-4</v>
      </c>
      <c r="M55" s="2">
        <f t="shared" si="7"/>
        <v>-0.36141666666666666</v>
      </c>
      <c r="N55" s="2">
        <f t="shared" si="7"/>
        <v>-0.61724999999999997</v>
      </c>
      <c r="O55" s="2">
        <f t="shared" si="7"/>
        <v>-0.26170833333333332</v>
      </c>
      <c r="P55" s="2">
        <f t="shared" si="7"/>
        <v>1.3333333333333322E-3</v>
      </c>
      <c r="Q55" s="2">
        <f t="shared" si="7"/>
        <v>-0.37862499999999993</v>
      </c>
      <c r="R55" s="2">
        <f t="shared" si="7"/>
        <v>-0.28737499999999999</v>
      </c>
      <c r="S55" s="2">
        <f t="shared" si="7"/>
        <v>-0.16729166666666667</v>
      </c>
      <c r="T55" s="2">
        <f t="shared" si="7"/>
        <v>-0.29466666666666663</v>
      </c>
      <c r="U55" s="2">
        <f t="shared" si="7"/>
        <v>-0.27599999999999997</v>
      </c>
      <c r="V55" s="2">
        <f t="shared" si="7"/>
        <v>9.5833333333333534E-4</v>
      </c>
      <c r="W55" s="2">
        <f t="shared" si="7"/>
        <v>-0.30137499999999995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>Tools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1.7002380952380956E-2</v>
      </c>
      <c r="E58" s="1">
        <f>(E50+0.6*(F50+D50)+0.15*G50)/(1+2*0.6+0.15)</f>
        <v>1.8670212765957452E-2</v>
      </c>
      <c r="F58" s="1">
        <f t="shared" ref="F58:U59" si="9">(F50+0.6*(G50+E50)+0.15*(D50+H50))/(1+2*0.6+2*0.15)</f>
        <v>1.9903333333333342E-2</v>
      </c>
      <c r="G58" s="1">
        <f t="shared" si="9"/>
        <v>1.7797500000000011E-2</v>
      </c>
      <c r="H58" s="1">
        <f t="shared" si="9"/>
        <v>1.5564166666666674E-2</v>
      </c>
      <c r="I58" s="1">
        <f t="shared" si="9"/>
        <v>7.2342500000000004E-2</v>
      </c>
      <c r="J58" s="1">
        <f t="shared" si="9"/>
        <v>0.23848083333333334</v>
      </c>
      <c r="K58" s="1">
        <f t="shared" si="9"/>
        <v>0.38589000000000001</v>
      </c>
      <c r="L58" s="1">
        <f t="shared" si="9"/>
        <v>0.2437725</v>
      </c>
      <c r="M58" s="1">
        <f t="shared" si="9"/>
        <v>8.8612500000000011E-2</v>
      </c>
      <c r="N58" s="1">
        <f t="shared" si="9"/>
        <v>4.8280000000000003E-2</v>
      </c>
      <c r="O58" s="1">
        <f t="shared" si="9"/>
        <v>5.9949166666666678E-2</v>
      </c>
      <c r="P58" s="1">
        <f t="shared" si="9"/>
        <v>4.2224166666666667E-2</v>
      </c>
      <c r="Q58" s="1">
        <f t="shared" si="9"/>
        <v>2.650916666666666E-2</v>
      </c>
      <c r="R58" s="1">
        <f t="shared" si="9"/>
        <v>3.2355833333333327E-2</v>
      </c>
      <c r="S58" s="1">
        <f t="shared" si="9"/>
        <v>5.2739166666666656E-2</v>
      </c>
      <c r="T58" s="1">
        <f t="shared" si="9"/>
        <v>7.0059999999999997E-2</v>
      </c>
      <c r="U58" s="1">
        <f t="shared" si="9"/>
        <v>5.1744999999999999E-2</v>
      </c>
      <c r="V58" s="1">
        <f>(V50+0.6*(W50+U50)+0.15*T50)/(1+2*0.6+0.15)</f>
        <v>5.1858156028368789E-2</v>
      </c>
      <c r="W58" s="1">
        <f>(W50+0.6*(V50)+0.15*U58)/(1+0.6+0.15)</f>
        <v>8.5463857142857133E-2</v>
      </c>
    </row>
    <row r="59" spans="1:30">
      <c r="C59" s="1" t="s">
        <v>1</v>
      </c>
      <c r="D59" s="1">
        <f>(D51+0.6*(E51)+0.15*F51)/(1+0.6+0.15)</f>
        <v>1.5865476190476197E-2</v>
      </c>
      <c r="E59" s="1">
        <f>(E51+0.6*(F51+D51)+0.15*G51)/(1+2*0.6+0.15)</f>
        <v>1.863120567375887E-2</v>
      </c>
      <c r="F59" s="1">
        <f t="shared" si="9"/>
        <v>3.0535E-2</v>
      </c>
      <c r="G59" s="1">
        <f t="shared" si="9"/>
        <v>5.6653333333333333E-2</v>
      </c>
      <c r="H59" s="1">
        <f t="shared" si="9"/>
        <v>7.9286666666666658E-2</v>
      </c>
      <c r="I59" s="1">
        <f t="shared" si="9"/>
        <v>7.0281666666666659E-2</v>
      </c>
      <c r="J59" s="1">
        <f t="shared" si="9"/>
        <v>8.7360000000000007E-2</v>
      </c>
      <c r="K59" s="1">
        <f t="shared" si="9"/>
        <v>0.13989333333333334</v>
      </c>
      <c r="L59" s="1">
        <f t="shared" si="9"/>
        <v>0.20701249999999999</v>
      </c>
      <c r="M59" s="1">
        <f t="shared" si="9"/>
        <v>0.35692416666666665</v>
      </c>
      <c r="N59" s="1">
        <f t="shared" si="9"/>
        <v>0.44466499999999998</v>
      </c>
      <c r="O59" s="1">
        <f t="shared" si="9"/>
        <v>0.35685499999999998</v>
      </c>
      <c r="P59" s="1">
        <f t="shared" si="9"/>
        <v>0.24964833333333325</v>
      </c>
      <c r="Q59" s="1">
        <f t="shared" si="9"/>
        <v>0.27234916666666659</v>
      </c>
      <c r="R59" s="1">
        <f t="shared" si="9"/>
        <v>0.29592583333333328</v>
      </c>
      <c r="S59" s="1">
        <f t="shared" si="9"/>
        <v>0.2986233333333333</v>
      </c>
      <c r="T59" s="1">
        <f t="shared" si="9"/>
        <v>0.31150166666666668</v>
      </c>
      <c r="U59" s="1">
        <f t="shared" si="9"/>
        <v>0.26075499999999996</v>
      </c>
      <c r="V59" s="1">
        <f>(V51+0.6*(W51+U51)+0.15*T51)/(1+2*0.6+0.15)</f>
        <v>0.2176737588652482</v>
      </c>
      <c r="W59" s="1">
        <f>(W51+0.6*(V51)+0.15*U59)/(1+0.6+0.15)</f>
        <v>0.27526471428571425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0.11084008126777926</v>
      </c>
      <c r="E61" s="1">
        <f ca="1">E1+NORMINV(RAND(),0,'Total-Smoothed'!$AG$2)</f>
        <v>-0.18459343419574059</v>
      </c>
      <c r="F61" s="1">
        <f ca="1">F1+NORMINV(RAND(),0,'Total-Smoothed'!$AG$2)</f>
        <v>0.10605441448610051</v>
      </c>
      <c r="G61" s="1">
        <f ca="1">G1+NORMINV(RAND(),0,'Total-Smoothed'!$AG$2)</f>
        <v>-0.21584347124700959</v>
      </c>
      <c r="H61" s="1">
        <f ca="1">H1+NORMINV(RAND(),0,'Total-Smoothed'!$AG$2)</f>
        <v>9.0954767040430179E-2</v>
      </c>
      <c r="I61" s="1">
        <f ca="1">I1+NORMINV(RAND(),0,'Total-Smoothed'!$AG$2)</f>
        <v>-9.9564733375001574E-2</v>
      </c>
      <c r="J61" s="1">
        <f ca="1">J1+NORMINV(RAND(),0,'Total-Smoothed'!$AG$2)</f>
        <v>-8.0027504798670226E-2</v>
      </c>
      <c r="K61" s="1">
        <f ca="1">K1+NORMINV(RAND(),0,'Total-Smoothed'!$AG$2)</f>
        <v>1.2031220322167766</v>
      </c>
      <c r="L61" s="1">
        <f ca="1">L1+NORMINV(RAND(),0,'Total-Smoothed'!$AG$2)</f>
        <v>-4.1108326396005146E-2</v>
      </c>
      <c r="M61" s="1">
        <f ca="1">M1+NORMINV(RAND(),0,'Total-Smoothed'!$AG$2)</f>
        <v>0.18382388272046832</v>
      </c>
      <c r="N61" s="1">
        <f ca="1">N1+NORMINV(RAND(),0,'Total-Smoothed'!$AG$2)</f>
        <v>-5.6260857588550622E-2</v>
      </c>
      <c r="O61" s="1">
        <f ca="1">O1+NORMINV(RAND(),0,'Total-Smoothed'!$AG$2)</f>
        <v>5.3979184592834198E-2</v>
      </c>
      <c r="P61" s="1">
        <f ca="1">P1+NORMINV(RAND(),0,'Total-Smoothed'!$AG$2)</f>
        <v>-8.7791753419671131E-2</v>
      </c>
      <c r="Q61" s="1">
        <f ca="1">Q1+NORMINV(RAND(),0,'Total-Smoothed'!$AG$2)</f>
        <v>-1.0577374408110242E-2</v>
      </c>
      <c r="R61" s="1">
        <f ca="1">R1+NORMINV(RAND(),0,'Total-Smoothed'!$AG$2)</f>
        <v>5.975137314700109E-3</v>
      </c>
      <c r="S61" s="1">
        <f ca="1">S1+NORMINV(RAND(),0,'Total-Smoothed'!$AG$2)</f>
        <v>0.20803536514868948</v>
      </c>
      <c r="T61" s="1">
        <f ca="1">T1+NORMINV(RAND(),0,'Total-Smoothed'!$AG$2)</f>
        <v>-9.1470639615325061E-2</v>
      </c>
      <c r="U61" s="1">
        <f ca="1">U1+NORMINV(RAND(),0,'Total-Smoothed'!$AG$2)</f>
        <v>3.7233771914383255E-2</v>
      </c>
      <c r="V61" s="1">
        <f ca="1">V1+NORMINV(RAND(),0,'Total-Smoothed'!$AG$2)</f>
        <v>0.13306380415640726</v>
      </c>
      <c r="W61" s="1">
        <f ca="1">W1+NORMINV(RAND(),0,'Total-Smoothed'!$AG$2)</f>
        <v>0.1284428466156709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0.11898209326233772</v>
      </c>
      <c r="E62" s="1">
        <f ca="1">E2+NORMINV(RAND(),0,'Total-Smoothed'!$AG$2)</f>
        <v>-2.3617173129926311E-2</v>
      </c>
      <c r="F62" s="1">
        <f ca="1">F2+NORMINV(RAND(),0,'Total-Smoothed'!$AG$2)</f>
        <v>8.2493209934608763E-2</v>
      </c>
      <c r="G62" s="1">
        <f ca="1">G2+NORMINV(RAND(),0,'Total-Smoothed'!$AG$2)</f>
        <v>4.8429714940164743E-2</v>
      </c>
      <c r="H62" s="1">
        <f ca="1">H2+NORMINV(RAND(),0,'Total-Smoothed'!$AG$2)</f>
        <v>-1.1093178878331498E-2</v>
      </c>
      <c r="I62" s="1">
        <f ca="1">I2+NORMINV(RAND(),0,'Total-Smoothed'!$AG$2)</f>
        <v>6.4030447652851735E-2</v>
      </c>
      <c r="J62" s="1">
        <f ca="1">J2+NORMINV(RAND(),0,'Total-Smoothed'!$AG$2)</f>
        <v>6.01565754070989E-2</v>
      </c>
      <c r="K62" s="1">
        <f ca="1">K2+NORMINV(RAND(),0,'Total-Smoothed'!$AG$2)</f>
        <v>1.1612707780884355</v>
      </c>
      <c r="L62" s="1">
        <f ca="1">L2+NORMINV(RAND(),0,'Total-Smoothed'!$AG$2)</f>
        <v>6.7884759808414921E-2</v>
      </c>
      <c r="M62" s="1">
        <f ca="1">M2+NORMINV(RAND(),0,'Total-Smoothed'!$AG$2)</f>
        <v>5.2307554260023065E-3</v>
      </c>
      <c r="N62" s="1">
        <f ca="1">N2+NORMINV(RAND(),0,'Total-Smoothed'!$AG$2)</f>
        <v>0.21742422547712911</v>
      </c>
      <c r="O62" s="1">
        <f ca="1">O2+NORMINV(RAND(),0,'Total-Smoothed'!$AG$2)</f>
        <v>0.40525583190767289</v>
      </c>
      <c r="P62" s="1">
        <f ca="1">P2+NORMINV(RAND(),0,'Total-Smoothed'!$AG$2)</f>
        <v>-0.11055797809626468</v>
      </c>
      <c r="Q62" s="1">
        <f ca="1">Q2+NORMINV(RAND(),0,'Total-Smoothed'!$AG$2)</f>
        <v>-1.8714935921848978E-2</v>
      </c>
      <c r="R62" s="1">
        <f ca="1">R2+NORMINV(RAND(),0,'Total-Smoothed'!$AG$2)</f>
        <v>0.47446835293659939</v>
      </c>
      <c r="S62" s="1">
        <f ca="1">S2+NORMINV(RAND(),0,'Total-Smoothed'!$AG$2)</f>
        <v>1.3729966184036773E-2</v>
      </c>
      <c r="T62" s="1">
        <f ca="1">T2+NORMINV(RAND(),0,'Total-Smoothed'!$AG$2)</f>
        <v>-0.20686719242124163</v>
      </c>
      <c r="U62" s="1">
        <f ca="1">U2+NORMINV(RAND(),0,'Total-Smoothed'!$AG$2)</f>
        <v>-8.6451749840864619E-3</v>
      </c>
      <c r="V62" s="1">
        <f ca="1">V2+NORMINV(RAND(),0,'Total-Smoothed'!$AG$2)</f>
        <v>0.15199559303141266</v>
      </c>
      <c r="W62" s="1">
        <f ca="1">W2+NORMINV(RAND(),0,'Total-Smoothed'!$AG$2)</f>
        <v>1.9458801660667751E-2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7.1852062326249327E-2</v>
      </c>
      <c r="E63" s="1">
        <f ca="1">E3+NORMINV(RAND(),0,'Total-Smoothed'!$AG$2)</f>
        <v>-6.3218634973813165E-2</v>
      </c>
      <c r="F63" s="1">
        <f ca="1">F3+NORMINV(RAND(),0,'Total-Smoothed'!$AG$2)</f>
        <v>-1.277447627324288E-2</v>
      </c>
      <c r="G63" s="1">
        <f ca="1">G3+NORMINV(RAND(),0,'Total-Smoothed'!$AG$2)</f>
        <v>4.9104723009506558E-3</v>
      </c>
      <c r="H63" s="1">
        <f ca="1">H3+NORMINV(RAND(),0,'Total-Smoothed'!$AG$2)</f>
        <v>0.1780673982693439</v>
      </c>
      <c r="I63" s="1">
        <f ca="1">I3+NORMINV(RAND(),0,'Total-Smoothed'!$AG$2)</f>
        <v>6.1953500355073868E-2</v>
      </c>
      <c r="J63" s="1">
        <f ca="1">J3+NORMINV(RAND(),0,'Total-Smoothed'!$AG$2)</f>
        <v>7.1090633539491827E-2</v>
      </c>
      <c r="K63" s="1">
        <f ca="1">K3+NORMINV(RAND(),0,'Total-Smoothed'!$AG$2)</f>
        <v>0.68510922745943681</v>
      </c>
      <c r="L63" s="1">
        <f ca="1">L3+NORMINV(RAND(),0,'Total-Smoothed'!$AG$2)</f>
        <v>1.1495082387984454E-2</v>
      </c>
      <c r="M63" s="1">
        <f ca="1">M3+NORMINV(RAND(),0,'Total-Smoothed'!$AG$2)</f>
        <v>8.2282827021243996E-2</v>
      </c>
      <c r="N63" s="1">
        <f ca="1">N3+NORMINV(RAND(),0,'Total-Smoothed'!$AG$2)</f>
        <v>0.11439491788060036</v>
      </c>
      <c r="O63" s="1">
        <f ca="1">O3+NORMINV(RAND(),0,'Total-Smoothed'!$AG$2)</f>
        <v>-2.4697726444742999E-2</v>
      </c>
      <c r="P63" s="1">
        <f ca="1">P3+NORMINV(RAND(),0,'Total-Smoothed'!$AG$2)</f>
        <v>0.21645605520651717</v>
      </c>
      <c r="Q63" s="1">
        <f ca="1">Q3+NORMINV(RAND(),0,'Total-Smoothed'!$AG$2)</f>
        <v>6.372941347286061E-2</v>
      </c>
      <c r="R63" s="1">
        <f ca="1">R3+NORMINV(RAND(),0,'Total-Smoothed'!$AG$2)</f>
        <v>7.0561802982147606E-2</v>
      </c>
      <c r="S63" s="1">
        <f ca="1">S3+NORMINV(RAND(),0,'Total-Smoothed'!$AG$2)</f>
        <v>-1.1957039178103859E-2</v>
      </c>
      <c r="T63" s="1">
        <f ca="1">T3+NORMINV(RAND(),0,'Total-Smoothed'!$AG$2)</f>
        <v>8.924598405765375E-3</v>
      </c>
      <c r="U63" s="1">
        <f ca="1">U3+NORMINV(RAND(),0,'Total-Smoothed'!$AG$2)</f>
        <v>0.19037289795304543</v>
      </c>
      <c r="V63" s="1">
        <f ca="1">V3+NORMINV(RAND(),0,'Total-Smoothed'!$AG$2)</f>
        <v>0.21140805555702999</v>
      </c>
      <c r="W63" s="1">
        <f ca="1">W3+NORMINV(RAND(),0,'Total-Smoothed'!$AG$2)</f>
        <v>-3.7129034769084135E-2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4.0301894943855596E-2</v>
      </c>
      <c r="E64" s="1">
        <f ca="1">E4+NORMINV(RAND(),0,'Total-Smoothed'!$AG$2)</f>
        <v>-6.6439332913578994E-2</v>
      </c>
      <c r="F64" s="1">
        <f ca="1">F4+NORMINV(RAND(),0,'Total-Smoothed'!$AG$2)</f>
        <v>5.6813717030585978E-2</v>
      </c>
      <c r="G64" s="1">
        <f ca="1">G4+NORMINV(RAND(),0,'Total-Smoothed'!$AG$2)</f>
        <v>3.568096189943025E-2</v>
      </c>
      <c r="H64" s="1">
        <f ca="1">H4+NORMINV(RAND(),0,'Total-Smoothed'!$AG$2)</f>
        <v>-7.7576565512464682E-2</v>
      </c>
      <c r="I64" s="1">
        <f ca="1">I4+NORMINV(RAND(),0,'Total-Smoothed'!$AG$2)</f>
        <v>0.13446380650000805</v>
      </c>
      <c r="J64" s="1">
        <f ca="1">J4+NORMINV(RAND(),0,'Total-Smoothed'!$AG$2)</f>
        <v>7.3291650220599316E-2</v>
      </c>
      <c r="K64" s="1">
        <f ca="1">K4+NORMINV(RAND(),0,'Total-Smoothed'!$AG$2)</f>
        <v>0.9126783187149673</v>
      </c>
      <c r="L64" s="1">
        <f ca="1">L4+NORMINV(RAND(),0,'Total-Smoothed'!$AG$2)</f>
        <v>-6.4317309474361747E-3</v>
      </c>
      <c r="M64" s="1">
        <f ca="1">M4+NORMINV(RAND(),0,'Total-Smoothed'!$AG$2)</f>
        <v>8.0147092875009165E-2</v>
      </c>
      <c r="N64" s="1">
        <f ca="1">N4+NORMINV(RAND(),0,'Total-Smoothed'!$AG$2)</f>
        <v>0.33016195491636335</v>
      </c>
      <c r="O64" s="1">
        <f ca="1">O4+NORMINV(RAND(),0,'Total-Smoothed'!$AG$2)</f>
        <v>-0.21425498469869642</v>
      </c>
      <c r="P64" s="1">
        <f ca="1">P4+NORMINV(RAND(),0,'Total-Smoothed'!$AG$2)</f>
        <v>-1.2332671441646032E-2</v>
      </c>
      <c r="Q64" s="1">
        <f ca="1">Q4+NORMINV(RAND(),0,'Total-Smoothed'!$AG$2)</f>
        <v>-3.2346576642125625E-2</v>
      </c>
      <c r="R64" s="1">
        <f ca="1">R4+NORMINV(RAND(),0,'Total-Smoothed'!$AG$2)</f>
        <v>7.9941036221851364E-2</v>
      </c>
      <c r="S64" s="1">
        <f ca="1">S4+NORMINV(RAND(),0,'Total-Smoothed'!$AG$2)</f>
        <v>0.13901216763676807</v>
      </c>
      <c r="T64" s="1">
        <f ca="1">T4+NORMINV(RAND(),0,'Total-Smoothed'!$AG$2)</f>
        <v>1.5331502021946112E-2</v>
      </c>
      <c r="U64" s="1">
        <f ca="1">U4+NORMINV(RAND(),0,'Total-Smoothed'!$AG$2)</f>
        <v>0.14760868588844187</v>
      </c>
      <c r="V64" s="1">
        <f ca="1">V4+NORMINV(RAND(),0,'Total-Smoothed'!$AG$2)</f>
        <v>-4.5701938135022047E-2</v>
      </c>
      <c r="W64" s="1">
        <f ca="1">W4+NORMINV(RAND(),0,'Total-Smoothed'!$AG$2)</f>
        <v>-3.0790040176946414E-2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-9.0356999260161053E-2</v>
      </c>
      <c r="E65" s="1">
        <f ca="1">E5+NORMINV(RAND(),0,'Total-Smoothed'!$AG$2)</f>
        <v>7.0294704422067242E-2</v>
      </c>
      <c r="F65" s="1">
        <f ca="1">F5+NORMINV(RAND(),0,'Total-Smoothed'!$AG$2)</f>
        <v>0.10646901825433697</v>
      </c>
      <c r="G65" s="1">
        <f ca="1">G5+NORMINV(RAND(),0,'Total-Smoothed'!$AG$2)</f>
        <v>-6.3370346459073051E-2</v>
      </c>
      <c r="H65" s="1">
        <f ca="1">H5+NORMINV(RAND(),0,'Total-Smoothed'!$AG$2)</f>
        <v>-0.10607915845137317</v>
      </c>
      <c r="I65" s="1">
        <f ca="1">I5+NORMINV(RAND(),0,'Total-Smoothed'!$AG$2)</f>
        <v>-8.9286635407252318E-3</v>
      </c>
      <c r="J65" s="1">
        <f ca="1">J5+NORMINV(RAND(),0,'Total-Smoothed'!$AG$2)</f>
        <v>1.2761056460930287E-2</v>
      </c>
      <c r="K65" s="1">
        <f ca="1">K5+NORMINV(RAND(),0,'Total-Smoothed'!$AG$2)</f>
        <v>1.0419040049792012</v>
      </c>
      <c r="L65" s="1">
        <f ca="1">L5+NORMINV(RAND(),0,'Total-Smoothed'!$AG$2)</f>
        <v>0.1762463001983334</v>
      </c>
      <c r="M65" s="1">
        <f ca="1">M5+NORMINV(RAND(),0,'Total-Smoothed'!$AG$2)</f>
        <v>-0.21485473811439579</v>
      </c>
      <c r="N65" s="1">
        <f ca="1">N5+NORMINV(RAND(),0,'Total-Smoothed'!$AG$2)</f>
        <v>-1.4639378452009036E-2</v>
      </c>
      <c r="O65" s="1">
        <f ca="1">O5+NORMINV(RAND(),0,'Total-Smoothed'!$AG$2)</f>
        <v>0.40743857274560003</v>
      </c>
      <c r="P65" s="1">
        <f ca="1">P5+NORMINV(RAND(),0,'Total-Smoothed'!$AG$2)</f>
        <v>-7.8390677311398121E-2</v>
      </c>
      <c r="Q65" s="1">
        <f ca="1">Q5+NORMINV(RAND(),0,'Total-Smoothed'!$AG$2)</f>
        <v>9.164283847526114E-2</v>
      </c>
      <c r="R65" s="1">
        <f ca="1">R5+NORMINV(RAND(),0,'Total-Smoothed'!$AG$2)</f>
        <v>-6.3212937540942815E-2</v>
      </c>
      <c r="S65" s="1">
        <f ca="1">S5+NORMINV(RAND(),0,'Total-Smoothed'!$AG$2)</f>
        <v>4.3299172466370377E-2</v>
      </c>
      <c r="T65" s="1">
        <f ca="1">T5+NORMINV(RAND(),0,'Total-Smoothed'!$AG$2)</f>
        <v>7.6710706511310817E-2</v>
      </c>
      <c r="U65" s="1">
        <f ca="1">U5+NORMINV(RAND(),0,'Total-Smoothed'!$AG$2)</f>
        <v>0.27282968779172867</v>
      </c>
      <c r="V65" s="1">
        <f ca="1">V5+NORMINV(RAND(),0,'Total-Smoothed'!$AG$2)</f>
        <v>0.12286727442253693</v>
      </c>
      <c r="W65" s="1">
        <f ca="1">W5+NORMINV(RAND(),0,'Total-Smoothed'!$AG$2)</f>
        <v>4.8759426249305793E-2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-0.10707574877837529</v>
      </c>
      <c r="E66" s="1">
        <f ca="1">E6+NORMINV(RAND(),0,'Total-Smoothed'!$AG$2)</f>
        <v>-2.5134384673915797E-2</v>
      </c>
      <c r="F66" s="1">
        <f ca="1">F6+NORMINV(RAND(),0,'Total-Smoothed'!$AG$2)</f>
        <v>5.2045148574904568E-2</v>
      </c>
      <c r="G66" s="1">
        <f ca="1">G6+NORMINV(RAND(),0,'Total-Smoothed'!$AG$2)</f>
        <v>0.1214012159401395</v>
      </c>
      <c r="H66" s="1">
        <f ca="1">H6+NORMINV(RAND(),0,'Total-Smoothed'!$AG$2)</f>
        <v>4.616786941292984E-5</v>
      </c>
      <c r="I66" s="1">
        <f ca="1">I6+NORMINV(RAND(),0,'Total-Smoothed'!$AG$2)</f>
        <v>3.8677949638641407E-2</v>
      </c>
      <c r="J66" s="1">
        <f ca="1">J6+NORMINV(RAND(),0,'Total-Smoothed'!$AG$2)</f>
        <v>-2.2040052863071948E-2</v>
      </c>
      <c r="K66" s="1">
        <f ca="1">K6+NORMINV(RAND(),0,'Total-Smoothed'!$AG$2)</f>
        <v>1.095070081205417</v>
      </c>
      <c r="L66" s="1">
        <f ca="1">L6+NORMINV(RAND(),0,'Total-Smoothed'!$AG$2)</f>
        <v>0.15228901275224296</v>
      </c>
      <c r="M66" s="1">
        <f ca="1">M6+NORMINV(RAND(),0,'Total-Smoothed'!$AG$2)</f>
        <v>-6.5094737013141835E-2</v>
      </c>
      <c r="N66" s="1">
        <f ca="1">N6+NORMINV(RAND(),0,'Total-Smoothed'!$AG$2)</f>
        <v>-5.6248093693704176E-2</v>
      </c>
      <c r="O66" s="1">
        <f ca="1">O6+NORMINV(RAND(),0,'Total-Smoothed'!$AG$2)</f>
        <v>-0.10870131264297246</v>
      </c>
      <c r="P66" s="1">
        <f ca="1">P6+NORMINV(RAND(),0,'Total-Smoothed'!$AG$2)</f>
        <v>0.22717624787241017</v>
      </c>
      <c r="Q66" s="1">
        <f ca="1">Q6+NORMINV(RAND(),0,'Total-Smoothed'!$AG$2)</f>
        <v>0.18200689594598637</v>
      </c>
      <c r="R66" s="1">
        <f ca="1">R6+NORMINV(RAND(),0,'Total-Smoothed'!$AG$2)</f>
        <v>3.2414084263438322E-2</v>
      </c>
      <c r="S66" s="1">
        <f ca="1">S6+NORMINV(RAND(),0,'Total-Smoothed'!$AG$2)</f>
        <v>-0.23246941190795947</v>
      </c>
      <c r="T66" s="1">
        <f ca="1">T6+NORMINV(RAND(),0,'Total-Smoothed'!$AG$2)</f>
        <v>9.5735045521699549E-2</v>
      </c>
      <c r="U66" s="1">
        <f ca="1">U6+NORMINV(RAND(),0,'Total-Smoothed'!$AG$2)</f>
        <v>9.1303991374467233E-3</v>
      </c>
      <c r="V66" s="1">
        <f ca="1">V6+NORMINV(RAND(),0,'Total-Smoothed'!$AG$2)</f>
        <v>-0.1312081887263819</v>
      </c>
      <c r="W66" s="1">
        <f ca="1">W6+NORMINV(RAND(),0,'Total-Smoothed'!$AG$2)</f>
        <v>8.5799923578493364E-2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0.11278812419904155</v>
      </c>
      <c r="E67" s="1">
        <f ca="1">E7+NORMINV(RAND(),0,'Total-Smoothed'!$AG$2)</f>
        <v>6.9794799081769714E-3</v>
      </c>
      <c r="F67" s="1">
        <f ca="1">F7+NORMINV(RAND(),0,'Total-Smoothed'!$AG$2)</f>
        <v>0.18290210409231428</v>
      </c>
      <c r="G67" s="1">
        <f ca="1">G7+NORMINV(RAND(),0,'Total-Smoothed'!$AG$2)</f>
        <v>-8.6840618640213543E-3</v>
      </c>
      <c r="H67" s="1">
        <f ca="1">H7+NORMINV(RAND(),0,'Total-Smoothed'!$AG$2)</f>
        <v>-5.4687369820948288E-2</v>
      </c>
      <c r="I67" s="1">
        <f ca="1">I7+NORMINV(RAND(),0,'Total-Smoothed'!$AG$2)</f>
        <v>-1.5887311590550658E-2</v>
      </c>
      <c r="J67" s="1">
        <f ca="1">J7+NORMINV(RAND(),0,'Total-Smoothed'!$AG$2)</f>
        <v>2.2413872140058282E-2</v>
      </c>
      <c r="K67" s="1">
        <f ca="1">K7+NORMINV(RAND(),0,'Total-Smoothed'!$AG$2)</f>
        <v>0.95656663787844287</v>
      </c>
      <c r="L67" s="1">
        <f ca="1">L7+NORMINV(RAND(),0,'Total-Smoothed'!$AG$2)</f>
        <v>-2.4965178920950629E-2</v>
      </c>
      <c r="M67" s="1">
        <f ca="1">M7+NORMINV(RAND(),0,'Total-Smoothed'!$AG$2)</f>
        <v>-5.393147982062306E-2</v>
      </c>
      <c r="N67" s="1">
        <f ca="1">N7+NORMINV(RAND(),0,'Total-Smoothed'!$AG$2)</f>
        <v>-0.13294496022003882</v>
      </c>
      <c r="O67" s="1">
        <f ca="1">O7+NORMINV(RAND(),0,'Total-Smoothed'!$AG$2)</f>
        <v>9.0188348958752065E-2</v>
      </c>
      <c r="P67" s="1">
        <f ca="1">P7+NORMINV(RAND(),0,'Total-Smoothed'!$AG$2)</f>
        <v>-1.6953106896546565E-2</v>
      </c>
      <c r="Q67" s="1">
        <f ca="1">Q7+NORMINV(RAND(),0,'Total-Smoothed'!$AG$2)</f>
        <v>-5.4292856458703326E-2</v>
      </c>
      <c r="R67" s="1">
        <f ca="1">R7+NORMINV(RAND(),0,'Total-Smoothed'!$AG$2)</f>
        <v>9.1472089143853283E-2</v>
      </c>
      <c r="S67" s="1">
        <f ca="1">S7+NORMINV(RAND(),0,'Total-Smoothed'!$AG$2)</f>
        <v>-2.5710352807804854E-3</v>
      </c>
      <c r="T67" s="1">
        <f ca="1">T7+NORMINV(RAND(),0,'Total-Smoothed'!$AG$2)</f>
        <v>5.9755849376574133E-2</v>
      </c>
      <c r="U67" s="1">
        <f ca="1">U7+NORMINV(RAND(),0,'Total-Smoothed'!$AG$2)</f>
        <v>1.5609917396683954E-2</v>
      </c>
      <c r="V67" s="1">
        <f ca="1">V7+NORMINV(RAND(),0,'Total-Smoothed'!$AG$2)</f>
        <v>-3.295371384878687E-2</v>
      </c>
      <c r="W67" s="1">
        <f ca="1">W7+NORMINV(RAND(),0,'Total-Smoothed'!$AG$2)</f>
        <v>0.12688906019762233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0.14909297266381483</v>
      </c>
      <c r="E68" s="1">
        <f ca="1">E8+NORMINV(RAND(),0,'Total-Smoothed'!$AG$2)</f>
        <v>-3.103216154145199E-2</v>
      </c>
      <c r="F68" s="1">
        <f ca="1">F8+NORMINV(RAND(),0,'Total-Smoothed'!$AG$2)</f>
        <v>9.0632592374274318E-2</v>
      </c>
      <c r="G68" s="1">
        <f ca="1">G8+NORMINV(RAND(),0,'Total-Smoothed'!$AG$2)</f>
        <v>-3.9255394774954364E-2</v>
      </c>
      <c r="H68" s="1">
        <f ca="1">H8+NORMINV(RAND(),0,'Total-Smoothed'!$AG$2)</f>
        <v>5.2006028660500372E-2</v>
      </c>
      <c r="I68" s="1">
        <f ca="1">I8+NORMINV(RAND(),0,'Total-Smoothed'!$AG$2)</f>
        <v>0.11905217599711876</v>
      </c>
      <c r="J68" s="1">
        <f ca="1">J8+NORMINV(RAND(),0,'Total-Smoothed'!$AG$2)</f>
        <v>0.11411016932654487</v>
      </c>
      <c r="K68" s="1">
        <f ca="1">K8+NORMINV(RAND(),0,'Total-Smoothed'!$AG$2)</f>
        <v>0.6947604622257546</v>
      </c>
      <c r="L68" s="1">
        <f ca="1">L8+NORMINV(RAND(),0,'Total-Smoothed'!$AG$2)</f>
        <v>0.14896116748803517</v>
      </c>
      <c r="M68" s="1">
        <f ca="1">M8+NORMINV(RAND(),0,'Total-Smoothed'!$AG$2)</f>
        <v>5.8091024693663194E-2</v>
      </c>
      <c r="N68" s="1">
        <f ca="1">N8+NORMINV(RAND(),0,'Total-Smoothed'!$AG$2)</f>
        <v>-1.5257130174719183E-2</v>
      </c>
      <c r="O68" s="1">
        <f ca="1">O8+NORMINV(RAND(),0,'Total-Smoothed'!$AG$2)</f>
        <v>-3.4957232027245044E-2</v>
      </c>
      <c r="P68" s="1">
        <f ca="1">P8+NORMINV(RAND(),0,'Total-Smoothed'!$AG$2)</f>
        <v>-6.0947742545104794E-2</v>
      </c>
      <c r="Q68" s="1">
        <f ca="1">Q8+NORMINV(RAND(),0,'Total-Smoothed'!$AG$2)</f>
        <v>-8.9959507214262061E-3</v>
      </c>
      <c r="R68" s="1">
        <f ca="1">R8+NORMINV(RAND(),0,'Total-Smoothed'!$AG$2)</f>
        <v>6.2164907697591601E-2</v>
      </c>
      <c r="S68" s="1">
        <f ca="1">S8+NORMINV(RAND(),0,'Total-Smoothed'!$AG$2)</f>
        <v>-0.13604047786977028</v>
      </c>
      <c r="T68" s="1">
        <f ca="1">T8+NORMINV(RAND(),0,'Total-Smoothed'!$AG$2)</f>
        <v>0.30054037093952302</v>
      </c>
      <c r="U68" s="1">
        <f ca="1">U8+NORMINV(RAND(),0,'Total-Smoothed'!$AG$2)</f>
        <v>4.7874028231029778E-2</v>
      </c>
      <c r="V68" s="1">
        <f ca="1">V8+NORMINV(RAND(),0,'Total-Smoothed'!$AG$2)</f>
        <v>-2.3504777914810343E-2</v>
      </c>
      <c r="W68" s="1">
        <f ca="1">W8+NORMINV(RAND(),0,'Total-Smoothed'!$AG$2)</f>
        <v>7.4847117169803093E-2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9.4738318118081144E-2</v>
      </c>
      <c r="E69" s="1">
        <f ca="1">E9+NORMINV(RAND(),0,'Total-Smoothed'!$AG$2)</f>
        <v>-3.4490580258945476E-2</v>
      </c>
      <c r="F69" s="1">
        <f ca="1">F9+NORMINV(RAND(),0,'Total-Smoothed'!$AG$2)</f>
        <v>3.6932070117212064E-2</v>
      </c>
      <c r="G69" s="1">
        <f ca="1">G9+NORMINV(RAND(),0,'Total-Smoothed'!$AG$2)</f>
        <v>3.0099918934282467E-2</v>
      </c>
      <c r="H69" s="1">
        <f ca="1">H9+NORMINV(RAND(),0,'Total-Smoothed'!$AG$2)</f>
        <v>2.919347132249173E-2</v>
      </c>
      <c r="I69" s="1">
        <f ca="1">I9+NORMINV(RAND(),0,'Total-Smoothed'!$AG$2)</f>
        <v>0.11855110330164985</v>
      </c>
      <c r="J69" s="1">
        <f ca="1">J9+NORMINV(RAND(),0,'Total-Smoothed'!$AG$2)</f>
        <v>1.0181203563629383E-3</v>
      </c>
      <c r="K69" s="1">
        <f ca="1">K9+NORMINV(RAND(),0,'Total-Smoothed'!$AG$2)</f>
        <v>1.0322767600847245</v>
      </c>
      <c r="L69" s="1">
        <f ca="1">L9+NORMINV(RAND(),0,'Total-Smoothed'!$AG$2)</f>
        <v>-0.10856351153171917</v>
      </c>
      <c r="M69" s="1">
        <f ca="1">M9+NORMINV(RAND(),0,'Total-Smoothed'!$AG$2)</f>
        <v>0.62242222798130653</v>
      </c>
      <c r="N69" s="1">
        <f ca="1">N9+NORMINV(RAND(),0,'Total-Smoothed'!$AG$2)</f>
        <v>-2.2285970956064636E-2</v>
      </c>
      <c r="O69" s="1">
        <f ca="1">O9+NORMINV(RAND(),0,'Total-Smoothed'!$AG$2)</f>
        <v>-0.11093838846088767</v>
      </c>
      <c r="P69" s="1">
        <f ca="1">P9+NORMINV(RAND(),0,'Total-Smoothed'!$AG$2)</f>
        <v>-7.3487838767581692E-2</v>
      </c>
      <c r="Q69" s="1">
        <f ca="1">Q9+NORMINV(RAND(),0,'Total-Smoothed'!$AG$2)</f>
        <v>9.8817065850565239E-2</v>
      </c>
      <c r="R69" s="1">
        <f ca="1">R9+NORMINV(RAND(),0,'Total-Smoothed'!$AG$2)</f>
        <v>0.19637224113497251</v>
      </c>
      <c r="S69" s="1">
        <f ca="1">S9+NORMINV(RAND(),0,'Total-Smoothed'!$AG$2)</f>
        <v>1.2286721934703902E-2</v>
      </c>
      <c r="T69" s="1">
        <f ca="1">T9+NORMINV(RAND(),0,'Total-Smoothed'!$AG$2)</f>
        <v>-0.12041621307041485</v>
      </c>
      <c r="U69" s="1">
        <f ca="1">U9+NORMINV(RAND(),0,'Total-Smoothed'!$AG$2)</f>
        <v>7.6339057798221838E-2</v>
      </c>
      <c r="V69" s="1">
        <f ca="1">V9+NORMINV(RAND(),0,'Total-Smoothed'!$AG$2)</f>
        <v>-9.8546171104320554E-2</v>
      </c>
      <c r="W69" s="1">
        <f ca="1">W9+NORMINV(RAND(),0,'Total-Smoothed'!$AG$2)</f>
        <v>0.68736859013789797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-0.11405307654525125</v>
      </c>
      <c r="E70" s="1">
        <f ca="1">E10+NORMINV(RAND(),0,'Total-Smoothed'!$AG$2)</f>
        <v>-4.7230910103905649E-2</v>
      </c>
      <c r="F70" s="1">
        <f ca="1">F10+NORMINV(RAND(),0,'Total-Smoothed'!$AG$2)</f>
        <v>-0.16168912460460358</v>
      </c>
      <c r="G70" s="1">
        <f ca="1">G10+NORMINV(RAND(),0,'Total-Smoothed'!$AG$2)</f>
        <v>0.12973984364527236</v>
      </c>
      <c r="H70" s="1">
        <f ca="1">H10+NORMINV(RAND(),0,'Total-Smoothed'!$AG$2)</f>
        <v>-0.16172522925023636</v>
      </c>
      <c r="I70" s="1">
        <f ca="1">I10+NORMINV(RAND(),0,'Total-Smoothed'!$AG$2)</f>
        <v>-0.18261253662537202</v>
      </c>
      <c r="J70" s="1">
        <f ca="1">J10+NORMINV(RAND(),0,'Total-Smoothed'!$AG$2)</f>
        <v>1.8944409368832765E-2</v>
      </c>
      <c r="K70" s="1">
        <f ca="1">K10+NORMINV(RAND(),0,'Total-Smoothed'!$AG$2)</f>
        <v>0.96546748465398169</v>
      </c>
      <c r="L70" s="1">
        <f ca="1">L10+NORMINV(RAND(),0,'Total-Smoothed'!$AG$2)</f>
        <v>-8.3840160201590019E-2</v>
      </c>
      <c r="M70" s="1">
        <f ca="1">M10+NORMINV(RAND(),0,'Total-Smoothed'!$AG$2)</f>
        <v>0.15092161999125184</v>
      </c>
      <c r="N70" s="1">
        <f ca="1">N10+NORMINV(RAND(),0,'Total-Smoothed'!$AG$2)</f>
        <v>6.0376088268642394E-2</v>
      </c>
      <c r="O70" s="1">
        <f ca="1">O10+NORMINV(RAND(),0,'Total-Smoothed'!$AG$2)</f>
        <v>-7.1799860862833548E-2</v>
      </c>
      <c r="P70" s="1">
        <f ca="1">P10+NORMINV(RAND(),0,'Total-Smoothed'!$AG$2)</f>
        <v>-0.13511721174372671</v>
      </c>
      <c r="Q70" s="1">
        <f ca="1">Q10+NORMINV(RAND(),0,'Total-Smoothed'!$AG$2)</f>
        <v>-1.0527761596300159E-2</v>
      </c>
      <c r="R70" s="1">
        <f ca="1">R10+NORMINV(RAND(),0,'Total-Smoothed'!$AG$2)</f>
        <v>1.7261250393858174E-2</v>
      </c>
      <c r="S70" s="1">
        <f ca="1">S10+NORMINV(RAND(),0,'Total-Smoothed'!$AG$2)</f>
        <v>7.9141688441176361E-2</v>
      </c>
      <c r="T70" s="1">
        <f ca="1">T10+NORMINV(RAND(),0,'Total-Smoothed'!$AG$2)</f>
        <v>8.5295078808089869E-2</v>
      </c>
      <c r="U70" s="1">
        <f ca="1">U10+NORMINV(RAND(),0,'Total-Smoothed'!$AG$2)</f>
        <v>0.21040458465153025</v>
      </c>
      <c r="V70" s="1">
        <f ca="1">V10+NORMINV(RAND(),0,'Total-Smoothed'!$AG$2)</f>
        <v>1.76244738831213E-2</v>
      </c>
      <c r="W70" s="1">
        <f ca="1">W10+NORMINV(RAND(),0,'Total-Smoothed'!$AG$2)</f>
        <v>0.18982662089139563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6.9596084809229714E-2</v>
      </c>
      <c r="E71" s="1">
        <f ca="1">E11+NORMINV(RAND(),0,'Total-Smoothed'!$AG$2)</f>
        <v>-9.6898749777506163E-2</v>
      </c>
      <c r="F71" s="1">
        <f ca="1">F11+NORMINV(RAND(),0,'Total-Smoothed'!$AG$2)</f>
        <v>-0.14911419294843881</v>
      </c>
      <c r="G71" s="1">
        <f ca="1">G11+NORMINV(RAND(),0,'Total-Smoothed'!$AG$2)</f>
        <v>-0.1359492663969096</v>
      </c>
      <c r="H71" s="1">
        <f ca="1">H11+NORMINV(RAND(),0,'Total-Smoothed'!$AG$2)</f>
        <v>-3.8067867931623457E-2</v>
      </c>
      <c r="I71" s="1">
        <f ca="1">I11+NORMINV(RAND(),0,'Total-Smoothed'!$AG$2)</f>
        <v>-5.233220485704683E-2</v>
      </c>
      <c r="J71" s="1">
        <f ca="1">J11+NORMINV(RAND(),0,'Total-Smoothed'!$AG$2)</f>
        <v>0.10049529419618594</v>
      </c>
      <c r="K71" s="1">
        <f ca="1">K11+NORMINV(RAND(),0,'Total-Smoothed'!$AG$2)</f>
        <v>1.040730408846843</v>
      </c>
      <c r="L71" s="1">
        <f ca="1">L11+NORMINV(RAND(),0,'Total-Smoothed'!$AG$2)</f>
        <v>2.0372493177023037E-2</v>
      </c>
      <c r="M71" s="1">
        <f ca="1">M11+NORMINV(RAND(),0,'Total-Smoothed'!$AG$2)</f>
        <v>-6.3439746661628951E-2</v>
      </c>
      <c r="N71" s="1">
        <f ca="1">N11+NORMINV(RAND(),0,'Total-Smoothed'!$AG$2)</f>
        <v>0.19457130037556053</v>
      </c>
      <c r="O71" s="1">
        <f ca="1">O11+NORMINV(RAND(),0,'Total-Smoothed'!$AG$2)</f>
        <v>0.16288792045402792</v>
      </c>
      <c r="P71" s="1">
        <f ca="1">P11+NORMINV(RAND(),0,'Total-Smoothed'!$AG$2)</f>
        <v>-2.7313336719498853E-2</v>
      </c>
      <c r="Q71" s="1">
        <f ca="1">Q11+NORMINV(RAND(),0,'Total-Smoothed'!$AG$2)</f>
        <v>-8.3638128517104171E-2</v>
      </c>
      <c r="R71" s="1">
        <f ca="1">R11+NORMINV(RAND(),0,'Total-Smoothed'!$AG$2)</f>
        <v>6.0580004555998684E-2</v>
      </c>
      <c r="S71" s="1">
        <f ca="1">S11+NORMINV(RAND(),0,'Total-Smoothed'!$AG$2)</f>
        <v>-0.13193353593048981</v>
      </c>
      <c r="T71" s="1">
        <f ca="1">T11+NORMINV(RAND(),0,'Total-Smoothed'!$AG$2)</f>
        <v>0.73933129995046598</v>
      </c>
      <c r="U71" s="1">
        <f ca="1">U11+NORMINV(RAND(),0,'Total-Smoothed'!$AG$2)</f>
        <v>5.2567406383673104E-2</v>
      </c>
      <c r="V71" s="1">
        <f ca="1">V11+NORMINV(RAND(),0,'Total-Smoothed'!$AG$2)</f>
        <v>1.9067480705496659E-2</v>
      </c>
      <c r="W71" s="1">
        <f ca="1">W11+NORMINV(RAND(),0,'Total-Smoothed'!$AG$2)</f>
        <v>1.4791430523418574E-2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-1.4763055353035522E-3</v>
      </c>
      <c r="E72" s="1">
        <f ca="1">E12+NORMINV(RAND(),0,'Total-Smoothed'!$AG$2)</f>
        <v>0.12815587225924216</v>
      </c>
      <c r="F72" s="1">
        <f ca="1">F12+NORMINV(RAND(),0,'Total-Smoothed'!$AG$2)</f>
        <v>6.7587595624971394E-2</v>
      </c>
      <c r="G72" s="1">
        <f ca="1">G12+NORMINV(RAND(),0,'Total-Smoothed'!$AG$2)</f>
        <v>0.13471889914862162</v>
      </c>
      <c r="H72" s="1">
        <f ca="1">H12+NORMINV(RAND(),0,'Total-Smoothed'!$AG$2)</f>
        <v>1.0362570787222927E-2</v>
      </c>
      <c r="I72" s="1">
        <f ca="1">I12+NORMINV(RAND(),0,'Total-Smoothed'!$AG$2)</f>
        <v>0.18528305142315915</v>
      </c>
      <c r="J72" s="1">
        <f ca="1">J12+NORMINV(RAND(),0,'Total-Smoothed'!$AG$2)</f>
        <v>3.5753906131461441E-2</v>
      </c>
      <c r="K72" s="1">
        <f ca="1">K12+NORMINV(RAND(),0,'Total-Smoothed'!$AG$2)</f>
        <v>1.0178186983117445</v>
      </c>
      <c r="L72" s="1">
        <f ca="1">L12+NORMINV(RAND(),0,'Total-Smoothed'!$AG$2)</f>
        <v>7.2325685556886121E-2</v>
      </c>
      <c r="M72" s="1">
        <f ca="1">M12+NORMINV(RAND(),0,'Total-Smoothed'!$AG$2)</f>
        <v>-5.8570360797585264E-2</v>
      </c>
      <c r="N72" s="1">
        <f ca="1">N12+NORMINV(RAND(),0,'Total-Smoothed'!$AG$2)</f>
        <v>-8.1256870226183109E-2</v>
      </c>
      <c r="O72" s="1">
        <f ca="1">O12+NORMINV(RAND(),0,'Total-Smoothed'!$AG$2)</f>
        <v>-6.0304949460971577E-2</v>
      </c>
      <c r="P72" s="1">
        <f ca="1">P12+NORMINV(RAND(),0,'Total-Smoothed'!$AG$2)</f>
        <v>1.4371632938081625E-2</v>
      </c>
      <c r="Q72" s="1">
        <f ca="1">Q12+NORMINV(RAND(),0,'Total-Smoothed'!$AG$2)</f>
        <v>3.9460352876326918E-2</v>
      </c>
      <c r="R72" s="1">
        <f ca="1">R12+NORMINV(RAND(),0,'Total-Smoothed'!$AG$2)</f>
        <v>-1.0227587293421669E-2</v>
      </c>
      <c r="S72" s="1">
        <f ca="1">S12+NORMINV(RAND(),0,'Total-Smoothed'!$AG$2)</f>
        <v>-0.25343767757894342</v>
      </c>
      <c r="T72" s="1">
        <f ca="1">T12+NORMINV(RAND(),0,'Total-Smoothed'!$AG$2)</f>
        <v>9.2327333211716656E-2</v>
      </c>
      <c r="U72" s="1">
        <f ca="1">U12+NORMINV(RAND(),0,'Total-Smoothed'!$AG$2)</f>
        <v>0.12598803969358205</v>
      </c>
      <c r="V72" s="1">
        <f ca="1">V12+NORMINV(RAND(),0,'Total-Smoothed'!$AG$2)</f>
        <v>-4.8587462042690238E-2</v>
      </c>
      <c r="W72" s="1">
        <f ca="1">W12+NORMINV(RAND(),0,'Total-Smoothed'!$AG$2)</f>
        <v>0.34171326004236274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3.8244013264004256E-5</v>
      </c>
      <c r="E73" s="1">
        <f ca="1">E13+NORMINV(RAND(),0,'Total-Smoothed'!$AG$2)</f>
        <v>-1.7022163288872353E-2</v>
      </c>
      <c r="F73" s="1">
        <f ca="1">F13+NORMINV(RAND(),0,'Total-Smoothed'!$AG$2)</f>
        <v>-6.6397185388678975E-2</v>
      </c>
      <c r="G73" s="1">
        <f ca="1">G13+NORMINV(RAND(),0,'Total-Smoothed'!$AG$2)</f>
        <v>-9.7324008613157917E-3</v>
      </c>
      <c r="H73" s="1">
        <f ca="1">H13+NORMINV(RAND(),0,'Total-Smoothed'!$AG$2)</f>
        <v>-0.10687899179353383</v>
      </c>
      <c r="I73" s="1">
        <f ca="1">I13+NORMINV(RAND(),0,'Total-Smoothed'!$AG$2)</f>
        <v>-9.1760813603863095E-2</v>
      </c>
      <c r="J73" s="1">
        <f ca="1">J13+NORMINV(RAND(),0,'Total-Smoothed'!$AG$2)</f>
        <v>2.484095899294694E-2</v>
      </c>
      <c r="K73" s="1">
        <f ca="1">K13+NORMINV(RAND(),0,'Total-Smoothed'!$AG$2)</f>
        <v>0.84343637690478634</v>
      </c>
      <c r="L73" s="1">
        <f ca="1">L13+NORMINV(RAND(),0,'Total-Smoothed'!$AG$2)</f>
        <v>2.477610339691088E-2</v>
      </c>
      <c r="M73" s="1">
        <f ca="1">M13+NORMINV(RAND(),0,'Total-Smoothed'!$AG$2)</f>
        <v>9.8767942635008085E-2</v>
      </c>
      <c r="N73" s="1">
        <f ca="1">N13+NORMINV(RAND(),0,'Total-Smoothed'!$AG$2)</f>
        <v>3.0764573137624204E-3</v>
      </c>
      <c r="O73" s="1">
        <f ca="1">O13+NORMINV(RAND(),0,'Total-Smoothed'!$AG$2)</f>
        <v>-0.16309352244214675</v>
      </c>
      <c r="P73" s="1">
        <f ca="1">P13+NORMINV(RAND(),0,'Total-Smoothed'!$AG$2)</f>
        <v>0.10777236437129176</v>
      </c>
      <c r="Q73" s="1">
        <f ca="1">Q13+NORMINV(RAND(),0,'Total-Smoothed'!$AG$2)</f>
        <v>-7.0713322848147131E-2</v>
      </c>
      <c r="R73" s="1">
        <f ca="1">R13+NORMINV(RAND(),0,'Total-Smoothed'!$AG$2)</f>
        <v>4.3121964507465742E-2</v>
      </c>
      <c r="S73" s="1">
        <f ca="1">S13+NORMINV(RAND(),0,'Total-Smoothed'!$AG$2)</f>
        <v>3.7114989763014319E-2</v>
      </c>
      <c r="T73" s="1">
        <f ca="1">T13+NORMINV(RAND(),0,'Total-Smoothed'!$AG$2)</f>
        <v>0.13146857869873022</v>
      </c>
      <c r="U73" s="1">
        <f ca="1">U13+NORMINV(RAND(),0,'Total-Smoothed'!$AG$2)</f>
        <v>9.1656554156944806E-2</v>
      </c>
      <c r="V73" s="1">
        <f ca="1">V13+NORMINV(RAND(),0,'Total-Smoothed'!$AG$2)</f>
        <v>-4.7259688189915203E-2</v>
      </c>
      <c r="W73" s="1">
        <f ca="1">W13+NORMINV(RAND(),0,'Total-Smoothed'!$AG$2)</f>
        <v>0.3079464657416805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6.6706124177600384E-2</v>
      </c>
      <c r="E74" s="1">
        <f ca="1">E14+NORMINV(RAND(),0,'Total-Smoothed'!$AG$2)</f>
        <v>-8.0476819008821789E-3</v>
      </c>
      <c r="F74" s="1">
        <f ca="1">F14+NORMINV(RAND(),0,'Total-Smoothed'!$AG$2)</f>
        <v>-3.8257797279653546E-2</v>
      </c>
      <c r="G74" s="1">
        <f ca="1">G14+NORMINV(RAND(),0,'Total-Smoothed'!$AG$2)</f>
        <v>8.71483038286745E-2</v>
      </c>
      <c r="H74" s="1">
        <f ca="1">H14+NORMINV(RAND(),0,'Total-Smoothed'!$AG$2)</f>
        <v>-9.8048095146879885E-2</v>
      </c>
      <c r="I74" s="1">
        <f ca="1">I14+NORMINV(RAND(),0,'Total-Smoothed'!$AG$2)</f>
        <v>0.22718979899663991</v>
      </c>
      <c r="J74" s="1">
        <f ca="1">J14+NORMINV(RAND(),0,'Total-Smoothed'!$AG$2)</f>
        <v>0.15403175155901011</v>
      </c>
      <c r="K74" s="1">
        <f ca="1">K14+NORMINV(RAND(),0,'Total-Smoothed'!$AG$2)</f>
        <v>0.96782760528355449</v>
      </c>
      <c r="L74" s="1">
        <f ca="1">L14+NORMINV(RAND(),0,'Total-Smoothed'!$AG$2)</f>
        <v>-0.12323457241868878</v>
      </c>
      <c r="M74" s="1">
        <f ca="1">M14+NORMINV(RAND(),0,'Total-Smoothed'!$AG$2)</f>
        <v>-4.2330632143470895E-2</v>
      </c>
      <c r="N74" s="1">
        <f ca="1">N14+NORMINV(RAND(),0,'Total-Smoothed'!$AG$2)</f>
        <v>-0.19068621831976593</v>
      </c>
      <c r="O74" s="1">
        <f ca="1">O14+NORMINV(RAND(),0,'Total-Smoothed'!$AG$2)</f>
        <v>0.4158679795658129</v>
      </c>
      <c r="P74" s="1">
        <f ca="1">P14+NORMINV(RAND(),0,'Total-Smoothed'!$AG$2)</f>
        <v>0.10281038925651743</v>
      </c>
      <c r="Q74" s="1">
        <f ca="1">Q14+NORMINV(RAND(),0,'Total-Smoothed'!$AG$2)</f>
        <v>2.5251600061849663E-2</v>
      </c>
      <c r="R74" s="1">
        <f ca="1">R14+NORMINV(RAND(),0,'Total-Smoothed'!$AG$2)</f>
        <v>-3.8479258931453736E-2</v>
      </c>
      <c r="S74" s="1">
        <f ca="1">S14+NORMINV(RAND(),0,'Total-Smoothed'!$AG$2)</f>
        <v>-0.10359947952322085</v>
      </c>
      <c r="T74" s="1">
        <f ca="1">T14+NORMINV(RAND(),0,'Total-Smoothed'!$AG$2)</f>
        <v>0.56750895821169789</v>
      </c>
      <c r="U74" s="1">
        <f ca="1">U14+NORMINV(RAND(),0,'Total-Smoothed'!$AG$2)</f>
        <v>-2.3293508723254808E-2</v>
      </c>
      <c r="V74" s="1">
        <f ca="1">V14+NORMINV(RAND(),0,'Total-Smoothed'!$AG$2)</f>
        <v>5.5548850125894653E-2</v>
      </c>
      <c r="W74" s="1">
        <f ca="1">W14+NORMINV(RAND(),0,'Total-Smoothed'!$AG$2)</f>
        <v>-5.244786247891299E-2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3.3952130599884292E-2</v>
      </c>
      <c r="E75" s="1">
        <f ca="1">E15+NORMINV(RAND(),0,'Total-Smoothed'!$AG$2)</f>
        <v>8.3221366925192025E-2</v>
      </c>
      <c r="F75" s="1">
        <f ca="1">F15+NORMINV(RAND(),0,'Total-Smoothed'!$AG$2)</f>
        <v>0.15757449600708834</v>
      </c>
      <c r="G75" s="1">
        <f ca="1">G15+NORMINV(RAND(),0,'Total-Smoothed'!$AG$2)</f>
        <v>3.4693175972831829E-2</v>
      </c>
      <c r="H75" s="1">
        <f ca="1">H15+NORMINV(RAND(),0,'Total-Smoothed'!$AG$2)</f>
        <v>-0.18159848355747688</v>
      </c>
      <c r="I75" s="1">
        <f ca="1">I15+NORMINV(RAND(),0,'Total-Smoothed'!$AG$2)</f>
        <v>6.854050920352163E-4</v>
      </c>
      <c r="J75" s="1">
        <f ca="1">J15+NORMINV(RAND(),0,'Total-Smoothed'!$AG$2)</f>
        <v>1.1646685617763452E-2</v>
      </c>
      <c r="K75" s="1">
        <f ca="1">K15+NORMINV(RAND(),0,'Total-Smoothed'!$AG$2)</f>
        <v>1.1362159567274011</v>
      </c>
      <c r="L75" s="1">
        <f ca="1">L15+NORMINV(RAND(),0,'Total-Smoothed'!$AG$2)</f>
        <v>3.1102065579837534E-2</v>
      </c>
      <c r="M75" s="1">
        <f ca="1">M15+NORMINV(RAND(),0,'Total-Smoothed'!$AG$2)</f>
        <v>6.440540611181414E-2</v>
      </c>
      <c r="N75" s="1">
        <f ca="1">N15+NORMINV(RAND(),0,'Total-Smoothed'!$AG$2)</f>
        <v>7.3842997063182605E-2</v>
      </c>
      <c r="O75" s="1">
        <f ca="1">O15+NORMINV(RAND(),0,'Total-Smoothed'!$AG$2)</f>
        <v>-1.6341477633804502E-2</v>
      </c>
      <c r="P75" s="1">
        <f ca="1">P15+NORMINV(RAND(),0,'Total-Smoothed'!$AG$2)</f>
        <v>7.0766134982485587E-2</v>
      </c>
      <c r="Q75" s="1">
        <f ca="1">Q15+NORMINV(RAND(),0,'Total-Smoothed'!$AG$2)</f>
        <v>-0.10988261610305294</v>
      </c>
      <c r="R75" s="1">
        <f ca="1">R15+NORMINV(RAND(),0,'Total-Smoothed'!$AG$2)</f>
        <v>5.2726594244387616E-2</v>
      </c>
      <c r="S75" s="1">
        <f ca="1">S15+NORMINV(RAND(),0,'Total-Smoothed'!$AG$2)</f>
        <v>-2.0482653102080035E-2</v>
      </c>
      <c r="T75" s="1">
        <f ca="1">T15+NORMINV(RAND(),0,'Total-Smoothed'!$AG$2)</f>
        <v>-6.5882552639817599E-2</v>
      </c>
      <c r="U75" s="1">
        <f ca="1">U15+NORMINV(RAND(),0,'Total-Smoothed'!$AG$2)</f>
        <v>0.27457512173346743</v>
      </c>
      <c r="V75" s="1">
        <f ca="1">V15+NORMINV(RAND(),0,'Total-Smoothed'!$AG$2)</f>
        <v>2.4801848047793437E-2</v>
      </c>
      <c r="W75" s="1">
        <f ca="1">W15+NORMINV(RAND(),0,'Total-Smoothed'!$AG$2)</f>
        <v>0.65327697509260951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-8.3746648285850059E-2</v>
      </c>
      <c r="E76" s="1">
        <f ca="1">E16+NORMINV(RAND(),0,'Total-Smoothed'!$AG$2)</f>
        <v>6.4530312464022316E-3</v>
      </c>
      <c r="F76" s="1">
        <f ca="1">F16+NORMINV(RAND(),0,'Total-Smoothed'!$AG$2)</f>
        <v>0.14262355228861331</v>
      </c>
      <c r="G76" s="1">
        <f ca="1">G16+NORMINV(RAND(),0,'Total-Smoothed'!$AG$2)</f>
        <v>-0.13899093539610782</v>
      </c>
      <c r="H76" s="1">
        <f ca="1">H16+NORMINV(RAND(),0,'Total-Smoothed'!$AG$2)</f>
        <v>0.1452891884072969</v>
      </c>
      <c r="I76" s="1">
        <f ca="1">I16+NORMINV(RAND(),0,'Total-Smoothed'!$AG$2)</f>
        <v>-9.4038613494118461E-2</v>
      </c>
      <c r="J76" s="1">
        <f ca="1">J16+NORMINV(RAND(),0,'Total-Smoothed'!$AG$2)</f>
        <v>3.3668209482848335E-2</v>
      </c>
      <c r="K76" s="1">
        <f ca="1">K16+NORMINV(RAND(),0,'Total-Smoothed'!$AG$2)</f>
        <v>0.98746676421115576</v>
      </c>
      <c r="L76" s="1">
        <f ca="1">L16+NORMINV(RAND(),0,'Total-Smoothed'!$AG$2)</f>
        <v>0.15739499138204172</v>
      </c>
      <c r="M76" s="1">
        <f ca="1">M16+NORMINV(RAND(),0,'Total-Smoothed'!$AG$2)</f>
        <v>0.13866994510436753</v>
      </c>
      <c r="N76" s="1">
        <f ca="1">N16+NORMINV(RAND(),0,'Total-Smoothed'!$AG$2)</f>
        <v>-0.1514061956719879</v>
      </c>
      <c r="O76" s="1">
        <f ca="1">O16+NORMINV(RAND(),0,'Total-Smoothed'!$AG$2)</f>
        <v>0.78163222277431033</v>
      </c>
      <c r="P76" s="1">
        <f ca="1">P16+NORMINV(RAND(),0,'Total-Smoothed'!$AG$2)</f>
        <v>-6.1209931454757407E-2</v>
      </c>
      <c r="Q76" s="1">
        <f ca="1">Q16+NORMINV(RAND(),0,'Total-Smoothed'!$AG$2)</f>
        <v>-7.1764513073208677E-2</v>
      </c>
      <c r="R76" s="1">
        <f ca="1">R16+NORMINV(RAND(),0,'Total-Smoothed'!$AG$2)</f>
        <v>5.0747083247713723E-2</v>
      </c>
      <c r="S76" s="1">
        <f ca="1">S16+NORMINV(RAND(),0,'Total-Smoothed'!$AG$2)</f>
        <v>-2.27245642563043E-2</v>
      </c>
      <c r="T76" s="1">
        <f ca="1">T16+NORMINV(RAND(),0,'Total-Smoothed'!$AG$2)</f>
        <v>0.26809748707947878</v>
      </c>
      <c r="U76" s="1">
        <f ca="1">U16+NORMINV(RAND(),0,'Total-Smoothed'!$AG$2)</f>
        <v>-4.4673376819747659E-2</v>
      </c>
      <c r="V76" s="1">
        <f ca="1">V16+NORMINV(RAND(),0,'Total-Smoothed'!$AG$2)</f>
        <v>-2.7526879478959303E-2</v>
      </c>
      <c r="W76" s="1">
        <f ca="1">W16+NORMINV(RAND(),0,'Total-Smoothed'!$AG$2)</f>
        <v>0.45728355373870472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0.20738402173434956</v>
      </c>
      <c r="E77" s="1">
        <f ca="1">E17+NORMINV(RAND(),0,'Total-Smoothed'!$AG$2)</f>
        <v>0.17704193130078064</v>
      </c>
      <c r="F77" s="1">
        <f ca="1">F17+NORMINV(RAND(),0,'Total-Smoothed'!$AG$2)</f>
        <v>0.21159338646382153</v>
      </c>
      <c r="G77" s="1">
        <f ca="1">G17+NORMINV(RAND(),0,'Total-Smoothed'!$AG$2)</f>
        <v>-5.4242111321737195E-2</v>
      </c>
      <c r="H77" s="1">
        <f ca="1">H17+NORMINV(RAND(),0,'Total-Smoothed'!$AG$2)</f>
        <v>0.22504751320219868</v>
      </c>
      <c r="I77" s="1">
        <f ca="1">I17+NORMINV(RAND(),0,'Total-Smoothed'!$AG$2)</f>
        <v>-0.1920535882066782</v>
      </c>
      <c r="J77" s="1">
        <f ca="1">J17+NORMINV(RAND(),0,'Total-Smoothed'!$AG$2)</f>
        <v>-0.200260938736015</v>
      </c>
      <c r="K77" s="1">
        <f ca="1">K17+NORMINV(RAND(),0,'Total-Smoothed'!$AG$2)</f>
        <v>0.75624128680217528</v>
      </c>
      <c r="L77" s="1">
        <f ca="1">L17+NORMINV(RAND(),0,'Total-Smoothed'!$AG$2)</f>
        <v>0.2112092534596611</v>
      </c>
      <c r="M77" s="1">
        <f ca="1">M17+NORMINV(RAND(),0,'Total-Smoothed'!$AG$2)</f>
        <v>-3.368641264257357E-2</v>
      </c>
      <c r="N77" s="1">
        <f ca="1">N17+NORMINV(RAND(),0,'Total-Smoothed'!$AG$2)</f>
        <v>-0.12498439337548822</v>
      </c>
      <c r="O77" s="1">
        <f ca="1">O17+NORMINV(RAND(),0,'Total-Smoothed'!$AG$2)</f>
        <v>0.23451416676554254</v>
      </c>
      <c r="P77" s="1">
        <f ca="1">P17+NORMINV(RAND(),0,'Total-Smoothed'!$AG$2)</f>
        <v>-3.147460125047194E-2</v>
      </c>
      <c r="Q77" s="1">
        <f ca="1">Q17+NORMINV(RAND(),0,'Total-Smoothed'!$AG$2)</f>
        <v>9.7965954273582068E-2</v>
      </c>
      <c r="R77" s="1">
        <f ca="1">R17+NORMINV(RAND(),0,'Total-Smoothed'!$AG$2)</f>
        <v>0.23837207555078019</v>
      </c>
      <c r="S77" s="1">
        <f ca="1">S17+NORMINV(RAND(),0,'Total-Smoothed'!$AG$2)</f>
        <v>1.2536037433343028E-3</v>
      </c>
      <c r="T77" s="1">
        <f ca="1">T17+NORMINV(RAND(),0,'Total-Smoothed'!$AG$2)</f>
        <v>0.16978172580939899</v>
      </c>
      <c r="U77" s="1">
        <f ca="1">U17+NORMINV(RAND(),0,'Total-Smoothed'!$AG$2)</f>
        <v>4.4625388820456156E-3</v>
      </c>
      <c r="V77" s="1">
        <f ca="1">V17+NORMINV(RAND(),0,'Total-Smoothed'!$AG$2)</f>
        <v>-4.3486418408676682E-2</v>
      </c>
      <c r="W77" s="1">
        <f ca="1">W17+NORMINV(RAND(),0,'Total-Smoothed'!$AG$2)</f>
        <v>0.51786312134499179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7.1533677436669066E-2</v>
      </c>
      <c r="E78" s="1">
        <f ca="1">E18+NORMINV(RAND(),0,'Total-Smoothed'!$AG$2)</f>
        <v>3.5417565000911908E-2</v>
      </c>
      <c r="F78" s="1">
        <f ca="1">F18+NORMINV(RAND(),0,'Total-Smoothed'!$AG$2)</f>
        <v>0.13125239471092395</v>
      </c>
      <c r="G78" s="1">
        <f ca="1">G18+NORMINV(RAND(),0,'Total-Smoothed'!$AG$2)</f>
        <v>-3.3748941641718239E-2</v>
      </c>
      <c r="H78" s="1">
        <f ca="1">H18+NORMINV(RAND(),0,'Total-Smoothed'!$AG$2)</f>
        <v>0.13292600557726181</v>
      </c>
      <c r="I78" s="1">
        <f ca="1">I18+NORMINV(RAND(),0,'Total-Smoothed'!$AG$2)</f>
        <v>-0.13228419658357352</v>
      </c>
      <c r="J78" s="1">
        <f ca="1">J18+NORMINV(RAND(),0,'Total-Smoothed'!$AG$2)</f>
        <v>1.6498283136758884E-2</v>
      </c>
      <c r="K78" s="1">
        <f ca="1">K18+NORMINV(RAND(),0,'Total-Smoothed'!$AG$2)</f>
        <v>0.76938275361976849</v>
      </c>
      <c r="L78" s="1">
        <f ca="1">L18+NORMINV(RAND(),0,'Total-Smoothed'!$AG$2)</f>
        <v>0.20195878643705187</v>
      </c>
      <c r="M78" s="1">
        <f ca="1">M18+NORMINV(RAND(),0,'Total-Smoothed'!$AG$2)</f>
        <v>9.1624761603833912E-2</v>
      </c>
      <c r="N78" s="1">
        <f ca="1">N18+NORMINV(RAND(),0,'Total-Smoothed'!$AG$2)</f>
        <v>3.2873719564285364E-2</v>
      </c>
      <c r="O78" s="1">
        <f ca="1">O18+NORMINV(RAND(),0,'Total-Smoothed'!$AG$2)</f>
        <v>0.42378901922577322</v>
      </c>
      <c r="P78" s="1">
        <f ca="1">P18+NORMINV(RAND(),0,'Total-Smoothed'!$AG$2)</f>
        <v>-4.3036291648883333E-2</v>
      </c>
      <c r="Q78" s="1">
        <f ca="1">Q18+NORMINV(RAND(),0,'Total-Smoothed'!$AG$2)</f>
        <v>-7.4285577849325882E-3</v>
      </c>
      <c r="R78" s="1">
        <f ca="1">R18+NORMINV(RAND(),0,'Total-Smoothed'!$AG$2)</f>
        <v>0.17709338344413267</v>
      </c>
      <c r="S78" s="1">
        <f ca="1">S18+NORMINV(RAND(),0,'Total-Smoothed'!$AG$2)</f>
        <v>0.18949822482352291</v>
      </c>
      <c r="T78" s="1">
        <f ca="1">T18+NORMINV(RAND(),0,'Total-Smoothed'!$AG$2)</f>
        <v>0.38657031384520452</v>
      </c>
      <c r="U78" s="1">
        <f ca="1">U18+NORMINV(RAND(),0,'Total-Smoothed'!$AG$2)</f>
        <v>-0.17097502722888586</v>
      </c>
      <c r="V78" s="1">
        <f ca="1">V18+NORMINV(RAND(),0,'Total-Smoothed'!$AG$2)</f>
        <v>-3.2505953865314748E-2</v>
      </c>
      <c r="W78" s="1">
        <f ca="1">W18+NORMINV(RAND(),0,'Total-Smoothed'!$AG$2)</f>
        <v>4.7490034409478479E-2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-0.15744194423302474</v>
      </c>
      <c r="E79" s="1">
        <f ca="1">E19+NORMINV(RAND(),0,'Total-Smoothed'!$AG$2)</f>
        <v>0.22296641069902667</v>
      </c>
      <c r="F79" s="1">
        <f ca="1">F19+NORMINV(RAND(),0,'Total-Smoothed'!$AG$2)</f>
        <v>-8.0902018331945186E-2</v>
      </c>
      <c r="G79" s="1">
        <f ca="1">G19+NORMINV(RAND(),0,'Total-Smoothed'!$AG$2)</f>
        <v>-4.9610074259982255E-2</v>
      </c>
      <c r="H79" s="1">
        <f ca="1">H19+NORMINV(RAND(),0,'Total-Smoothed'!$AG$2)</f>
        <v>0.11235512670532088</v>
      </c>
      <c r="I79" s="1">
        <f ca="1">I19+NORMINV(RAND(),0,'Total-Smoothed'!$AG$2)</f>
        <v>0.1161728140698188</v>
      </c>
      <c r="J79" s="1">
        <f ca="1">J19+NORMINV(RAND(),0,'Total-Smoothed'!$AG$2)</f>
        <v>0.21047328421792708</v>
      </c>
      <c r="K79" s="1">
        <f ca="1">K19+NORMINV(RAND(),0,'Total-Smoothed'!$AG$2)</f>
        <v>0.95512292696748569</v>
      </c>
      <c r="L79" s="1">
        <f ca="1">L19+NORMINV(RAND(),0,'Total-Smoothed'!$AG$2)</f>
        <v>0.10960918270077591</v>
      </c>
      <c r="M79" s="1">
        <f ca="1">M19+NORMINV(RAND(),0,'Total-Smoothed'!$AG$2)</f>
        <v>-4.9377099507613249E-3</v>
      </c>
      <c r="N79" s="1">
        <f ca="1">N19+NORMINV(RAND(),0,'Total-Smoothed'!$AG$2)</f>
        <v>-0.11507757930076178</v>
      </c>
      <c r="O79" s="1">
        <f ca="1">O19+NORMINV(RAND(),0,'Total-Smoothed'!$AG$2)</f>
        <v>-9.2341440798838603E-2</v>
      </c>
      <c r="P79" s="1">
        <f ca="1">P19+NORMINV(RAND(),0,'Total-Smoothed'!$AG$2)</f>
        <v>-7.5262821757143272E-2</v>
      </c>
      <c r="Q79" s="1">
        <f ca="1">Q19+NORMINV(RAND(),0,'Total-Smoothed'!$AG$2)</f>
        <v>-5.645407214389048E-4</v>
      </c>
      <c r="R79" s="1">
        <f ca="1">R19+NORMINV(RAND(),0,'Total-Smoothed'!$AG$2)</f>
        <v>1.6940234964904294E-2</v>
      </c>
      <c r="S79" s="1">
        <f ca="1">S19+NORMINV(RAND(),0,'Total-Smoothed'!$AG$2)</f>
        <v>9.4216833033642658E-2</v>
      </c>
      <c r="T79" s="1">
        <f ca="1">T19+NORMINV(RAND(),0,'Total-Smoothed'!$AG$2)</f>
        <v>0.52270976439722439</v>
      </c>
      <c r="U79" s="1">
        <f ca="1">U19+NORMINV(RAND(),0,'Total-Smoothed'!$AG$2)</f>
        <v>8.9802220878280655E-3</v>
      </c>
      <c r="V79" s="1">
        <f ca="1">V19+NORMINV(RAND(),0,'Total-Smoothed'!$AG$2)</f>
        <v>1.6283806019407498E-2</v>
      </c>
      <c r="W79" s="1">
        <f ca="1">W19+NORMINV(RAND(),0,'Total-Smoothed'!$AG$2)</f>
        <v>6.4977036279177678E-3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4.0745028696772323E-2</v>
      </c>
      <c r="E80" s="1">
        <f ca="1">E20+NORMINV(RAND(),0,'Total-Smoothed'!$AG$2)</f>
        <v>2.7111097048544863E-2</v>
      </c>
      <c r="F80" s="1">
        <f ca="1">F20+NORMINV(RAND(),0,'Total-Smoothed'!$AG$2)</f>
        <v>9.6262918592386754E-2</v>
      </c>
      <c r="G80" s="1">
        <f ca="1">G20+NORMINV(RAND(),0,'Total-Smoothed'!$AG$2)</f>
        <v>8.6397324781347734E-2</v>
      </c>
      <c r="H80" s="1">
        <f ca="1">H20+NORMINV(RAND(),0,'Total-Smoothed'!$AG$2)</f>
        <v>-0.12664110928869385</v>
      </c>
      <c r="I80" s="1">
        <f ca="1">I20+NORMINV(RAND(),0,'Total-Smoothed'!$AG$2)</f>
        <v>0.20107994133956425</v>
      </c>
      <c r="J80" s="1">
        <f ca="1">J20+NORMINV(RAND(),0,'Total-Smoothed'!$AG$2)</f>
        <v>-0.13882177398123016</v>
      </c>
      <c r="K80" s="1">
        <f ca="1">K20+NORMINV(RAND(),0,'Total-Smoothed'!$AG$2)</f>
        <v>0.73650886866751319</v>
      </c>
      <c r="L80" s="1">
        <f ca="1">L20+NORMINV(RAND(),0,'Total-Smoothed'!$AG$2)</f>
        <v>5.637883882432778E-2</v>
      </c>
      <c r="M80" s="1">
        <f ca="1">M20+NORMINV(RAND(),0,'Total-Smoothed'!$AG$2)</f>
        <v>3.2828604684676209E-2</v>
      </c>
      <c r="N80" s="1">
        <f ca="1">N20+NORMINV(RAND(),0,'Total-Smoothed'!$AG$2)</f>
        <v>0.1248286361586553</v>
      </c>
      <c r="O80" s="1">
        <f ca="1">O20+NORMINV(RAND(),0,'Total-Smoothed'!$AG$2)</f>
        <v>-2.8302339533064644E-2</v>
      </c>
      <c r="P80" s="1">
        <f ca="1">P20+NORMINV(RAND(),0,'Total-Smoothed'!$AG$2)</f>
        <v>-5.0696301360767353E-2</v>
      </c>
      <c r="Q80" s="1">
        <f ca="1">Q20+NORMINV(RAND(),0,'Total-Smoothed'!$AG$2)</f>
        <v>5.0901796053327876E-2</v>
      </c>
      <c r="R80" s="1">
        <f ca="1">R20+NORMINV(RAND(),0,'Total-Smoothed'!$AG$2)</f>
        <v>3.0486504591962695E-2</v>
      </c>
      <c r="S80" s="1">
        <f ca="1">S20+NORMINV(RAND(),0,'Total-Smoothed'!$AG$2)</f>
        <v>4.8826074870017278E-3</v>
      </c>
      <c r="T80" s="1">
        <f ca="1">T20+NORMINV(RAND(),0,'Total-Smoothed'!$AG$2)</f>
        <v>-0.13766929651269125</v>
      </c>
      <c r="U80" s="1">
        <f ca="1">U20+NORMINV(RAND(),0,'Total-Smoothed'!$AG$2)</f>
        <v>-0.16265039682322174</v>
      </c>
      <c r="V80" s="1">
        <f ca="1">V20+NORMINV(RAND(),0,'Total-Smoothed'!$AG$2)</f>
        <v>-2.0971106379061372E-2</v>
      </c>
      <c r="W80" s="1">
        <f ca="1">W20+NORMINV(RAND(),0,'Total-Smoothed'!$AG$2)</f>
        <v>8.4614225425402034E-2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8.3938131807633931E-2</v>
      </c>
      <c r="E81" s="1">
        <f ca="1">E21+NORMINV(RAND(),0,'Total-Smoothed'!$AG$2)</f>
        <v>8.7665375276027191E-2</v>
      </c>
      <c r="F81" s="1">
        <f ca="1">F21+NORMINV(RAND(),0,'Total-Smoothed'!$AG$2)</f>
        <v>-5.2395210862152507E-3</v>
      </c>
      <c r="G81" s="1">
        <f ca="1">G21+NORMINV(RAND(),0,'Total-Smoothed'!$AG$2)</f>
        <v>-4.1737000660045945E-2</v>
      </c>
      <c r="H81" s="1">
        <f ca="1">H21+NORMINV(RAND(),0,'Total-Smoothed'!$AG$2)</f>
        <v>5.7327670769429455E-2</v>
      </c>
      <c r="I81" s="1">
        <f ca="1">I21+NORMINV(RAND(),0,'Total-Smoothed'!$AG$2)</f>
        <v>4.3292467919106813E-3</v>
      </c>
      <c r="J81" s="1">
        <f ca="1">J21+NORMINV(RAND(),0,'Total-Smoothed'!$AG$2)</f>
        <v>0.28721885652128482</v>
      </c>
      <c r="K81" s="1">
        <f ca="1">K21+NORMINV(RAND(),0,'Total-Smoothed'!$AG$2)</f>
        <v>0.54078216498110931</v>
      </c>
      <c r="L81" s="1">
        <f ca="1">L21+NORMINV(RAND(),0,'Total-Smoothed'!$AG$2)</f>
        <v>1.915142694090869E-2</v>
      </c>
      <c r="M81" s="1">
        <f ca="1">M21+NORMINV(RAND(),0,'Total-Smoothed'!$AG$2)</f>
        <v>3.0605998858053575E-2</v>
      </c>
      <c r="N81" s="1">
        <f ca="1">N21+NORMINV(RAND(),0,'Total-Smoothed'!$AG$2)</f>
        <v>-7.9923894946981988E-2</v>
      </c>
      <c r="O81" s="1">
        <f ca="1">O21+NORMINV(RAND(),0,'Total-Smoothed'!$AG$2)</f>
        <v>0.11028666496072509</v>
      </c>
      <c r="P81" s="1">
        <f ca="1">P21+NORMINV(RAND(),0,'Total-Smoothed'!$AG$2)</f>
        <v>-2.4526916966818166E-2</v>
      </c>
      <c r="Q81" s="1">
        <f ca="1">Q21+NORMINV(RAND(),0,'Total-Smoothed'!$AG$2)</f>
        <v>0.16410289483299345</v>
      </c>
      <c r="R81" s="1">
        <f ca="1">R21+NORMINV(RAND(),0,'Total-Smoothed'!$AG$2)</f>
        <v>9.6775311440811425E-3</v>
      </c>
      <c r="S81" s="1">
        <f ca="1">S21+NORMINV(RAND(),0,'Total-Smoothed'!$AG$2)</f>
        <v>6.3629706353722573E-3</v>
      </c>
      <c r="T81" s="1">
        <f ca="1">T21+NORMINV(RAND(),0,'Total-Smoothed'!$AG$2)</f>
        <v>0.21661183230324144</v>
      </c>
      <c r="U81" s="1">
        <f ca="1">U21+NORMINV(RAND(),0,'Total-Smoothed'!$AG$2)</f>
        <v>-4.8812857560396987E-2</v>
      </c>
      <c r="V81" s="1">
        <f ca="1">V21+NORMINV(RAND(),0,'Total-Smoothed'!$AG$2)</f>
        <v>9.8127291871960273E-2</v>
      </c>
      <c r="W81" s="1">
        <f ca="1">W21+NORMINV(RAND(),0,'Total-Smoothed'!$AG$2)</f>
        <v>4.9812247147044322E-3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-0.16078927785638447</v>
      </c>
      <c r="E82" s="1">
        <f ca="1">E22+NORMINV(RAND(),0,'Total-Smoothed'!$AG$2)</f>
        <v>0.23326938584956861</v>
      </c>
      <c r="F82" s="1">
        <f ca="1">F22+NORMINV(RAND(),0,'Total-Smoothed'!$AG$2)</f>
        <v>-0.10773592722394802</v>
      </c>
      <c r="G82" s="1">
        <f ca="1">G22+NORMINV(RAND(),0,'Total-Smoothed'!$AG$2)</f>
        <v>-2.6560541293372777E-2</v>
      </c>
      <c r="H82" s="1">
        <f ca="1">H22+NORMINV(RAND(),0,'Total-Smoothed'!$AG$2)</f>
        <v>-1.5941875383239358E-2</v>
      </c>
      <c r="I82" s="1">
        <f ca="1">I22+NORMINV(RAND(),0,'Total-Smoothed'!$AG$2)</f>
        <v>4.2597750886645205E-2</v>
      </c>
      <c r="J82" s="1">
        <f ca="1">J22+NORMINV(RAND(),0,'Total-Smoothed'!$AG$2)</f>
        <v>-9.6972027396501612E-2</v>
      </c>
      <c r="K82" s="1">
        <f ca="1">K22+NORMINV(RAND(),0,'Total-Smoothed'!$AG$2)</f>
        <v>0.96045682635545937</v>
      </c>
      <c r="L82" s="1">
        <f ca="1">L22+NORMINV(RAND(),0,'Total-Smoothed'!$AG$2)</f>
        <v>-1.2170322366186662E-2</v>
      </c>
      <c r="M82" s="1">
        <f ca="1">M22+NORMINV(RAND(),0,'Total-Smoothed'!$AG$2)</f>
        <v>-3.4110460685219446E-2</v>
      </c>
      <c r="N82" s="1">
        <f ca="1">N22+NORMINV(RAND(),0,'Total-Smoothed'!$AG$2)</f>
        <v>4.4512238277244154E-2</v>
      </c>
      <c r="O82" s="1">
        <f ca="1">O22+NORMINV(RAND(),0,'Total-Smoothed'!$AG$2)</f>
        <v>0.24256599203234364</v>
      </c>
      <c r="P82" s="1">
        <f ca="1">P22+NORMINV(RAND(),0,'Total-Smoothed'!$AG$2)</f>
        <v>4.7527022466466916E-2</v>
      </c>
      <c r="Q82" s="1">
        <f ca="1">Q22+NORMINV(RAND(),0,'Total-Smoothed'!$AG$2)</f>
        <v>6.161862887685654E-2</v>
      </c>
      <c r="R82" s="1">
        <f ca="1">R22+NORMINV(RAND(),0,'Total-Smoothed'!$AG$2)</f>
        <v>5.3591098169521768E-2</v>
      </c>
      <c r="S82" s="1">
        <f ca="1">S22+NORMINV(RAND(),0,'Total-Smoothed'!$AG$2)</f>
        <v>8.5092774070069946E-2</v>
      </c>
      <c r="T82" s="1">
        <f ca="1">T22+NORMINV(RAND(),0,'Total-Smoothed'!$AG$2)</f>
        <v>0.57153754131783996</v>
      </c>
      <c r="U82" s="1">
        <f ca="1">U22+NORMINV(RAND(),0,'Total-Smoothed'!$AG$2)</f>
        <v>-1.4551463198928589E-2</v>
      </c>
      <c r="V82" s="1">
        <f ca="1">V22+NORMINV(RAND(),0,'Total-Smoothed'!$AG$2)</f>
        <v>6.9229972251083044E-2</v>
      </c>
      <c r="W82" s="1">
        <f ca="1">W22+NORMINV(RAND(),0,'Total-Smoothed'!$AG$2)</f>
        <v>-7.9191304123580705E-2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7.2247212522703247E-2</v>
      </c>
      <c r="E83" s="1">
        <f ca="1">E23+NORMINV(RAND(),0,'Total-Smoothed'!$AG$2)</f>
        <v>0.13140508500599776</v>
      </c>
      <c r="F83" s="1">
        <f ca="1">F23+NORMINV(RAND(),0,'Total-Smoothed'!$AG$2)</f>
        <v>0.20628925633647308</v>
      </c>
      <c r="G83" s="1">
        <f ca="1">G23+NORMINV(RAND(),0,'Total-Smoothed'!$AG$2)</f>
        <v>-0.15269291046016478</v>
      </c>
      <c r="H83" s="1">
        <f ca="1">H23+NORMINV(RAND(),0,'Total-Smoothed'!$AG$2)</f>
        <v>-5.4001609484074273E-2</v>
      </c>
      <c r="I83" s="1">
        <f ca="1">I23+NORMINV(RAND(),0,'Total-Smoothed'!$AG$2)</f>
        <v>0.13501622810299749</v>
      </c>
      <c r="J83" s="1">
        <f ca="1">J23+NORMINV(RAND(),0,'Total-Smoothed'!$AG$2)</f>
        <v>0.15873855828582453</v>
      </c>
      <c r="K83" s="1">
        <f ca="1">K23+NORMINV(RAND(),0,'Total-Smoothed'!$AG$2)</f>
        <v>0.91507576302731664</v>
      </c>
      <c r="L83" s="1">
        <f ca="1">L23+NORMINV(RAND(),0,'Total-Smoothed'!$AG$2)</f>
        <v>1.7149647935069921E-2</v>
      </c>
      <c r="M83" s="1">
        <f ca="1">M23+NORMINV(RAND(),0,'Total-Smoothed'!$AG$2)</f>
        <v>-0.19856248310535879</v>
      </c>
      <c r="N83" s="1">
        <f ca="1">N23+NORMINV(RAND(),0,'Total-Smoothed'!$AG$2)</f>
        <v>2.9874215151732844E-2</v>
      </c>
      <c r="O83" s="1">
        <f ca="1">O23+NORMINV(RAND(),0,'Total-Smoothed'!$AG$2)</f>
        <v>-3.4587500243443259E-2</v>
      </c>
      <c r="P83" s="1">
        <f ca="1">P23+NORMINV(RAND(),0,'Total-Smoothed'!$AG$2)</f>
        <v>-4.6933723210695749E-2</v>
      </c>
      <c r="Q83" s="1">
        <f ca="1">Q23+NORMINV(RAND(),0,'Total-Smoothed'!$AG$2)</f>
        <v>-0.10801333716882906</v>
      </c>
      <c r="R83" s="1">
        <f ca="1">R23+NORMINV(RAND(),0,'Total-Smoothed'!$AG$2)</f>
        <v>-0.20302662540473831</v>
      </c>
      <c r="S83" s="1">
        <f ca="1">S23+NORMINV(RAND(),0,'Total-Smoothed'!$AG$2)</f>
        <v>-4.9865796549774438E-2</v>
      </c>
      <c r="T83" s="1">
        <f ca="1">T23+NORMINV(RAND(),0,'Total-Smoothed'!$AG$2)</f>
        <v>0.14547723495866183</v>
      </c>
      <c r="U83" s="1">
        <f ca="1">U23+NORMINV(RAND(),0,'Total-Smoothed'!$AG$2)</f>
        <v>-1.8196592387056395E-2</v>
      </c>
      <c r="V83" s="1">
        <f ca="1">V23+NORMINV(RAND(),0,'Total-Smoothed'!$AG$2)</f>
        <v>5.6028180285313881E-2</v>
      </c>
      <c r="W83" s="1">
        <f ca="1">W23+NORMINV(RAND(),0,'Total-Smoothed'!$AG$2)</f>
        <v>-6.696901859291815E-2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-9.317923656651339E-2</v>
      </c>
      <c r="E84" s="1">
        <f ca="1">E24+NORMINV(RAND(),0,'Total-Smoothed'!$AG$2)</f>
        <v>0.10797349027972973</v>
      </c>
      <c r="F84" s="1">
        <f ca="1">F24+NORMINV(RAND(),0,'Total-Smoothed'!$AG$2)</f>
        <v>-0.14986178051736451</v>
      </c>
      <c r="G84" s="1">
        <f ca="1">G24+NORMINV(RAND(),0,'Total-Smoothed'!$AG$2)</f>
        <v>5.7964538364493029E-2</v>
      </c>
      <c r="H84" s="1">
        <f ca="1">H24+NORMINV(RAND(),0,'Total-Smoothed'!$AG$2)</f>
        <v>-0.26339803213476243</v>
      </c>
      <c r="I84" s="1">
        <f ca="1">I24+NORMINV(RAND(),0,'Total-Smoothed'!$AG$2)</f>
        <v>0.11657549806175824</v>
      </c>
      <c r="J84" s="1">
        <f ca="1">J24+NORMINV(RAND(),0,'Total-Smoothed'!$AG$2)</f>
        <v>-0.10493662293971791</v>
      </c>
      <c r="K84" s="1">
        <f ca="1">K24+NORMINV(RAND(),0,'Total-Smoothed'!$AG$2)</f>
        <v>1.0350564731003886</v>
      </c>
      <c r="L84" s="1">
        <f ca="1">L24+NORMINV(RAND(),0,'Total-Smoothed'!$AG$2)</f>
        <v>-2.6182744420974732E-2</v>
      </c>
      <c r="M84" s="1">
        <f ca="1">M24+NORMINV(RAND(),0,'Total-Smoothed'!$AG$2)</f>
        <v>-2.445315231254528E-2</v>
      </c>
      <c r="N84" s="1">
        <f ca="1">N24+NORMINV(RAND(),0,'Total-Smoothed'!$AG$2)</f>
        <v>-5.2326650137720844E-2</v>
      </c>
      <c r="O84" s="1">
        <f ca="1">O24+NORMINV(RAND(),0,'Total-Smoothed'!$AG$2)</f>
        <v>0.1166375984273969</v>
      </c>
      <c r="P84" s="1">
        <f ca="1">P24+NORMINV(RAND(),0,'Total-Smoothed'!$AG$2)</f>
        <v>-3.1959049707833989E-2</v>
      </c>
      <c r="Q84" s="1">
        <f ca="1">Q24+NORMINV(RAND(),0,'Total-Smoothed'!$AG$2)</f>
        <v>-0.30444947865027833</v>
      </c>
      <c r="R84" s="1">
        <f ca="1">R24+NORMINV(RAND(),0,'Total-Smoothed'!$AG$2)</f>
        <v>3.4459074240711006E-2</v>
      </c>
      <c r="S84" s="1">
        <f ca="1">S24+NORMINV(RAND(),0,'Total-Smoothed'!$AG$2)</f>
        <v>0.12905053353074231</v>
      </c>
      <c r="T84" s="1">
        <f ca="1">T24+NORMINV(RAND(),0,'Total-Smoothed'!$AG$2)</f>
        <v>-8.113381682617439E-2</v>
      </c>
      <c r="U84" s="1">
        <f ca="1">U24+NORMINV(RAND(),0,'Total-Smoothed'!$AG$2)</f>
        <v>-0.18524515062500455</v>
      </c>
      <c r="V84" s="1">
        <f ca="1">V24+NORMINV(RAND(),0,'Total-Smoothed'!$AG$2)</f>
        <v>1.5188076902352346E-2</v>
      </c>
      <c r="W84" s="1">
        <f ca="1">W24+NORMINV(RAND(),0,'Total-Smoothed'!$AG$2)</f>
        <v>0.11468154448239944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-7.2429144983659238E-2</v>
      </c>
      <c r="E85" s="1">
        <f ca="1">E25+NORMINV(RAND(),0,'Total-Smoothed'!$AG$2)</f>
        <v>-0.12124920497153435</v>
      </c>
      <c r="F85" s="1">
        <f ca="1">F25+NORMINV(RAND(),0,'Total-Smoothed'!$AG$2)</f>
        <v>8.0450195522713208E-2</v>
      </c>
      <c r="G85" s="1">
        <f ca="1">G25+NORMINV(RAND(),0,'Total-Smoothed'!$AG$2)</f>
        <v>-9.7222014608469104E-2</v>
      </c>
      <c r="H85" s="1">
        <f ca="1">H25+NORMINV(RAND(),0,'Total-Smoothed'!$AG$2)</f>
        <v>0.14245021108320199</v>
      </c>
      <c r="I85" s="1">
        <f ca="1">I25+NORMINV(RAND(),0,'Total-Smoothed'!$AG$2)</f>
        <v>0.12432219439079999</v>
      </c>
      <c r="J85" s="1">
        <f ca="1">J25+NORMINV(RAND(),0,'Total-Smoothed'!$AG$2)</f>
        <v>2.2341691813215568E-2</v>
      </c>
      <c r="K85" s="1">
        <f ca="1">K25+NORMINV(RAND(),0,'Total-Smoothed'!$AG$2)</f>
        <v>0.30134013203878862</v>
      </c>
      <c r="L85" s="1">
        <f ca="1">L25+NORMINV(RAND(),0,'Total-Smoothed'!$AG$2)</f>
        <v>4.405369467471601E-2</v>
      </c>
      <c r="M85" s="1">
        <f ca="1">M25+NORMINV(RAND(),0,'Total-Smoothed'!$AG$2)</f>
        <v>0.11933398760075131</v>
      </c>
      <c r="N85" s="1">
        <f ca="1">N25+NORMINV(RAND(),0,'Total-Smoothed'!$AG$2)</f>
        <v>1.0729749667833337</v>
      </c>
      <c r="O85" s="1">
        <f ca="1">O25+NORMINV(RAND(),0,'Total-Smoothed'!$AG$2)</f>
        <v>0.23401197980044608</v>
      </c>
      <c r="P85" s="1">
        <f ca="1">P25+NORMINV(RAND(),0,'Total-Smoothed'!$AG$2)</f>
        <v>-5.4623350135424235E-2</v>
      </c>
      <c r="Q85" s="1">
        <f ca="1">Q25+NORMINV(RAND(),0,'Total-Smoothed'!$AG$2)</f>
        <v>0.69004587984497956</v>
      </c>
      <c r="R85" s="1">
        <f ca="1">R25+NORMINV(RAND(),0,'Total-Smoothed'!$AG$2)</f>
        <v>-0.11045729819238288</v>
      </c>
      <c r="S85" s="1">
        <f ca="1">S25+NORMINV(RAND(),0,'Total-Smoothed'!$AG$2)</f>
        <v>-3.1877101298775835E-2</v>
      </c>
      <c r="T85" s="1">
        <f ca="1">T25+NORMINV(RAND(),0,'Total-Smoothed'!$AG$2)</f>
        <v>0.66250489224453579</v>
      </c>
      <c r="U85" s="1">
        <f ca="1">U25+NORMINV(RAND(),0,'Total-Smoothed'!$AG$2)</f>
        <v>0.89257580337593334</v>
      </c>
      <c r="V85" s="1">
        <f ca="1">V25+NORMINV(RAND(),0,'Total-Smoothed'!$AG$2)</f>
        <v>-9.2533621789599577E-2</v>
      </c>
      <c r="W85" s="1">
        <f ca="1">W25+NORMINV(RAND(),0,'Total-Smoothed'!$AG$2)</f>
        <v>5.5867671281020923E-2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6.8115530986045184E-2</v>
      </c>
      <c r="E86" s="1">
        <f ca="1">E26+NORMINV(RAND(),0,'Total-Smoothed'!$AG$2)</f>
        <v>0.1383272474861183</v>
      </c>
      <c r="F86" s="1">
        <f ca="1">F26+NORMINV(RAND(),0,'Total-Smoothed'!$AG$2)</f>
        <v>3.979181020223567E-2</v>
      </c>
      <c r="G86" s="1">
        <f ca="1">G26+NORMINV(RAND(),0,'Total-Smoothed'!$AG$2)</f>
        <v>0.10354205176562702</v>
      </c>
      <c r="H86" s="1">
        <f ca="1">H26+NORMINV(RAND(),0,'Total-Smoothed'!$AG$2)</f>
        <v>0.12183866214273154</v>
      </c>
      <c r="I86" s="1">
        <f ca="1">I26+NORMINV(RAND(),0,'Total-Smoothed'!$AG$2)</f>
        <v>2.7357130781840544E-2</v>
      </c>
      <c r="J86" s="1">
        <f ca="1">J26+NORMINV(RAND(),0,'Total-Smoothed'!$AG$2)</f>
        <v>0.2260827943214079</v>
      </c>
      <c r="K86" s="1">
        <f ca="1">K26+NORMINV(RAND(),0,'Total-Smoothed'!$AG$2)</f>
        <v>0.78398777102574013</v>
      </c>
      <c r="L86" s="1">
        <f ca="1">L26+NORMINV(RAND(),0,'Total-Smoothed'!$AG$2)</f>
        <v>3.3403454966087251E-2</v>
      </c>
      <c r="M86" s="1">
        <f ca="1">M26+NORMINV(RAND(),0,'Total-Smoothed'!$AG$2)</f>
        <v>0.75737548379399355</v>
      </c>
      <c r="N86" s="1">
        <f ca="1">N26+NORMINV(RAND(),0,'Total-Smoothed'!$AG$2)</f>
        <v>0.32979791392069491</v>
      </c>
      <c r="O86" s="1">
        <f ca="1">O26+NORMINV(RAND(),0,'Total-Smoothed'!$AG$2)</f>
        <v>0.87501566105587703</v>
      </c>
      <c r="P86" s="1">
        <f ca="1">P26+NORMINV(RAND(),0,'Total-Smoothed'!$AG$2)</f>
        <v>-3.8976576151791661E-2</v>
      </c>
      <c r="Q86" s="1">
        <f ca="1">Q26+NORMINV(RAND(),0,'Total-Smoothed'!$AG$2)</f>
        <v>1.9381082837905163E-2</v>
      </c>
      <c r="R86" s="1">
        <f ca="1">R26+NORMINV(RAND(),0,'Total-Smoothed'!$AG$2)</f>
        <v>-0.12951634289711794</v>
      </c>
      <c r="S86" s="1">
        <f ca="1">S26+NORMINV(RAND(),0,'Total-Smoothed'!$AG$2)</f>
        <v>0.10757981834838345</v>
      </c>
      <c r="T86" s="1">
        <f ca="1">T26+NORMINV(RAND(),0,'Total-Smoothed'!$AG$2)</f>
        <v>-1.7038249222377101E-2</v>
      </c>
      <c r="U86" s="1">
        <f ca="1">U26+NORMINV(RAND(),0,'Total-Smoothed'!$AG$2)</f>
        <v>0.26149222506187836</v>
      </c>
      <c r="V86" s="1">
        <f ca="1">V26+NORMINV(RAND(),0,'Total-Smoothed'!$AG$2)</f>
        <v>1.3052998265386532E-2</v>
      </c>
      <c r="W86" s="1">
        <f ca="1">W26+NORMINV(RAND(),0,'Total-Smoothed'!$AG$2)</f>
        <v>1.1456015321509216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-3.9278704971007758E-2</v>
      </c>
      <c r="E87" s="1">
        <f ca="1">E27+NORMINV(RAND(),0,'Total-Smoothed'!$AG$2)</f>
        <v>-7.5749342666689076E-4</v>
      </c>
      <c r="F87" s="1">
        <f ca="1">F27+NORMINV(RAND(),0,'Total-Smoothed'!$AG$2)</f>
        <v>-1.2216230570069982E-2</v>
      </c>
      <c r="G87" s="1">
        <f ca="1">G27+NORMINV(RAND(),0,'Total-Smoothed'!$AG$2)</f>
        <v>8.1159926515750533E-3</v>
      </c>
      <c r="H87" s="1">
        <f ca="1">H27+NORMINV(RAND(),0,'Total-Smoothed'!$AG$2)</f>
        <v>6.5047935126298126E-2</v>
      </c>
      <c r="I87" s="1">
        <f ca="1">I27+NORMINV(RAND(),0,'Total-Smoothed'!$AG$2)</f>
        <v>-5.9235129096559702E-2</v>
      </c>
      <c r="J87" s="1">
        <f ca="1">J27+NORMINV(RAND(),0,'Total-Smoothed'!$AG$2)</f>
        <v>-5.974072557163753E-3</v>
      </c>
      <c r="K87" s="1">
        <f ca="1">K27+NORMINV(RAND(),0,'Total-Smoothed'!$AG$2)</f>
        <v>0.84917408357543445</v>
      </c>
      <c r="L87" s="1">
        <f ca="1">L27+NORMINV(RAND(),0,'Total-Smoothed'!$AG$2)</f>
        <v>-4.0533136066657358E-2</v>
      </c>
      <c r="M87" s="1">
        <f ca="1">M27+NORMINV(RAND(),0,'Total-Smoothed'!$AG$2)</f>
        <v>0.12933870351190946</v>
      </c>
      <c r="N87" s="1">
        <f ca="1">N27+NORMINV(RAND(),0,'Total-Smoothed'!$AG$2)</f>
        <v>0.92957816448630015</v>
      </c>
      <c r="O87" s="1">
        <f ca="1">O27+NORMINV(RAND(),0,'Total-Smoothed'!$AG$2)</f>
        <v>0.73196378851145472</v>
      </c>
      <c r="P87" s="1">
        <f ca="1">P27+NORMINV(RAND(),0,'Total-Smoothed'!$AG$2)</f>
        <v>-5.509422418726917E-2</v>
      </c>
      <c r="Q87" s="1">
        <f ca="1">Q27+NORMINV(RAND(),0,'Total-Smoothed'!$AG$2)</f>
        <v>0.2116592800276752</v>
      </c>
      <c r="R87" s="1">
        <f ca="1">R27+NORMINV(RAND(),0,'Total-Smoothed'!$AG$2)</f>
        <v>5.3772789734136996E-3</v>
      </c>
      <c r="S87" s="1">
        <f ca="1">S27+NORMINV(RAND(),0,'Total-Smoothed'!$AG$2)</f>
        <v>0.14096595833560402</v>
      </c>
      <c r="T87" s="1">
        <f ca="1">T27+NORMINV(RAND(),0,'Total-Smoothed'!$AG$2)</f>
        <v>0.8119748863068782</v>
      </c>
      <c r="U87" s="1">
        <f ca="1">U27+NORMINV(RAND(),0,'Total-Smoothed'!$AG$2)</f>
        <v>-9.4864988849592841E-3</v>
      </c>
      <c r="V87" s="1">
        <f ca="1">V27+NORMINV(RAND(),0,'Total-Smoothed'!$AG$2)</f>
        <v>-0.21706486603199693</v>
      </c>
      <c r="W87" s="1">
        <f ca="1">W27+NORMINV(RAND(),0,'Total-Smoothed'!$AG$2)</f>
        <v>5.3207608929330609E-2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0.13127157874843534</v>
      </c>
      <c r="E88" s="1">
        <f ca="1">E28+NORMINV(RAND(),0,'Total-Smoothed'!$AG$2)</f>
        <v>-1.4512748414254002E-2</v>
      </c>
      <c r="F88" s="1">
        <f ca="1">F28+NORMINV(RAND(),0,'Total-Smoothed'!$AG$2)</f>
        <v>1.1779647762693732E-2</v>
      </c>
      <c r="G88" s="1">
        <f ca="1">G28+NORMINV(RAND(),0,'Total-Smoothed'!$AG$2)</f>
        <v>0.23492028556796629</v>
      </c>
      <c r="H88" s="1">
        <f ca="1">H28+NORMINV(RAND(),0,'Total-Smoothed'!$AG$2)</f>
        <v>-9.2498833612086356E-2</v>
      </c>
      <c r="I88" s="1">
        <f ca="1">I28+NORMINV(RAND(),0,'Total-Smoothed'!$AG$2)</f>
        <v>0.20178754799632867</v>
      </c>
      <c r="J88" s="1">
        <f ca="1">J28+NORMINV(RAND(),0,'Total-Smoothed'!$AG$2)</f>
        <v>6.4352302987738724E-2</v>
      </c>
      <c r="K88" s="1">
        <f ca="1">K28+NORMINV(RAND(),0,'Total-Smoothed'!$AG$2)</f>
        <v>0.5395042279628699</v>
      </c>
      <c r="L88" s="1">
        <f ca="1">L28+NORMINV(RAND(),0,'Total-Smoothed'!$AG$2)</f>
        <v>8.5571371743944746E-2</v>
      </c>
      <c r="M88" s="1">
        <f ca="1">M28+NORMINV(RAND(),0,'Total-Smoothed'!$AG$2)</f>
        <v>0.62373044757543084</v>
      </c>
      <c r="N88" s="1">
        <f ca="1">N28+NORMINV(RAND(),0,'Total-Smoothed'!$AG$2)</f>
        <v>1.0554415454551473</v>
      </c>
      <c r="O88" s="1">
        <f ca="1">O28+NORMINV(RAND(),0,'Total-Smoothed'!$AG$2)</f>
        <v>0.80373626001968645</v>
      </c>
      <c r="P88" s="1">
        <f ca="1">P28+NORMINV(RAND(),0,'Total-Smoothed'!$AG$2)</f>
        <v>-8.329741836832627E-2</v>
      </c>
      <c r="Q88" s="1">
        <f ca="1">Q28+NORMINV(RAND(),0,'Total-Smoothed'!$AG$2)</f>
        <v>0.23515367494258477</v>
      </c>
      <c r="R88" s="1">
        <f ca="1">R28+NORMINV(RAND(),0,'Total-Smoothed'!$AG$2)</f>
        <v>5.746155789352056E-2</v>
      </c>
      <c r="S88" s="1">
        <f ca="1">S28+NORMINV(RAND(),0,'Total-Smoothed'!$AG$2)</f>
        <v>0.11877467186687457</v>
      </c>
      <c r="T88" s="1">
        <f ca="1">T28+NORMINV(RAND(),0,'Total-Smoothed'!$AG$2)</f>
        <v>5.4730378079667699E-2</v>
      </c>
      <c r="U88" s="1">
        <f ca="1">U28+NORMINV(RAND(),0,'Total-Smoothed'!$AG$2)</f>
        <v>0.89984963189457823</v>
      </c>
      <c r="V88" s="1">
        <f ca="1">V28+NORMINV(RAND(),0,'Total-Smoothed'!$AG$2)</f>
        <v>-0.10864661318338045</v>
      </c>
      <c r="W88" s="1">
        <f ca="1">W28+NORMINV(RAND(),0,'Total-Smoothed'!$AG$2)</f>
        <v>4.8757073125629116E-2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0.17498893039642946</v>
      </c>
      <c r="E89" s="1">
        <f ca="1">E29+NORMINV(RAND(),0,'Total-Smoothed'!$AG$2)</f>
        <v>-0.12102338732571823</v>
      </c>
      <c r="F89" s="1">
        <f ca="1">F29+NORMINV(RAND(),0,'Total-Smoothed'!$AG$2)</f>
        <v>-1.8259294062226358E-2</v>
      </c>
      <c r="G89" s="1">
        <f ca="1">G29+NORMINV(RAND(),0,'Total-Smoothed'!$AG$2)</f>
        <v>4.0653410332236906E-2</v>
      </c>
      <c r="H89" s="1">
        <f ca="1">H29+NORMINV(RAND(),0,'Total-Smoothed'!$AG$2)</f>
        <v>2.6628461356934776E-2</v>
      </c>
      <c r="I89" s="1">
        <f ca="1">I29+NORMINV(RAND(),0,'Total-Smoothed'!$AG$2)</f>
        <v>6.3484591910920304E-2</v>
      </c>
      <c r="J89" s="1">
        <f ca="1">J29+NORMINV(RAND(),0,'Total-Smoothed'!$AG$2)</f>
        <v>8.3064127627011132E-3</v>
      </c>
      <c r="K89" s="1">
        <f ca="1">K29+NORMINV(RAND(),0,'Total-Smoothed'!$AG$2)</f>
        <v>-2.6754225205455048E-2</v>
      </c>
      <c r="L89" s="1">
        <f ca="1">L29+NORMINV(RAND(),0,'Total-Smoothed'!$AG$2)</f>
        <v>-7.8349169754815443E-2</v>
      </c>
      <c r="M89" s="1">
        <f ca="1">M29+NORMINV(RAND(),0,'Total-Smoothed'!$AG$2)</f>
        <v>-0.18643552128956931</v>
      </c>
      <c r="N89" s="1">
        <f ca="1">N29+NORMINV(RAND(),0,'Total-Smoothed'!$AG$2)</f>
        <v>0.18747399881434046</v>
      </c>
      <c r="O89" s="1">
        <f ca="1">O29+NORMINV(RAND(),0,'Total-Smoothed'!$AG$2)</f>
        <v>0.39216367152351816</v>
      </c>
      <c r="P89" s="1">
        <f ca="1">P29+NORMINV(RAND(),0,'Total-Smoothed'!$AG$2)</f>
        <v>-0.1763552275277761</v>
      </c>
      <c r="Q89" s="1">
        <f ca="1">Q29+NORMINV(RAND(),0,'Total-Smoothed'!$AG$2)</f>
        <v>0.38071819595493717</v>
      </c>
      <c r="R89" s="1">
        <f ca="1">R29+NORMINV(RAND(),0,'Total-Smoothed'!$AG$2)</f>
        <v>-4.779042105777797E-2</v>
      </c>
      <c r="S89" s="1">
        <f ca="1">S29+NORMINV(RAND(),0,'Total-Smoothed'!$AG$2)</f>
        <v>-1.3163724959685194E-2</v>
      </c>
      <c r="T89" s="1">
        <f ca="1">T29+NORMINV(RAND(),0,'Total-Smoothed'!$AG$2)</f>
        <v>0.61117201155838685</v>
      </c>
      <c r="U89" s="1">
        <f ca="1">U29+NORMINV(RAND(),0,'Total-Smoothed'!$AG$2)</f>
        <v>-1.3267742965201307E-2</v>
      </c>
      <c r="V89" s="1">
        <f ca="1">V29+NORMINV(RAND(),0,'Total-Smoothed'!$AG$2)</f>
        <v>0.20236877165315489</v>
      </c>
      <c r="W89" s="1">
        <f ca="1">W29+NORMINV(RAND(),0,'Total-Smoothed'!$AG$2)</f>
        <v>-0.11237866285698382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0.10745736507250413</v>
      </c>
      <c r="E90" s="1">
        <f ca="1">E30+NORMINV(RAND(),0,'Total-Smoothed'!$AG$2)</f>
        <v>-9.660130782602477E-3</v>
      </c>
      <c r="F90" s="1">
        <f ca="1">F30+NORMINV(RAND(),0,'Total-Smoothed'!$AG$2)</f>
        <v>-2.6475619247734398E-3</v>
      </c>
      <c r="G90" s="1">
        <f ca="1">G30+NORMINV(RAND(),0,'Total-Smoothed'!$AG$2)</f>
        <v>9.886150964694293E-2</v>
      </c>
      <c r="H90" s="1">
        <f ca="1">H30+NORMINV(RAND(),0,'Total-Smoothed'!$AG$2)</f>
        <v>-0.10230713360308474</v>
      </c>
      <c r="I90" s="1">
        <f ca="1">I30+NORMINV(RAND(),0,'Total-Smoothed'!$AG$2)</f>
        <v>0.13443524161704298</v>
      </c>
      <c r="J90" s="1">
        <f ca="1">J30+NORMINV(RAND(),0,'Total-Smoothed'!$AG$2)</f>
        <v>-6.2887801961200404E-2</v>
      </c>
      <c r="K90" s="1">
        <f ca="1">K30+NORMINV(RAND(),0,'Total-Smoothed'!$AG$2)</f>
        <v>0.9531052613942641</v>
      </c>
      <c r="L90" s="1">
        <f ca="1">L30+NORMINV(RAND(),0,'Total-Smoothed'!$AG$2)</f>
        <v>-0.12739600197414624</v>
      </c>
      <c r="M90" s="1">
        <f ca="1">M30+NORMINV(RAND(),0,'Total-Smoothed'!$AG$2)</f>
        <v>0.3502292819661304</v>
      </c>
      <c r="N90" s="1">
        <f ca="1">N30+NORMINV(RAND(),0,'Total-Smoothed'!$AG$2)</f>
        <v>0.34403226612614274</v>
      </c>
      <c r="O90" s="1">
        <f ca="1">O30+NORMINV(RAND(),0,'Total-Smoothed'!$AG$2)</f>
        <v>0.49009430139731097</v>
      </c>
      <c r="P90" s="1">
        <f ca="1">P30+NORMINV(RAND(),0,'Total-Smoothed'!$AG$2)</f>
        <v>1.6319585568143218E-2</v>
      </c>
      <c r="Q90" s="1">
        <f ca="1">Q30+NORMINV(RAND(),0,'Total-Smoothed'!$AG$2)</f>
        <v>0.34372785153622765</v>
      </c>
      <c r="R90" s="1">
        <f ca="1">R30+NORMINV(RAND(),0,'Total-Smoothed'!$AG$2)</f>
        <v>5.4489246641590765E-2</v>
      </c>
      <c r="S90" s="1">
        <f ca="1">S30+NORMINV(RAND(),0,'Total-Smoothed'!$AG$2)</f>
        <v>0.13031926301631019</v>
      </c>
      <c r="T90" s="1">
        <f ca="1">T30+NORMINV(RAND(),0,'Total-Smoothed'!$AG$2)</f>
        <v>0.93955139955010925</v>
      </c>
      <c r="U90" s="1">
        <f ca="1">U30+NORMINV(RAND(),0,'Total-Smoothed'!$AG$2)</f>
        <v>-1.5500890651566681E-2</v>
      </c>
      <c r="V90" s="1">
        <f ca="1">V30+NORMINV(RAND(),0,'Total-Smoothed'!$AG$2)</f>
        <v>-6.0515987930068266E-2</v>
      </c>
      <c r="W90" s="1">
        <f ca="1">W30+NORMINV(RAND(),0,'Total-Smoothed'!$AG$2)</f>
        <v>-2.9196428112253075E-3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-2.7908198582641916E-2</v>
      </c>
      <c r="E91" s="1">
        <f ca="1">E31+NORMINV(RAND(),0,'Total-Smoothed'!$AG$2)</f>
        <v>-0.20694308296135069</v>
      </c>
      <c r="F91" s="1">
        <f ca="1">F31+NORMINV(RAND(),0,'Total-Smoothed'!$AG$2)</f>
        <v>3.3004932408809445E-2</v>
      </c>
      <c r="G91" s="1">
        <f ca="1">G31+NORMINV(RAND(),0,'Total-Smoothed'!$AG$2)</f>
        <v>5.1731586661395976E-2</v>
      </c>
      <c r="H91" s="1">
        <f ca="1">H31+NORMINV(RAND(),0,'Total-Smoothed'!$AG$2)</f>
        <v>-6.3247110058741104E-2</v>
      </c>
      <c r="I91" s="1">
        <f ca="1">I31+NORMINV(RAND(),0,'Total-Smoothed'!$AG$2)</f>
        <v>0.19651543084174627</v>
      </c>
      <c r="J91" s="1">
        <f ca="1">J31+NORMINV(RAND(),0,'Total-Smoothed'!$AG$2)</f>
        <v>-0.16535044759657092</v>
      </c>
      <c r="K91" s="1">
        <f ca="1">K31+NORMINV(RAND(),0,'Total-Smoothed'!$AG$2)</f>
        <v>0.31238126734588939</v>
      </c>
      <c r="L91" s="1">
        <f ca="1">L31+NORMINV(RAND(),0,'Total-Smoothed'!$AG$2)</f>
        <v>-1.7323408436966094E-2</v>
      </c>
      <c r="M91" s="1">
        <f ca="1">M31+NORMINV(RAND(),0,'Total-Smoothed'!$AG$2)</f>
        <v>1.0109700761350331</v>
      </c>
      <c r="N91" s="1">
        <f ca="1">N31+NORMINV(RAND(),0,'Total-Smoothed'!$AG$2)</f>
        <v>0.39735270244972654</v>
      </c>
      <c r="O91" s="1">
        <f ca="1">O31+NORMINV(RAND(),0,'Total-Smoothed'!$AG$2)</f>
        <v>0.30810973317606694</v>
      </c>
      <c r="P91" s="1">
        <f ca="1">P31+NORMINV(RAND(),0,'Total-Smoothed'!$AG$2)</f>
        <v>-4.6162852406584853E-2</v>
      </c>
      <c r="Q91" s="1">
        <f ca="1">Q31+NORMINV(RAND(),0,'Total-Smoothed'!$AG$2)</f>
        <v>6.3572212036125231E-2</v>
      </c>
      <c r="R91" s="1">
        <f ca="1">R31+NORMINV(RAND(),0,'Total-Smoothed'!$AG$2)</f>
        <v>-7.2728466135411673E-2</v>
      </c>
      <c r="S91" s="1">
        <f ca="1">S31+NORMINV(RAND(),0,'Total-Smoothed'!$AG$2)</f>
        <v>0.7432867738700375</v>
      </c>
      <c r="T91" s="1">
        <f ca="1">T31+NORMINV(RAND(),0,'Total-Smoothed'!$AG$2)</f>
        <v>-4.3270025612500455E-3</v>
      </c>
      <c r="U91" s="1">
        <f ca="1">U31+NORMINV(RAND(),0,'Total-Smoothed'!$AG$2)</f>
        <v>4.7213217117079626E-2</v>
      </c>
      <c r="V91" s="1">
        <f ca="1">V31+NORMINV(RAND(),0,'Total-Smoothed'!$AG$2)</f>
        <v>-0.11661978975558264</v>
      </c>
      <c r="W91" s="1">
        <f ca="1">W31+NORMINV(RAND(),0,'Total-Smoothed'!$AG$2)</f>
        <v>0.92236844301755283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-3.6343673872496103E-2</v>
      </c>
      <c r="E92" s="1">
        <f ca="1">E32+NORMINV(RAND(),0,'Total-Smoothed'!$AG$2)</f>
        <v>-5.7634078070026976E-2</v>
      </c>
      <c r="F92" s="1">
        <f ca="1">F32+NORMINV(RAND(),0,'Total-Smoothed'!$AG$2)</f>
        <v>3.7220069211125945E-2</v>
      </c>
      <c r="G92" s="1">
        <f ca="1">G32+NORMINV(RAND(),0,'Total-Smoothed'!$AG$2)</f>
        <v>7.9804555373219968E-2</v>
      </c>
      <c r="H92" s="1">
        <f ca="1">H32+NORMINV(RAND(),0,'Total-Smoothed'!$AG$2)</f>
        <v>0.10296400549707628</v>
      </c>
      <c r="I92" s="1">
        <f ca="1">I32+NORMINV(RAND(),0,'Total-Smoothed'!$AG$2)</f>
        <v>-6.9858632816848648E-2</v>
      </c>
      <c r="J92" s="1">
        <f ca="1">J32+NORMINV(RAND(),0,'Total-Smoothed'!$AG$2)</f>
        <v>0.30222450224304742</v>
      </c>
      <c r="K92" s="1">
        <f ca="1">K32+NORMINV(RAND(),0,'Total-Smoothed'!$AG$2)</f>
        <v>4.1795636964259135E-2</v>
      </c>
      <c r="L92" s="1">
        <f ca="1">L32+NORMINV(RAND(),0,'Total-Smoothed'!$AG$2)</f>
        <v>-1.4915042867181646E-2</v>
      </c>
      <c r="M92" s="1">
        <f ca="1">M32+NORMINV(RAND(),0,'Total-Smoothed'!$AG$2)</f>
        <v>0.70609255868784215</v>
      </c>
      <c r="N92" s="1">
        <f ca="1">N32+NORMINV(RAND(),0,'Total-Smoothed'!$AG$2)</f>
        <v>0.12024803540328398</v>
      </c>
      <c r="O92" s="1">
        <f ca="1">O32+NORMINV(RAND(),0,'Total-Smoothed'!$AG$2)</f>
        <v>0.13601653610594822</v>
      </c>
      <c r="P92" s="1">
        <f ca="1">P32+NORMINV(RAND(),0,'Total-Smoothed'!$AG$2)</f>
        <v>-2.2093618359832069E-2</v>
      </c>
      <c r="Q92" s="1">
        <f ca="1">Q32+NORMINV(RAND(),0,'Total-Smoothed'!$AG$2)</f>
        <v>8.7765944090307968E-2</v>
      </c>
      <c r="R92" s="1">
        <f ca="1">R32+NORMINV(RAND(),0,'Total-Smoothed'!$AG$2)</f>
        <v>0.64720901327299019</v>
      </c>
      <c r="S92" s="1">
        <f ca="1">S32+NORMINV(RAND(),0,'Total-Smoothed'!$AG$2)</f>
        <v>0.11157972266797092</v>
      </c>
      <c r="T92" s="1">
        <f ca="1">T32+NORMINV(RAND(),0,'Total-Smoothed'!$AG$2)</f>
        <v>9.9157828799599168E-2</v>
      </c>
      <c r="U92" s="1">
        <f ca="1">U32+NORMINV(RAND(),0,'Total-Smoothed'!$AG$2)</f>
        <v>-1.1818177406397432E-2</v>
      </c>
      <c r="V92" s="1">
        <f ca="1">V32+NORMINV(RAND(),0,'Total-Smoothed'!$AG$2)</f>
        <v>0.12506226926816197</v>
      </c>
      <c r="W92" s="1">
        <f ca="1">W32+NORMINV(RAND(),0,'Total-Smoothed'!$AG$2)</f>
        <v>6.947003002604614E-2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-9.5604143046194398E-2</v>
      </c>
      <c r="E93" s="1">
        <f ca="1">E33+NORMINV(RAND(),0,'Total-Smoothed'!$AG$2)</f>
        <v>3.0527156863058031E-2</v>
      </c>
      <c r="F93" s="1">
        <f ca="1">F33+NORMINV(RAND(),0,'Total-Smoothed'!$AG$2)</f>
        <v>-0.15042144173528993</v>
      </c>
      <c r="G93" s="1">
        <f ca="1">G33+NORMINV(RAND(),0,'Total-Smoothed'!$AG$2)</f>
        <v>7.3741283920382886E-2</v>
      </c>
      <c r="H93" s="1">
        <f ca="1">H33+NORMINV(RAND(),0,'Total-Smoothed'!$AG$2)</f>
        <v>-0.11175777335869744</v>
      </c>
      <c r="I93" s="1">
        <f ca="1">I33+NORMINV(RAND(),0,'Total-Smoothed'!$AG$2)</f>
        <v>-0.12082442375684319</v>
      </c>
      <c r="J93" s="1">
        <f ca="1">J33+NORMINV(RAND(),0,'Total-Smoothed'!$AG$2)</f>
        <v>-3.1912275652114297E-2</v>
      </c>
      <c r="K93" s="1">
        <f ca="1">K33+NORMINV(RAND(),0,'Total-Smoothed'!$AG$2)</f>
        <v>0.11138858381088829</v>
      </c>
      <c r="L93" s="1">
        <f ca="1">L33+NORMINV(RAND(),0,'Total-Smoothed'!$AG$2)</f>
        <v>1.9171255743801751E-2</v>
      </c>
      <c r="M93" s="1">
        <f ca="1">M33+NORMINV(RAND(),0,'Total-Smoothed'!$AG$2)</f>
        <v>0.50117467588564613</v>
      </c>
      <c r="N93" s="1">
        <f ca="1">N33+NORMINV(RAND(),0,'Total-Smoothed'!$AG$2)</f>
        <v>-7.1863684522575494E-2</v>
      </c>
      <c r="O93" s="1">
        <f ca="1">O33+NORMINV(RAND(),0,'Total-Smoothed'!$AG$2)</f>
        <v>2.3762480692715512E-2</v>
      </c>
      <c r="P93" s="1">
        <f ca="1">P33+NORMINV(RAND(),0,'Total-Smoothed'!$AG$2)</f>
        <v>-7.9560070364689123E-3</v>
      </c>
      <c r="Q93" s="1">
        <f ca="1">Q33+NORMINV(RAND(),0,'Total-Smoothed'!$AG$2)</f>
        <v>-0.12464193989453917</v>
      </c>
      <c r="R93" s="1">
        <f ca="1">R33+NORMINV(RAND(),0,'Total-Smoothed'!$AG$2)</f>
        <v>0.46637782570262559</v>
      </c>
      <c r="S93" s="1">
        <f ca="1">S33+NORMINV(RAND(),0,'Total-Smoothed'!$AG$2)</f>
        <v>0.10867073380177986</v>
      </c>
      <c r="T93" s="1">
        <f ca="1">T33+NORMINV(RAND(),0,'Total-Smoothed'!$AG$2)</f>
        <v>0.12642479685075317</v>
      </c>
      <c r="U93" s="1">
        <f ca="1">U33+NORMINV(RAND(),0,'Total-Smoothed'!$AG$2)</f>
        <v>0.25619709269775148</v>
      </c>
      <c r="V93" s="1">
        <f ca="1">V33+NORMINV(RAND(),0,'Total-Smoothed'!$AG$2)</f>
        <v>-1.5808882246838924E-2</v>
      </c>
      <c r="W93" s="1">
        <f ca="1">W33+NORMINV(RAND(),0,'Total-Smoothed'!$AG$2)</f>
        <v>0.90560694016463161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0.16087412786457975</v>
      </c>
      <c r="E94" s="1">
        <f ca="1">E34+NORMINV(RAND(),0,'Total-Smoothed'!$AG$2)</f>
        <v>-0.15613497130469126</v>
      </c>
      <c r="F94" s="1">
        <f ca="1">F34+NORMINV(RAND(),0,'Total-Smoothed'!$AG$2)</f>
        <v>8.652626885847052E-4</v>
      </c>
      <c r="G94" s="1">
        <f ca="1">G34+NORMINV(RAND(),0,'Total-Smoothed'!$AG$2)</f>
        <v>-6.4180073393058749E-3</v>
      </c>
      <c r="H94" s="1">
        <f ca="1">H34+NORMINV(RAND(),0,'Total-Smoothed'!$AG$2)</f>
        <v>0.11020423419129682</v>
      </c>
      <c r="I94" s="1">
        <f ca="1">I34+NORMINV(RAND(),0,'Total-Smoothed'!$AG$2)</f>
        <v>-1.9664210394337855E-3</v>
      </c>
      <c r="J94" s="1">
        <f ca="1">J34+NORMINV(RAND(),0,'Total-Smoothed'!$AG$2)</f>
        <v>-0.14634091554574791</v>
      </c>
      <c r="K94" s="1">
        <f ca="1">K34+NORMINV(RAND(),0,'Total-Smoothed'!$AG$2)</f>
        <v>1.0323017740379197</v>
      </c>
      <c r="L94" s="1">
        <f ca="1">L34+NORMINV(RAND(),0,'Total-Smoothed'!$AG$2)</f>
        <v>0.26845414306224791</v>
      </c>
      <c r="M94" s="1">
        <f ca="1">M34+NORMINV(RAND(),0,'Total-Smoothed'!$AG$2)</f>
        <v>0.4308505259639302</v>
      </c>
      <c r="N94" s="1">
        <f ca="1">N34+NORMINV(RAND(),0,'Total-Smoothed'!$AG$2)</f>
        <v>1.2393467367620317</v>
      </c>
      <c r="O94" s="1">
        <f ca="1">O34+NORMINV(RAND(),0,'Total-Smoothed'!$AG$2)</f>
        <v>0.76054072193252387</v>
      </c>
      <c r="P94" s="1">
        <f ca="1">P34+NORMINV(RAND(),0,'Total-Smoothed'!$AG$2)</f>
        <v>-3.2838820673791E-2</v>
      </c>
      <c r="Q94" s="1">
        <f ca="1">Q34+NORMINV(RAND(),0,'Total-Smoothed'!$AG$2)</f>
        <v>0.15704562856400314</v>
      </c>
      <c r="R94" s="1">
        <f ca="1">R34+NORMINV(RAND(),0,'Total-Smoothed'!$AG$2)</f>
        <v>2.0888231500550986E-2</v>
      </c>
      <c r="S94" s="1">
        <f ca="1">S34+NORMINV(RAND(),0,'Total-Smoothed'!$AG$2)</f>
        <v>0.56963417597260202</v>
      </c>
      <c r="T94" s="1">
        <f ca="1">T34+NORMINV(RAND(),0,'Total-Smoothed'!$AG$2)</f>
        <v>-3.6216021176923428E-2</v>
      </c>
      <c r="U94" s="1">
        <f ca="1">U34+NORMINV(RAND(),0,'Total-Smoothed'!$AG$2)</f>
        <v>3.1192768050565617E-2</v>
      </c>
      <c r="V94" s="1">
        <f ca="1">V34+NORMINV(RAND(),0,'Total-Smoothed'!$AG$2)</f>
        <v>-7.6697547894596738E-3</v>
      </c>
      <c r="W94" s="1">
        <f ca="1">W34+NORMINV(RAND(),0,'Total-Smoothed'!$AG$2)</f>
        <v>0.36707073013702274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-3.0014849060724151E-2</v>
      </c>
      <c r="E95" s="1">
        <f ca="1">E35+NORMINV(RAND(),0,'Total-Smoothed'!$AG$2)</f>
        <v>7.437508094307585E-2</v>
      </c>
      <c r="F95" s="1">
        <f ca="1">F35+NORMINV(RAND(),0,'Total-Smoothed'!$AG$2)</f>
        <v>-0.10455351550287073</v>
      </c>
      <c r="G95" s="1">
        <f ca="1">G35+NORMINV(RAND(),0,'Total-Smoothed'!$AG$2)</f>
        <v>7.6794379235294336E-2</v>
      </c>
      <c r="H95" s="1">
        <f ca="1">H35+NORMINV(RAND(),0,'Total-Smoothed'!$AG$2)</f>
        <v>5.8498833728800048E-3</v>
      </c>
      <c r="I95" s="1">
        <f ca="1">I35+NORMINV(RAND(),0,'Total-Smoothed'!$AG$2)</f>
        <v>-2.0530621103853581E-2</v>
      </c>
      <c r="J95" s="1">
        <f ca="1">J35+NORMINV(RAND(),0,'Total-Smoothed'!$AG$2)</f>
        <v>0.16302984648716434</v>
      </c>
      <c r="K95" s="1">
        <f ca="1">K35+NORMINV(RAND(),0,'Total-Smoothed'!$AG$2)</f>
        <v>0.15931610081087677</v>
      </c>
      <c r="L95" s="1">
        <f ca="1">L35+NORMINV(RAND(),0,'Total-Smoothed'!$AG$2)</f>
        <v>0.16916056705171251</v>
      </c>
      <c r="M95" s="1">
        <f ca="1">M35+NORMINV(RAND(),0,'Total-Smoothed'!$AG$2)</f>
        <v>1.0561276175459697</v>
      </c>
      <c r="N95" s="1">
        <f ca="1">N35+NORMINV(RAND(),0,'Total-Smoothed'!$AG$2)</f>
        <v>9.4465616750171233E-2</v>
      </c>
      <c r="O95" s="1">
        <f ca="1">O35+NORMINV(RAND(),0,'Total-Smoothed'!$AG$2)</f>
        <v>0.12479574849669761</v>
      </c>
      <c r="P95" s="1">
        <f ca="1">P35+NORMINV(RAND(),0,'Total-Smoothed'!$AG$2)</f>
        <v>0.15276580462107164</v>
      </c>
      <c r="Q95" s="1">
        <f ca="1">Q35+NORMINV(RAND(),0,'Total-Smoothed'!$AG$2)</f>
        <v>-6.9718890501996519E-2</v>
      </c>
      <c r="R95" s="1">
        <f ca="1">R35+NORMINV(RAND(),0,'Total-Smoothed'!$AG$2)</f>
        <v>0.10468120580576995</v>
      </c>
      <c r="S95" s="1">
        <f ca="1">S35+NORMINV(RAND(),0,'Total-Smoothed'!$AG$2)</f>
        <v>0.2696221515157553</v>
      </c>
      <c r="T95" s="1">
        <f ca="1">T35+NORMINV(RAND(),0,'Total-Smoothed'!$AG$2)</f>
        <v>-6.8590880679733235E-2</v>
      </c>
      <c r="U95" s="1">
        <f ca="1">U35+NORMINV(RAND(),0,'Total-Smoothed'!$AG$2)</f>
        <v>0.13596902150928725</v>
      </c>
      <c r="V95" s="1">
        <f ca="1">V35+NORMINV(RAND(),0,'Total-Smoothed'!$AG$2)</f>
        <v>0.13716485426251532</v>
      </c>
      <c r="W95" s="1">
        <f ca="1">W35+NORMINV(RAND(),0,'Total-Smoothed'!$AG$2)</f>
        <v>8.5781259996531717E-3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-2.0980020576131644E-2</v>
      </c>
      <c r="E96" s="1">
        <f ca="1">E36+NORMINV(RAND(),0,'Total-Smoothed'!$AG$2)</f>
        <v>-3.6933884091687713E-2</v>
      </c>
      <c r="F96" s="1">
        <f ca="1">F36+NORMINV(RAND(),0,'Total-Smoothed'!$AG$2)</f>
        <v>2.8241245895568076E-2</v>
      </c>
      <c r="G96" s="1">
        <f ca="1">G36+NORMINV(RAND(),0,'Total-Smoothed'!$AG$2)</f>
        <v>5.5915979657683614E-3</v>
      </c>
      <c r="H96" s="1">
        <f ca="1">H36+NORMINV(RAND(),0,'Total-Smoothed'!$AG$2)</f>
        <v>-1.3904513906618579E-3</v>
      </c>
      <c r="I96" s="1">
        <f ca="1">I36+NORMINV(RAND(),0,'Total-Smoothed'!$AG$2)</f>
        <v>0.13068117159484272</v>
      </c>
      <c r="J96" s="1">
        <f ca="1">J36+NORMINV(RAND(),0,'Total-Smoothed'!$AG$2)</f>
        <v>-0.15647596530557933</v>
      </c>
      <c r="K96" s="1">
        <f ca="1">K36+NORMINV(RAND(),0,'Total-Smoothed'!$AG$2)</f>
        <v>-4.44400831344718E-2</v>
      </c>
      <c r="L96" s="1">
        <f ca="1">L36+NORMINV(RAND(),0,'Total-Smoothed'!$AG$2)</f>
        <v>5.2894100874877698E-2</v>
      </c>
      <c r="M96" s="1">
        <f ca="1">M36+NORMINV(RAND(),0,'Total-Smoothed'!$AG$2)</f>
        <v>1.0935418439087083</v>
      </c>
      <c r="N96" s="1">
        <f ca="1">N36+NORMINV(RAND(),0,'Total-Smoothed'!$AG$2)</f>
        <v>0.87495590091899977</v>
      </c>
      <c r="O96" s="1">
        <f ca="1">O36+NORMINV(RAND(),0,'Total-Smoothed'!$AG$2)</f>
        <v>-7.1991464737381147E-3</v>
      </c>
      <c r="P96" s="1">
        <f ca="1">P36+NORMINV(RAND(),0,'Total-Smoothed'!$AG$2)</f>
        <v>-2.8894061500511686E-2</v>
      </c>
      <c r="Q96" s="1">
        <f ca="1">Q36+NORMINV(RAND(),0,'Total-Smoothed'!$AG$2)</f>
        <v>0.43539174822896276</v>
      </c>
      <c r="R96" s="1">
        <f ca="1">R36+NORMINV(RAND(),0,'Total-Smoothed'!$AG$2)</f>
        <v>0.15750289791923452</v>
      </c>
      <c r="S96" s="1">
        <f ca="1">S36+NORMINV(RAND(),0,'Total-Smoothed'!$AG$2)</f>
        <v>0.37965711623865273</v>
      </c>
      <c r="T96" s="1">
        <f ca="1">T36+NORMINV(RAND(),0,'Total-Smoothed'!$AG$2)</f>
        <v>-1.6507436889651086E-2</v>
      </c>
      <c r="U96" s="1">
        <f ca="1">U36+NORMINV(RAND(),0,'Total-Smoothed'!$AG$2)</f>
        <v>0.39357267098433313</v>
      </c>
      <c r="V96" s="1">
        <f ca="1">V36+NORMINV(RAND(),0,'Total-Smoothed'!$AG$2)</f>
        <v>1.8840227239971908E-2</v>
      </c>
      <c r="W96" s="1">
        <f ca="1">W36+NORMINV(RAND(),0,'Total-Smoothed'!$AG$2)</f>
        <v>0.77297109814610732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0.17365298829862824</v>
      </c>
      <c r="E97" s="1">
        <f ca="1">E37+NORMINV(RAND(),0,'Total-Smoothed'!$AG$2)</f>
        <v>0.12521374669328061</v>
      </c>
      <c r="F97" s="1">
        <f ca="1">F37+NORMINV(RAND(),0,'Total-Smoothed'!$AG$2)</f>
        <v>3.9541232840267712E-2</v>
      </c>
      <c r="G97" s="1">
        <f ca="1">G37+NORMINV(RAND(),0,'Total-Smoothed'!$AG$2)</f>
        <v>5.8689463803833331E-2</v>
      </c>
      <c r="H97" s="1">
        <f ca="1">H37+NORMINV(RAND(),0,'Total-Smoothed'!$AG$2)</f>
        <v>0.20894532123289367</v>
      </c>
      <c r="I97" s="1">
        <f ca="1">I37+NORMINV(RAND(),0,'Total-Smoothed'!$AG$2)</f>
        <v>0.16998295203054528</v>
      </c>
      <c r="J97" s="1">
        <f ca="1">J37+NORMINV(RAND(),0,'Total-Smoothed'!$AG$2)</f>
        <v>6.9964529744583115E-2</v>
      </c>
      <c r="K97" s="1">
        <f ca="1">K37+NORMINV(RAND(),0,'Total-Smoothed'!$AG$2)</f>
        <v>0.14740218097849628</v>
      </c>
      <c r="L97" s="1">
        <f ca="1">L37+NORMINV(RAND(),0,'Total-Smoothed'!$AG$2)</f>
        <v>1.3322776166977727E-2</v>
      </c>
      <c r="M97" s="1">
        <f ca="1">M37+NORMINV(RAND(),0,'Total-Smoothed'!$AG$2)</f>
        <v>0.63663552035937021</v>
      </c>
      <c r="N97" s="1">
        <f ca="1">N37+NORMINV(RAND(),0,'Total-Smoothed'!$AG$2)</f>
        <v>0.93164307166681981</v>
      </c>
      <c r="O97" s="1">
        <f ca="1">O37+NORMINV(RAND(),0,'Total-Smoothed'!$AG$2)</f>
        <v>0.13532962974289514</v>
      </c>
      <c r="P97" s="1">
        <f ca="1">P37+NORMINV(RAND(),0,'Total-Smoothed'!$AG$2)</f>
        <v>7.6088164779788275E-2</v>
      </c>
      <c r="Q97" s="1">
        <f ca="1">Q37+NORMINV(RAND(),0,'Total-Smoothed'!$AG$2)</f>
        <v>0.82474320217909391</v>
      </c>
      <c r="R97" s="1">
        <f ca="1">R37+NORMINV(RAND(),0,'Total-Smoothed'!$AG$2)</f>
        <v>0.68922401215863494</v>
      </c>
      <c r="S97" s="1">
        <f ca="1">S37+NORMINV(RAND(),0,'Total-Smoothed'!$AG$2)</f>
        <v>0.12990040761802976</v>
      </c>
      <c r="T97" s="1">
        <f ca="1">T37+NORMINV(RAND(),0,'Total-Smoothed'!$AG$2)</f>
        <v>0.96748472597487734</v>
      </c>
      <c r="U97" s="1">
        <f ca="1">U37+NORMINV(RAND(),0,'Total-Smoothed'!$AG$2)</f>
        <v>-2.5562431403926902E-2</v>
      </c>
      <c r="V97" s="1">
        <f ca="1">V37+NORMINV(RAND(),0,'Total-Smoothed'!$AG$2)</f>
        <v>-5.8785194498367943E-2</v>
      </c>
      <c r="W97" s="1">
        <f ca="1">W37+NORMINV(RAND(),0,'Total-Smoothed'!$AG$2)</f>
        <v>0.11694602249761972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1.2710634269608384E-2</v>
      </c>
      <c r="E98" s="1">
        <f ca="1">E38+NORMINV(RAND(),0,'Total-Smoothed'!$AG$2)</f>
        <v>-2.4764621863057456E-3</v>
      </c>
      <c r="F98" s="1">
        <f ca="1">F38+NORMINV(RAND(),0,'Total-Smoothed'!$AG$2)</f>
        <v>7.3277245910024241E-2</v>
      </c>
      <c r="G98" s="1">
        <f ca="1">G38+NORMINV(RAND(),0,'Total-Smoothed'!$AG$2)</f>
        <v>8.0704839375910914E-2</v>
      </c>
      <c r="H98" s="1">
        <f ca="1">H38+NORMINV(RAND(),0,'Total-Smoothed'!$AG$2)</f>
        <v>-3.5904787152529538E-2</v>
      </c>
      <c r="I98" s="1">
        <f ca="1">I38+NORMINV(RAND(),0,'Total-Smoothed'!$AG$2)</f>
        <v>-0.18762291594476338</v>
      </c>
      <c r="J98" s="1">
        <f ca="1">J38+NORMINV(RAND(),0,'Total-Smoothed'!$AG$2)</f>
        <v>-2.4629423689813149E-2</v>
      </c>
      <c r="K98" s="1">
        <f ca="1">K38+NORMINV(RAND(),0,'Total-Smoothed'!$AG$2)</f>
        <v>0.2701136519325989</v>
      </c>
      <c r="L98" s="1">
        <f ca="1">L38+NORMINV(RAND(),0,'Total-Smoothed'!$AG$2)</f>
        <v>0.13742432288929629</v>
      </c>
      <c r="M98" s="1">
        <f ca="1">M38+NORMINV(RAND(),0,'Total-Smoothed'!$AG$2)</f>
        <v>0.20015663109142107</v>
      </c>
      <c r="N98" s="1">
        <f ca="1">N38+NORMINV(RAND(),0,'Total-Smoothed'!$AG$2)</f>
        <v>0.79802334570244149</v>
      </c>
      <c r="O98" s="1">
        <f ca="1">O38+NORMINV(RAND(),0,'Total-Smoothed'!$AG$2)</f>
        <v>1.0129975269379532E-2</v>
      </c>
      <c r="P98" s="1">
        <f ca="1">P38+NORMINV(RAND(),0,'Total-Smoothed'!$AG$2)</f>
        <v>-2.596253987311082E-2</v>
      </c>
      <c r="Q98" s="1">
        <f ca="1">Q38+NORMINV(RAND(),0,'Total-Smoothed'!$AG$2)</f>
        <v>0.43043581145283438</v>
      </c>
      <c r="R98" s="1">
        <f ca="1">R38+NORMINV(RAND(),0,'Total-Smoothed'!$AG$2)</f>
        <v>0.15501641750971018</v>
      </c>
      <c r="S98" s="1">
        <f ca="1">S38+NORMINV(RAND(),0,'Total-Smoothed'!$AG$2)</f>
        <v>-6.4025291449813244E-3</v>
      </c>
      <c r="T98" s="1">
        <f ca="1">T38+NORMINV(RAND(),0,'Total-Smoothed'!$AG$2)</f>
        <v>0.42186799830970168</v>
      </c>
      <c r="U98" s="1">
        <f ca="1">U38+NORMINV(RAND(),0,'Total-Smoothed'!$AG$2)</f>
        <v>0.11111964216792378</v>
      </c>
      <c r="V98" s="1">
        <f ca="1">V38+NORMINV(RAND(),0,'Total-Smoothed'!$AG$2)</f>
        <v>0.17310892164883018</v>
      </c>
      <c r="W98" s="1">
        <f ca="1">W38+NORMINV(RAND(),0,'Total-Smoothed'!$AG$2)</f>
        <v>0.94376383897396743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-3.2640000055043028E-2</v>
      </c>
      <c r="E99" s="1">
        <f ca="1">E39+NORMINV(RAND(),0,'Total-Smoothed'!$AG$2)</f>
        <v>-2.3384116190161772E-3</v>
      </c>
      <c r="F99" s="1">
        <f ca="1">F39+NORMINV(RAND(),0,'Total-Smoothed'!$AG$2)</f>
        <v>-0.12195546853522646</v>
      </c>
      <c r="G99" s="1">
        <f ca="1">G39+NORMINV(RAND(),0,'Total-Smoothed'!$AG$2)</f>
        <v>9.1092086158156602E-2</v>
      </c>
      <c r="H99" s="1">
        <f ca="1">H39+NORMINV(RAND(),0,'Total-Smoothed'!$AG$2)</f>
        <v>0.68376754024111908</v>
      </c>
      <c r="I99" s="1">
        <f ca="1">I39+NORMINV(RAND(),0,'Total-Smoothed'!$AG$2)</f>
        <v>1.7481325981557879E-2</v>
      </c>
      <c r="J99" s="1">
        <f ca="1">J39+NORMINV(RAND(),0,'Total-Smoothed'!$AG$2)</f>
        <v>-0.19398438287421121</v>
      </c>
      <c r="K99" s="1">
        <f ca="1">K39+NORMINV(RAND(),0,'Total-Smoothed'!$AG$2)</f>
        <v>0.12230216853490879</v>
      </c>
      <c r="L99" s="1">
        <f ca="1">L39+NORMINV(RAND(),0,'Total-Smoothed'!$AG$2)</f>
        <v>2.1331210495886169E-2</v>
      </c>
      <c r="M99" s="1">
        <f ca="1">M39+NORMINV(RAND(),0,'Total-Smoothed'!$AG$2)</f>
        <v>3.3080063980319069E-2</v>
      </c>
      <c r="N99" s="1">
        <f ca="1">N39+NORMINV(RAND(),0,'Total-Smoothed'!$AG$2)</f>
        <v>0.96499541720999371</v>
      </c>
      <c r="O99" s="1">
        <f ca="1">O39+NORMINV(RAND(),0,'Total-Smoothed'!$AG$2)</f>
        <v>0.94182542302451633</v>
      </c>
      <c r="P99" s="1">
        <f ca="1">P39+NORMINV(RAND(),0,'Total-Smoothed'!$AG$2)</f>
        <v>2.4985640700667128E-2</v>
      </c>
      <c r="Q99" s="1">
        <f ca="1">Q39+NORMINV(RAND(),0,'Total-Smoothed'!$AG$2)</f>
        <v>0.92509660442957542</v>
      </c>
      <c r="R99" s="1">
        <f ca="1">R39+NORMINV(RAND(),0,'Total-Smoothed'!$AG$2)</f>
        <v>0.99775882509001157</v>
      </c>
      <c r="S99" s="1">
        <f ca="1">S39+NORMINV(RAND(),0,'Total-Smoothed'!$AG$2)</f>
        <v>0.4694368912930037</v>
      </c>
      <c r="T99" s="1">
        <f ca="1">T39+NORMINV(RAND(),0,'Total-Smoothed'!$AG$2)</f>
        <v>0.51093299227114697</v>
      </c>
      <c r="U99" s="1">
        <f ca="1">U39+NORMINV(RAND(),0,'Total-Smoothed'!$AG$2)</f>
        <v>1.2830217383698432</v>
      </c>
      <c r="V99" s="1">
        <f ca="1">V39+NORMINV(RAND(),0,'Total-Smoothed'!$AG$2)</f>
        <v>1.1508871549576697E-2</v>
      </c>
      <c r="W99" s="1">
        <f ca="1">W39+NORMINV(RAND(),0,'Total-Smoothed'!$AG$2)</f>
        <v>0.88139293430121357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0.21076947608272933</v>
      </c>
      <c r="E100" s="1">
        <f ca="1">E40+NORMINV(RAND(),0,'Total-Smoothed'!$AG$2)</f>
        <v>5.4209532034815398E-2</v>
      </c>
      <c r="F100" s="1">
        <f ca="1">F40+NORMINV(RAND(),0,'Total-Smoothed'!$AG$2)</f>
        <v>-0.20469728024479036</v>
      </c>
      <c r="G100" s="1">
        <f ca="1">G40+NORMINV(RAND(),0,'Total-Smoothed'!$AG$2)</f>
        <v>0.21202994215727905</v>
      </c>
      <c r="H100" s="1">
        <f ca="1">H40+NORMINV(RAND(),0,'Total-Smoothed'!$AG$2)</f>
        <v>0.74465340408452563</v>
      </c>
      <c r="I100" s="1">
        <f ca="1">I40+NORMINV(RAND(),0,'Total-Smoothed'!$AG$2)</f>
        <v>0.17106693058851269</v>
      </c>
      <c r="J100" s="1">
        <f ca="1">J40+NORMINV(RAND(),0,'Total-Smoothed'!$AG$2)</f>
        <v>3.3311663575985424E-2</v>
      </c>
      <c r="K100" s="1">
        <f ca="1">K40+NORMINV(RAND(),0,'Total-Smoothed'!$AG$2)</f>
        <v>5.8181897764867173E-2</v>
      </c>
      <c r="L100" s="1">
        <f ca="1">L40+NORMINV(RAND(),0,'Total-Smoothed'!$AG$2)</f>
        <v>4.2247365974022344E-2</v>
      </c>
      <c r="M100" s="1">
        <f ca="1">M40+NORMINV(RAND(),0,'Total-Smoothed'!$AG$2)</f>
        <v>6.214857287622795E-2</v>
      </c>
      <c r="N100" s="1">
        <f ca="1">N40+NORMINV(RAND(),0,'Total-Smoothed'!$AG$2)</f>
        <v>1.2062031687080312</v>
      </c>
      <c r="O100" s="1">
        <f ca="1">O40+NORMINV(RAND(),0,'Total-Smoothed'!$AG$2)</f>
        <v>0.57810078414262878</v>
      </c>
      <c r="P100" s="1">
        <f ca="1">P40+NORMINV(RAND(),0,'Total-Smoothed'!$AG$2)</f>
        <v>2.1153200391478812E-2</v>
      </c>
      <c r="Q100" s="1">
        <f ca="1">Q40+NORMINV(RAND(),0,'Total-Smoothed'!$AG$2)</f>
        <v>1.0883311554050299</v>
      </c>
      <c r="R100" s="1">
        <f ca="1">R40+NORMINV(RAND(),0,'Total-Smoothed'!$AG$2)</f>
        <v>0.75071013452057089</v>
      </c>
      <c r="S100" s="1">
        <f ca="1">S40+NORMINV(RAND(),0,'Total-Smoothed'!$AG$2)</f>
        <v>0.1749831852196494</v>
      </c>
      <c r="T100" s="1">
        <f ca="1">T40+NORMINV(RAND(),0,'Total-Smoothed'!$AG$2)</f>
        <v>0.91083924512559677</v>
      </c>
      <c r="U100" s="1">
        <f ca="1">U40+NORMINV(RAND(),0,'Total-Smoothed'!$AG$2)</f>
        <v>0.97664544738944936</v>
      </c>
      <c r="V100" s="1">
        <f ca="1">V40+NORMINV(RAND(),0,'Total-Smoothed'!$AG$2)</f>
        <v>-7.0747837034210032E-3</v>
      </c>
      <c r="W100" s="1">
        <f ca="1">W40+NORMINV(RAND(),0,'Total-Smoothed'!$AG$2)</f>
        <v>0.7687742274798437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0.1464756254496147</v>
      </c>
      <c r="E101" s="1">
        <f ca="1">E41+NORMINV(RAND(),0,'Total-Smoothed'!$AG$2)</f>
        <v>-2.2349687067102064E-2</v>
      </c>
      <c r="F101" s="1">
        <f ca="1">F41+NORMINV(RAND(),0,'Total-Smoothed'!$AG$2)</f>
        <v>4.4722421061007385E-2</v>
      </c>
      <c r="G101" s="1">
        <f ca="1">G41+NORMINV(RAND(),0,'Total-Smoothed'!$AG$2)</f>
        <v>8.0597332268105351E-2</v>
      </c>
      <c r="H101" s="1">
        <f ca="1">H41+NORMINV(RAND(),0,'Total-Smoothed'!$AG$2)</f>
        <v>1.8310249026028926E-2</v>
      </c>
      <c r="I101" s="1">
        <f ca="1">I41+NORMINV(RAND(),0,'Total-Smoothed'!$AG$2)</f>
        <v>6.082382652422498E-2</v>
      </c>
      <c r="J101" s="1">
        <f ca="1">J41+NORMINV(RAND(),0,'Total-Smoothed'!$AG$2)</f>
        <v>-3.6559070208469421E-2</v>
      </c>
      <c r="K101" s="1">
        <f ca="1">K41+NORMINV(RAND(),0,'Total-Smoothed'!$AG$2)</f>
        <v>0.12445389701771516</v>
      </c>
      <c r="L101" s="1">
        <f ca="1">L41+NORMINV(RAND(),0,'Total-Smoothed'!$AG$2)</f>
        <v>7.2453517349985758E-2</v>
      </c>
      <c r="M101" s="1">
        <f ca="1">M41+NORMINV(RAND(),0,'Total-Smoothed'!$AG$2)</f>
        <v>7.1372314427665701E-2</v>
      </c>
      <c r="N101" s="1">
        <f ca="1">N41+NORMINV(RAND(),0,'Total-Smoothed'!$AG$2)</f>
        <v>0.6353365635105771</v>
      </c>
      <c r="O101" s="1">
        <f ca="1">O41+NORMINV(RAND(),0,'Total-Smoothed'!$AG$2)</f>
        <v>0.23518853077690854</v>
      </c>
      <c r="P101" s="1">
        <f ca="1">P41+NORMINV(RAND(),0,'Total-Smoothed'!$AG$2)</f>
        <v>0.11294309189734091</v>
      </c>
      <c r="Q101" s="1">
        <f ca="1">Q41+NORMINV(RAND(),0,'Total-Smoothed'!$AG$2)</f>
        <v>0.62562744047554053</v>
      </c>
      <c r="R101" s="1">
        <f ca="1">R41+NORMINV(RAND(),0,'Total-Smoothed'!$AG$2)</f>
        <v>9.9499913867826625E-2</v>
      </c>
      <c r="S101" s="1">
        <f ca="1">S41+NORMINV(RAND(),0,'Total-Smoothed'!$AG$2)</f>
        <v>0.14034672967905057</v>
      </c>
      <c r="T101" s="1">
        <f ca="1">T41+NORMINV(RAND(),0,'Total-Smoothed'!$AG$2)</f>
        <v>1.0440288966621878</v>
      </c>
      <c r="U101" s="1">
        <f ca="1">U41+NORMINV(RAND(),0,'Total-Smoothed'!$AG$2)</f>
        <v>-0.12403220992601607</v>
      </c>
      <c r="V101" s="1">
        <f ca="1">V41+NORMINV(RAND(),0,'Total-Smoothed'!$AG$2)</f>
        <v>3.1941435636232279E-2</v>
      </c>
      <c r="W101" s="1">
        <f ca="1">W41+NORMINV(RAND(),0,'Total-Smoothed'!$AG$2)</f>
        <v>0.19059470514344304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-9.5327238813472465E-2</v>
      </c>
      <c r="E102" s="1">
        <f ca="1">E42+NORMINV(RAND(),0,'Total-Smoothed'!$AG$2)</f>
        <v>-5.2297290318566669E-2</v>
      </c>
      <c r="F102" s="1">
        <f ca="1">F42+NORMINV(RAND(),0,'Total-Smoothed'!$AG$2)</f>
        <v>-0.12558027750777756</v>
      </c>
      <c r="G102" s="1">
        <f ca="1">G42+NORMINV(RAND(),0,'Total-Smoothed'!$AG$2)</f>
        <v>-1.053004573512936E-2</v>
      </c>
      <c r="H102" s="1">
        <f ca="1">H42+NORMINV(RAND(),0,'Total-Smoothed'!$AG$2)</f>
        <v>2.0878313550119432E-2</v>
      </c>
      <c r="I102" s="1">
        <f ca="1">I42+NORMINV(RAND(),0,'Total-Smoothed'!$AG$2)</f>
        <v>0.13964309402821182</v>
      </c>
      <c r="J102" s="1">
        <f ca="1">J42+NORMINV(RAND(),0,'Total-Smoothed'!$AG$2)</f>
        <v>-1.5494915302161986E-2</v>
      </c>
      <c r="K102" s="1">
        <f ca="1">K42+NORMINV(RAND(),0,'Total-Smoothed'!$AG$2)</f>
        <v>6.0451073706683053E-2</v>
      </c>
      <c r="L102" s="1">
        <f ca="1">L42+NORMINV(RAND(),0,'Total-Smoothed'!$AG$2)</f>
        <v>6.8870143719633944E-2</v>
      </c>
      <c r="M102" s="1">
        <f ca="1">M42+NORMINV(RAND(),0,'Total-Smoothed'!$AG$2)</f>
        <v>0.90769555206770125</v>
      </c>
      <c r="N102" s="1">
        <f ca="1">N42+NORMINV(RAND(),0,'Total-Smoothed'!$AG$2)</f>
        <v>0.78337445589047339</v>
      </c>
      <c r="O102" s="1">
        <f ca="1">O42+NORMINV(RAND(),0,'Total-Smoothed'!$AG$2)</f>
        <v>-6.6159610593835905E-2</v>
      </c>
      <c r="P102" s="1">
        <f ca="1">P42+NORMINV(RAND(),0,'Total-Smoothed'!$AG$2)</f>
        <v>0.14123561213860003</v>
      </c>
      <c r="Q102" s="1">
        <f ca="1">Q42+NORMINV(RAND(),0,'Total-Smoothed'!$AG$2)</f>
        <v>0.38085463093821859</v>
      </c>
      <c r="R102" s="1">
        <f ca="1">R42+NORMINV(RAND(),0,'Total-Smoothed'!$AG$2)</f>
        <v>0.16953115256140322</v>
      </c>
      <c r="S102" s="1">
        <f ca="1">S42+NORMINV(RAND(),0,'Total-Smoothed'!$AG$2)</f>
        <v>0.41019422859785304</v>
      </c>
      <c r="T102" s="1">
        <f ca="1">T42+NORMINV(RAND(),0,'Total-Smoothed'!$AG$2)</f>
        <v>0.19304217220146069</v>
      </c>
      <c r="U102" s="1">
        <f ca="1">U42+NORMINV(RAND(),0,'Total-Smoothed'!$AG$2)</f>
        <v>8.7541661334359255E-2</v>
      </c>
      <c r="V102" s="1">
        <f ca="1">V42+NORMINV(RAND(),0,'Total-Smoothed'!$AG$2)</f>
        <v>5.4537290514260053E-2</v>
      </c>
      <c r="W102" s="1">
        <f ca="1">W42+NORMINV(RAND(),0,'Total-Smoothed'!$AG$2)</f>
        <v>1.0662951456425529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-4.6377100362930093E-2</v>
      </c>
      <c r="E103" s="1">
        <f ca="1">E43+NORMINV(RAND(),0,'Total-Smoothed'!$AG$2)</f>
        <v>-0.12723464035703447</v>
      </c>
      <c r="F103" s="1">
        <f ca="1">F43+NORMINV(RAND(),0,'Total-Smoothed'!$AG$2)</f>
        <v>-1.1364432817054886E-2</v>
      </c>
      <c r="G103" s="1">
        <f ca="1">G43+NORMINV(RAND(),0,'Total-Smoothed'!$AG$2)</f>
        <v>-8.2100622797444081E-2</v>
      </c>
      <c r="H103" s="1">
        <f ca="1">H43+NORMINV(RAND(),0,'Total-Smoothed'!$AG$2)</f>
        <v>0.15700613102486335</v>
      </c>
      <c r="I103" s="1">
        <f ca="1">I43+NORMINV(RAND(),0,'Total-Smoothed'!$AG$2)</f>
        <v>-3.4096868621583648E-2</v>
      </c>
      <c r="J103" s="1">
        <f ca="1">J43+NORMINV(RAND(),0,'Total-Smoothed'!$AG$2)</f>
        <v>0.13021722483419734</v>
      </c>
      <c r="K103" s="1">
        <f ca="1">K43+NORMINV(RAND(),0,'Total-Smoothed'!$AG$2)</f>
        <v>1.0259219095069754E-2</v>
      </c>
      <c r="L103" s="1">
        <f ca="1">L43+NORMINV(RAND(),0,'Total-Smoothed'!$AG$2)</f>
        <v>2.8180509334840453E-2</v>
      </c>
      <c r="M103" s="1">
        <f ca="1">M43+NORMINV(RAND(),0,'Total-Smoothed'!$AG$2)</f>
        <v>0.18098752523275302</v>
      </c>
      <c r="N103" s="1">
        <f ca="1">N43+NORMINV(RAND(),0,'Total-Smoothed'!$AG$2)</f>
        <v>9.7475806702485901E-2</v>
      </c>
      <c r="O103" s="1">
        <f ca="1">O43+NORMINV(RAND(),0,'Total-Smoothed'!$AG$2)</f>
        <v>0.51377138560743851</v>
      </c>
      <c r="P103" s="1">
        <f ca="1">P43+NORMINV(RAND(),0,'Total-Smoothed'!$AG$2)</f>
        <v>-8.395350248546507E-2</v>
      </c>
      <c r="Q103" s="1">
        <f ca="1">Q43+NORMINV(RAND(),0,'Total-Smoothed'!$AG$2)</f>
        <v>4.2038595976318933E-2</v>
      </c>
      <c r="R103" s="1">
        <f ca="1">R43+NORMINV(RAND(),0,'Total-Smoothed'!$AG$2)</f>
        <v>3.3996868609852474E-2</v>
      </c>
      <c r="S103" s="1">
        <f ca="1">S43+NORMINV(RAND(),0,'Total-Smoothed'!$AG$2)</f>
        <v>0.30861431045084642</v>
      </c>
      <c r="T103" s="1">
        <f ca="1">T43+NORMINV(RAND(),0,'Total-Smoothed'!$AG$2)</f>
        <v>0.81740580461376666</v>
      </c>
      <c r="U103" s="1">
        <f ca="1">U43+NORMINV(RAND(),0,'Total-Smoothed'!$AG$2)</f>
        <v>4.5435004178692284E-2</v>
      </c>
      <c r="V103" s="1">
        <f ca="1">V43+NORMINV(RAND(),0,'Total-Smoothed'!$AG$2)</f>
        <v>8.4684055332813923E-2</v>
      </c>
      <c r="W103" s="1">
        <f ca="1">W43+NORMINV(RAND(),0,'Total-Smoothed'!$AG$2)</f>
        <v>4.3794189553570395E-2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4.9981024627968718E-2</v>
      </c>
      <c r="E104" s="1">
        <f ca="1">E44+NORMINV(RAND(),0,'Total-Smoothed'!$AG$2)</f>
        <v>-1.9558687932375193E-2</v>
      </c>
      <c r="F104" s="1">
        <f ca="1">F44+NORMINV(RAND(),0,'Total-Smoothed'!$AG$2)</f>
        <v>0.13816975595921274</v>
      </c>
      <c r="G104" s="1">
        <f ca="1">G44+NORMINV(RAND(),0,'Total-Smoothed'!$AG$2)</f>
        <v>0.12258859660596585</v>
      </c>
      <c r="H104" s="1">
        <f ca="1">H44+NORMINV(RAND(),0,'Total-Smoothed'!$AG$2)</f>
        <v>0.33473987764961671</v>
      </c>
      <c r="I104" s="1">
        <f ca="1">I44+NORMINV(RAND(),0,'Total-Smoothed'!$AG$2)</f>
        <v>-2.4525895070827752E-2</v>
      </c>
      <c r="J104" s="1">
        <f ca="1">J44+NORMINV(RAND(),0,'Total-Smoothed'!$AG$2)</f>
        <v>4.1529484764845151E-2</v>
      </c>
      <c r="K104" s="1">
        <f ca="1">K44+NORMINV(RAND(),0,'Total-Smoothed'!$AG$2)</f>
        <v>2.3362181288617542E-2</v>
      </c>
      <c r="L104" s="1">
        <f ca="1">L44+NORMINV(RAND(),0,'Total-Smoothed'!$AG$2)</f>
        <v>-7.0964320619411075E-2</v>
      </c>
      <c r="M104" s="1">
        <f ca="1">M44+NORMINV(RAND(),0,'Total-Smoothed'!$AG$2)</f>
        <v>0.2186288940212151</v>
      </c>
      <c r="N104" s="1">
        <f ca="1">N44+NORMINV(RAND(),0,'Total-Smoothed'!$AG$2)</f>
        <v>0.90099082099760286</v>
      </c>
      <c r="O104" s="1">
        <f ca="1">O44+NORMINV(RAND(),0,'Total-Smoothed'!$AG$2)</f>
        <v>-4.2284565092258947E-2</v>
      </c>
      <c r="P104" s="1">
        <f ca="1">P44+NORMINV(RAND(),0,'Total-Smoothed'!$AG$2)</f>
        <v>-2.9572453061505719E-2</v>
      </c>
      <c r="Q104" s="1">
        <f ca="1">Q44+NORMINV(RAND(),0,'Total-Smoothed'!$AG$2)</f>
        <v>0.50411850934538938</v>
      </c>
      <c r="R104" s="1">
        <f ca="1">R44+NORMINV(RAND(),0,'Total-Smoothed'!$AG$2)</f>
        <v>0.78549006984795078</v>
      </c>
      <c r="S104" s="1">
        <f ca="1">S44+NORMINV(RAND(),0,'Total-Smoothed'!$AG$2)</f>
        <v>3.2147203949759048E-2</v>
      </c>
      <c r="T104" s="1">
        <f ca="1">T44+NORMINV(RAND(),0,'Total-Smoothed'!$AG$2)</f>
        <v>1.0491024065716554</v>
      </c>
      <c r="U104" s="1">
        <f ca="1">U44+NORMINV(RAND(),0,'Total-Smoothed'!$AG$2)</f>
        <v>-8.5892788631475092E-2</v>
      </c>
      <c r="V104" s="1">
        <f ca="1">V44+NORMINV(RAND(),0,'Total-Smoothed'!$AG$2)</f>
        <v>-0.15666107186161579</v>
      </c>
      <c r="W104" s="1">
        <f ca="1">W44+NORMINV(RAND(),0,'Total-Smoothed'!$AG$2)</f>
        <v>-0.11351852993319933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5.0945646145537024E-2</v>
      </c>
      <c r="E105" s="1">
        <f ca="1">E45+NORMINV(RAND(),0,'Total-Smoothed'!$AG$2)</f>
        <v>4.8130990859987594E-2</v>
      </c>
      <c r="F105" s="1">
        <f ca="1">F45+NORMINV(RAND(),0,'Total-Smoothed'!$AG$2)</f>
        <v>1.3666777458047914E-3</v>
      </c>
      <c r="G105" s="1">
        <f ca="1">G45+NORMINV(RAND(),0,'Total-Smoothed'!$AG$2)</f>
        <v>7.4672002609873889E-2</v>
      </c>
      <c r="H105" s="1">
        <f ca="1">H45+NORMINV(RAND(),0,'Total-Smoothed'!$AG$2)</f>
        <v>0.15566028507851853</v>
      </c>
      <c r="I105" s="1">
        <f ca="1">I45+NORMINV(RAND(),0,'Total-Smoothed'!$AG$2)</f>
        <v>0.10508045715703038</v>
      </c>
      <c r="J105" s="1">
        <f ca="1">J45+NORMINV(RAND(),0,'Total-Smoothed'!$AG$2)</f>
        <v>0.27839817334023009</v>
      </c>
      <c r="K105" s="1">
        <f ca="1">K45+NORMINV(RAND(),0,'Total-Smoothed'!$AG$2)</f>
        <v>2.8846384640842389E-2</v>
      </c>
      <c r="L105" s="1">
        <f ca="1">L45+NORMINV(RAND(),0,'Total-Smoothed'!$AG$2)</f>
        <v>-4.1973676264112428E-2</v>
      </c>
      <c r="M105" s="1">
        <f ca="1">M45+NORMINV(RAND(),0,'Total-Smoothed'!$AG$2)</f>
        <v>0.99341598909367645</v>
      </c>
      <c r="N105" s="1">
        <f ca="1">N45+NORMINV(RAND(),0,'Total-Smoothed'!$AG$2)</f>
        <v>0.90398999398216728</v>
      </c>
      <c r="O105" s="1">
        <f ca="1">O45+NORMINV(RAND(),0,'Total-Smoothed'!$AG$2)</f>
        <v>1.0772763527689151</v>
      </c>
      <c r="P105" s="1">
        <f ca="1">P45+NORMINV(RAND(),0,'Total-Smoothed'!$AG$2)</f>
        <v>5.9363853642220341E-2</v>
      </c>
      <c r="Q105" s="1">
        <f ca="1">Q45+NORMINV(RAND(),0,'Total-Smoothed'!$AG$2)</f>
        <v>6.2681849228647016E-2</v>
      </c>
      <c r="R105" s="1">
        <f ca="1">R45+NORMINV(RAND(),0,'Total-Smoothed'!$AG$2)</f>
        <v>0.33984314662329834</v>
      </c>
      <c r="S105" s="1">
        <f ca="1">S45+NORMINV(RAND(),0,'Total-Smoothed'!$AG$2)</f>
        <v>0.22819113966528626</v>
      </c>
      <c r="T105" s="1">
        <f ca="1">T45+NORMINV(RAND(),0,'Total-Smoothed'!$AG$2)</f>
        <v>0.17258684178940262</v>
      </c>
      <c r="U105" s="1">
        <f ca="1">U45+NORMINV(RAND(),0,'Total-Smoothed'!$AG$2)</f>
        <v>-7.5226421106357362E-4</v>
      </c>
      <c r="V105" s="1">
        <f ca="1">V45+NORMINV(RAND(),0,'Total-Smoothed'!$AG$2)</f>
        <v>-0.22132775118835168</v>
      </c>
      <c r="W105" s="1">
        <f ca="1">W45+NORMINV(RAND(),0,'Total-Smoothed'!$AG$2)</f>
        <v>0.82459983802011849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0.17879877319019924</v>
      </c>
      <c r="E106" s="1">
        <f ca="1">E46+NORMINV(RAND(),0,'Total-Smoothed'!$AG$2)</f>
        <v>0.11809232787668461</v>
      </c>
      <c r="F106" s="1">
        <f ca="1">F46+NORMINV(RAND(),0,'Total-Smoothed'!$AG$2)</f>
        <v>0.13278349490702807</v>
      </c>
      <c r="G106" s="1">
        <f ca="1">G46+NORMINV(RAND(),0,'Total-Smoothed'!$AG$2)</f>
        <v>-0.13375208781816328</v>
      </c>
      <c r="H106" s="1">
        <f ca="1">H46+NORMINV(RAND(),0,'Total-Smoothed'!$AG$2)</f>
        <v>0.89451771269016545</v>
      </c>
      <c r="I106" s="1">
        <f ca="1">I46+NORMINV(RAND(),0,'Total-Smoothed'!$AG$2)</f>
        <v>3.6414802598046532E-2</v>
      </c>
      <c r="J106" s="1">
        <f ca="1">J46+NORMINV(RAND(),0,'Total-Smoothed'!$AG$2)</f>
        <v>4.2974164750127039E-2</v>
      </c>
      <c r="K106" s="1">
        <f ca="1">K46+NORMINV(RAND(),0,'Total-Smoothed'!$AG$2)</f>
        <v>-8.1787743690102284E-3</v>
      </c>
      <c r="L106" s="1">
        <f ca="1">L46+NORMINV(RAND(),0,'Total-Smoothed'!$AG$2)</f>
        <v>-6.0152877585814238E-2</v>
      </c>
      <c r="M106" s="1">
        <f ca="1">M46+NORMINV(RAND(),0,'Total-Smoothed'!$AG$2)</f>
        <v>7.7550810411679064E-2</v>
      </c>
      <c r="N106" s="1">
        <f ca="1">N46+NORMINV(RAND(),0,'Total-Smoothed'!$AG$2)</f>
        <v>0.39673637789609512</v>
      </c>
      <c r="O106" s="1">
        <f ca="1">O46+NORMINV(RAND(),0,'Total-Smoothed'!$AG$2)</f>
        <v>0.36532865396241898</v>
      </c>
      <c r="P106" s="1">
        <f ca="1">P46+NORMINV(RAND(),0,'Total-Smoothed'!$AG$2)</f>
        <v>0.1297406088760541</v>
      </c>
      <c r="Q106" s="1">
        <f ca="1">Q46+NORMINV(RAND(),0,'Total-Smoothed'!$AG$2)</f>
        <v>0.42082935619463624</v>
      </c>
      <c r="R106" s="1">
        <f ca="1">R46+NORMINV(RAND(),0,'Total-Smoothed'!$AG$2)</f>
        <v>1.0313850725598319</v>
      </c>
      <c r="S106" s="1">
        <f ca="1">S46+NORMINV(RAND(),0,'Total-Smoothed'!$AG$2)</f>
        <v>0.10226824947946989</v>
      </c>
      <c r="T106" s="1">
        <f ca="1">T46+NORMINV(RAND(),0,'Total-Smoothed'!$AG$2)</f>
        <v>0.91040928730113735</v>
      </c>
      <c r="U106" s="1">
        <f ca="1">U46+NORMINV(RAND(),0,'Total-Smoothed'!$AG$2)</f>
        <v>4.9863681702860853E-2</v>
      </c>
      <c r="V106" s="1">
        <f ca="1">V46+NORMINV(RAND(),0,'Total-Smoothed'!$AG$2)</f>
        <v>0.15040564108039275</v>
      </c>
      <c r="W106" s="1">
        <f ca="1">W46+NORMINV(RAND(),0,'Total-Smoothed'!$AG$2)</f>
        <v>4.770370514971374E-2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-3.1067765246420232E-2</v>
      </c>
      <c r="E107" s="1">
        <f ca="1">E47+NORMINV(RAND(),0,'Total-Smoothed'!$AG$2)</f>
        <v>1.87530028485338E-2</v>
      </c>
      <c r="F107" s="1">
        <f ca="1">F47+NORMINV(RAND(),0,'Total-Smoothed'!$AG$2)</f>
        <v>-2.1229040036394975E-2</v>
      </c>
      <c r="G107" s="1">
        <f ca="1">G47+NORMINV(RAND(),0,'Total-Smoothed'!$AG$2)</f>
        <v>1.4853610791437943E-2</v>
      </c>
      <c r="H107" s="1">
        <f ca="1">H47+NORMINV(RAND(),0,'Total-Smoothed'!$AG$2)</f>
        <v>0.87146578801911512</v>
      </c>
      <c r="I107" s="1">
        <f ca="1">I47+NORMINV(RAND(),0,'Total-Smoothed'!$AG$2)</f>
        <v>-5.0939613200249437E-2</v>
      </c>
      <c r="J107" s="1">
        <f ca="1">J47+NORMINV(RAND(),0,'Total-Smoothed'!$AG$2)</f>
        <v>0.19368511923852338</v>
      </c>
      <c r="K107" s="1">
        <f ca="1">K47+NORMINV(RAND(),0,'Total-Smoothed'!$AG$2)</f>
        <v>0.38834059140798055</v>
      </c>
      <c r="L107" s="1">
        <f ca="1">L47+NORMINV(RAND(),0,'Total-Smoothed'!$AG$2)</f>
        <v>0.13350027748705171</v>
      </c>
      <c r="M107" s="1">
        <f ca="1">M47+NORMINV(RAND(),0,'Total-Smoothed'!$AG$2)</f>
        <v>-3.5860343814608397E-2</v>
      </c>
      <c r="N107" s="1">
        <f ca="1">N47+NORMINV(RAND(),0,'Total-Smoothed'!$AG$2)</f>
        <v>0.76386503707924058</v>
      </c>
      <c r="O107" s="1">
        <f ca="1">O47+NORMINV(RAND(),0,'Total-Smoothed'!$AG$2)</f>
        <v>0.41155469130279493</v>
      </c>
      <c r="P107" s="1">
        <f ca="1">P47+NORMINV(RAND(),0,'Total-Smoothed'!$AG$2)</f>
        <v>-1.3971021669432938E-2</v>
      </c>
      <c r="Q107" s="1">
        <f ca="1">Q47+NORMINV(RAND(),0,'Total-Smoothed'!$AG$2)</f>
        <v>0.93009168089817995</v>
      </c>
      <c r="R107" s="1">
        <f ca="1">R47+NORMINV(RAND(),0,'Total-Smoothed'!$AG$2)</f>
        <v>0.97529020599852478</v>
      </c>
      <c r="S107" s="1">
        <f ca="1">S47+NORMINV(RAND(),0,'Total-Smoothed'!$AG$2)</f>
        <v>6.085497697081655E-2</v>
      </c>
      <c r="T107" s="1">
        <f ca="1">T47+NORMINV(RAND(),0,'Total-Smoothed'!$AG$2)</f>
        <v>1.1737948625989372</v>
      </c>
      <c r="U107" s="1">
        <f ca="1">U47+NORMINV(RAND(),0,'Total-Smoothed'!$AG$2)</f>
        <v>1.0365549983834943</v>
      </c>
      <c r="V107" s="1">
        <f ca="1">V47+NORMINV(RAND(),0,'Total-Smoothed'!$AG$2)</f>
        <v>8.8355179288420654E-2</v>
      </c>
      <c r="W107" s="1">
        <f ca="1">W47+NORMINV(RAND(),0,'Total-Smoothed'!$AG$2)</f>
        <v>3.6753190132999956E-2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-0.18058321154257662</v>
      </c>
      <c r="E108" s="1">
        <f ca="1">E48+NORMINV(RAND(),0,'Total-Smoothed'!$AG$2)</f>
        <v>-8.3874607212492305E-2</v>
      </c>
      <c r="F108" s="1">
        <f ca="1">F48+NORMINV(RAND(),0,'Total-Smoothed'!$AG$2)</f>
        <v>-2.8346090275223595E-2</v>
      </c>
      <c r="G108" s="1">
        <f ca="1">G48+NORMINV(RAND(),0,'Total-Smoothed'!$AG$2)</f>
        <v>-6.8557614600400815E-2</v>
      </c>
      <c r="H108" s="1">
        <f ca="1">H48+NORMINV(RAND(),0,'Total-Smoothed'!$AG$2)</f>
        <v>-0.11875169382285791</v>
      </c>
      <c r="I108" s="1">
        <f ca="1">I48+NORMINV(RAND(),0,'Total-Smoothed'!$AG$2)</f>
        <v>5.2472609362587436E-2</v>
      </c>
      <c r="J108" s="1">
        <f ca="1">J48+NORMINV(RAND(),0,'Total-Smoothed'!$AG$2)</f>
        <v>-0.13135375635468027</v>
      </c>
      <c r="K108" s="1">
        <f ca="1">K48+NORMINV(RAND(),0,'Total-Smoothed'!$AG$2)</f>
        <v>-5.7350300034442511E-2</v>
      </c>
      <c r="L108" s="1">
        <f ca="1">L48+NORMINV(RAND(),0,'Total-Smoothed'!$AG$2)</f>
        <v>0.15378266297996276</v>
      </c>
      <c r="M108" s="1">
        <f ca="1">M48+NORMINV(RAND(),0,'Total-Smoothed'!$AG$2)</f>
        <v>-1.1474928829362067E-2</v>
      </c>
      <c r="N108" s="1">
        <f ca="1">N48+NORMINV(RAND(),0,'Total-Smoothed'!$AG$2)</f>
        <v>9.2091426865534509E-2</v>
      </c>
      <c r="O108" s="1">
        <f ca="1">O48+NORMINV(RAND(),0,'Total-Smoothed'!$AG$2)</f>
        <v>-5.904539835869832E-3</v>
      </c>
      <c r="P108" s="1">
        <f ca="1">P48+NORMINV(RAND(),0,'Total-Smoothed'!$AG$2)</f>
        <v>-3.9836909580308361E-2</v>
      </c>
      <c r="Q108" s="1">
        <f ca="1">Q48+NORMINV(RAND(),0,'Total-Smoothed'!$AG$2)</f>
        <v>0.29655328415171245</v>
      </c>
      <c r="R108" s="1">
        <f ca="1">R48+NORMINV(RAND(),0,'Total-Smoothed'!$AG$2)</f>
        <v>0.53002216601452534</v>
      </c>
      <c r="S108" s="1">
        <f ca="1">S48+NORMINV(RAND(),0,'Total-Smoothed'!$AG$2)</f>
        <v>0.13112082538211539</v>
      </c>
      <c r="T108" s="1">
        <f ca="1">T48+NORMINV(RAND(),0,'Total-Smoothed'!$AG$2)</f>
        <v>-4.9434583080523682E-2</v>
      </c>
      <c r="U108" s="1">
        <f ca="1">U48+NORMINV(RAND(),0,'Total-Smoothed'!$AG$2)</f>
        <v>0.97751728292853735</v>
      </c>
      <c r="V108" s="1">
        <f ca="1">V48+NORMINV(RAND(),0,'Total-Smoothed'!$AG$2)</f>
        <v>0.10841277290286135</v>
      </c>
      <c r="W108" s="1">
        <f ca="1">W48+NORMINV(RAND(),0,'Total-Smoothed'!$AG$2)</f>
        <v>0.91710627244535625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9.138390241857133E-3</v>
      </c>
      <c r="E111" s="1">
        <f ca="1">(E61+0.6*(F61+D61)+0.15*G1)/(1+2*0.6+0.15)</f>
        <v>-2.20879730823033E-2</v>
      </c>
      <c r="F111" s="1">
        <f ca="1">(F61+0.6*(G61+E61)+0.15*(D61+H61))/(1+2*0.6+2*0.15)</f>
        <v>-4.1575400613327276E-2</v>
      </c>
      <c r="G111" s="1">
        <f t="shared" ref="G111:H126" ca="1" si="10">(G61+0.6*(H61+F61)+0.15*(E61+I61))/(1+2*0.6+2*0.15)</f>
        <v>-5.6104674986681001E-2</v>
      </c>
      <c r="H111" s="1">
        <f ca="1">(H61+0.6*(I61+G61)+0.15*(F61+J61))/(1+2*0.6+2*0.15)</f>
        <v>-3.7754447711864779E-2</v>
      </c>
      <c r="I111" s="1">
        <f t="shared" ref="I111:U126" ca="1" si="11">(I61+0.6*(J61+H61)+0.15*(G61+K61))/(1+2*0.6+2*0.15)</f>
        <v>2.203336324620777E-2</v>
      </c>
      <c r="J111" s="1">
        <f t="shared" ca="1" si="11"/>
        <v>0.23583353624122338</v>
      </c>
      <c r="K111" s="1">
        <f t="shared" ca="1" si="11"/>
        <v>0.45723176236071661</v>
      </c>
      <c r="L111" s="1">
        <f t="shared" ca="1" si="11"/>
        <v>0.30824638728330345</v>
      </c>
      <c r="M111" s="1">
        <f t="shared" ca="1" si="11"/>
        <v>0.12558702194047058</v>
      </c>
      <c r="N111" s="1">
        <f t="shared" ca="1" si="11"/>
        <v>2.6834388330831783E-2</v>
      </c>
      <c r="O111" s="1">
        <f t="shared" ca="1" si="11"/>
        <v>-2.586162306098057E-3</v>
      </c>
      <c r="P111" s="1">
        <f t="shared" ca="1" si="11"/>
        <v>-2.7717410139965731E-2</v>
      </c>
      <c r="Q111" s="1">
        <f t="shared" ca="1" si="11"/>
        <v>-8.1460646439457246E-3</v>
      </c>
      <c r="R111" s="1">
        <f t="shared" ca="1" si="11"/>
        <v>3.9024229121519288E-2</v>
      </c>
      <c r="S111" s="1">
        <f t="shared" ca="1" si="11"/>
        <v>6.4294609357702176E-2</v>
      </c>
      <c r="T111" s="1">
        <f t="shared" ca="1" si="11"/>
        <v>3.0618673537273877E-2</v>
      </c>
      <c r="U111" s="1">
        <f t="shared" ca="1" si="11"/>
        <v>4.5064560961474653E-2</v>
      </c>
      <c r="V111" s="1">
        <f ca="1">(V61+0.6*(W61+U61)+0.15*T1)/(1+2*0.6+0.15)</f>
        <v>0.10537011713805945</v>
      </c>
      <c r="W111" s="1">
        <f ca="1">(W61+0.6*(V61)+0.15*U61)/(1+0.6+0.15)</f>
        <v>0.12220925422667013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6.6963297642613287E-2</v>
      </c>
      <c r="E112" s="1">
        <f t="shared" ref="E112:E158" ca="1" si="13">(E62+0.6*(F62+D62)+0.15*G2)/(1+2*0.6+0.15)</f>
        <v>4.2667237782230458E-2</v>
      </c>
      <c r="F112" s="1">
        <f t="shared" ref="F112:U127" ca="1" si="14">(F62+0.6*(G62+E62)+0.15*(D62+H62))/(1+2*0.6+2*0.15)</f>
        <v>4.5425628871341106E-2</v>
      </c>
      <c r="G112" s="1">
        <f t="shared" ca="1" si="10"/>
        <v>3.8932689900947962E-2</v>
      </c>
      <c r="H112" s="1">
        <f t="shared" ca="1" si="10"/>
        <v>3.1112154591493812E-2</v>
      </c>
      <c r="I112" s="1">
        <f t="shared" ca="1" si="11"/>
        <v>0.10996942380976087</v>
      </c>
      <c r="J112" s="1">
        <f t="shared" ca="1" si="11"/>
        <v>0.32154241919655346</v>
      </c>
      <c r="K112" s="1">
        <f t="shared" ca="1" si="11"/>
        <v>0.49939390387182875</v>
      </c>
      <c r="L112" s="1">
        <f t="shared" ca="1" si="11"/>
        <v>0.32376912001988473</v>
      </c>
      <c r="M112" s="1">
        <f t="shared" ca="1" si="11"/>
        <v>0.16455805523869799</v>
      </c>
      <c r="N112" s="1">
        <f t="shared" ca="1" si="11"/>
        <v>0.18292607805366271</v>
      </c>
      <c r="O112" s="1">
        <f t="shared" ca="1" si="11"/>
        <v>0.18694118130472581</v>
      </c>
      <c r="P112" s="1">
        <f t="shared" ca="1" si="11"/>
        <v>9.0060178502915575E-2</v>
      </c>
      <c r="Q112" s="1">
        <f t="shared" ca="1" si="11"/>
        <v>0.10499166347844331</v>
      </c>
      <c r="R112" s="1">
        <f t="shared" ca="1" si="11"/>
        <v>0.16954543820651446</v>
      </c>
      <c r="S112" s="1">
        <f t="shared" ca="1" si="11"/>
        <v>6.8074658342944433E-2</v>
      </c>
      <c r="T112" s="1">
        <f t="shared" ca="1" si="11"/>
        <v>-4.3938690322427858E-2</v>
      </c>
      <c r="U112" s="1">
        <f t="shared" ca="1" si="11"/>
        <v>-1.4635927776511265E-2</v>
      </c>
      <c r="V112" s="1">
        <f t="shared" ref="V112:V158" ca="1" si="15">(V62+0.6*(W62+U62)+0.15*T2)/(1+2*0.6+0.15)</f>
        <v>7.1461178313770829E-2</v>
      </c>
      <c r="W112" s="1">
        <f t="shared" ref="W112:W157" ca="1" si="16">(W62+0.6*(V62)+0.15*U62)/(1+0.6+0.15)</f>
        <v>6.2491074989658502E-2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1.8288405657700003E-2</v>
      </c>
      <c r="E113" s="1">
        <f t="shared" ca="1" si="13"/>
        <v>-1.0030673762557148E-2</v>
      </c>
      <c r="F113" s="1">
        <f t="shared" ca="1" si="14"/>
        <v>-4.1085819150485621E-3</v>
      </c>
      <c r="G113" s="1">
        <f t="shared" ca="1" si="10"/>
        <v>4.1558582122320144E-2</v>
      </c>
      <c r="H113" s="1">
        <f t="shared" ca="1" si="10"/>
        <v>9.0773282181158391E-2</v>
      </c>
      <c r="I113" s="1">
        <f t="shared" ca="1" si="11"/>
        <v>0.12598050976177336</v>
      </c>
      <c r="J113" s="1">
        <f t="shared" ca="1" si="11"/>
        <v>0.21910505693071897</v>
      </c>
      <c r="K113" s="1">
        <f t="shared" ca="1" si="11"/>
        <v>0.3025184424489481</v>
      </c>
      <c r="L113" s="1">
        <f t="shared" ca="1" si="11"/>
        <v>0.1999012591157627</v>
      </c>
      <c r="M113" s="1">
        <f t="shared" ca="1" si="11"/>
        <v>0.10275142093383957</v>
      </c>
      <c r="N113" s="1">
        <f t="shared" ca="1" si="11"/>
        <v>7.3255459546270482E-2</v>
      </c>
      <c r="O113" s="1">
        <f t="shared" ca="1" si="11"/>
        <v>7.8285877392657285E-2</v>
      </c>
      <c r="P113" s="1">
        <f t="shared" ca="1" si="11"/>
        <v>0.10704743022111998</v>
      </c>
      <c r="Q113" s="1">
        <f t="shared" ca="1" si="11"/>
        <v>9.2176765417052983E-2</v>
      </c>
      <c r="R113" s="1">
        <f t="shared" ca="1" si="11"/>
        <v>5.4172930240337612E-2</v>
      </c>
      <c r="S113" s="1">
        <f t="shared" ca="1" si="11"/>
        <v>2.9540059347411933E-2</v>
      </c>
      <c r="T113" s="1">
        <f t="shared" ca="1" si="11"/>
        <v>6.3307836980642768E-2</v>
      </c>
      <c r="U113" s="1">
        <f t="shared" ca="1" si="11"/>
        <v>0.12608383169545778</v>
      </c>
      <c r="V113" s="1">
        <f t="shared" ca="1" si="15"/>
        <v>0.13125718019889651</v>
      </c>
      <c r="W113" s="1">
        <f t="shared" ca="1" si="16"/>
        <v>6.7583847576051806E-2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5.1202015715977678E-3</v>
      </c>
      <c r="E114" s="1">
        <f t="shared" ca="1" si="13"/>
        <v>-2.13615562932513E-3</v>
      </c>
      <c r="F114" s="1">
        <f t="shared" ca="1" si="14"/>
        <v>1.3106997534722147E-2</v>
      </c>
      <c r="G114" s="1">
        <f t="shared" ca="1" si="10"/>
        <v>1.3370769539306954E-2</v>
      </c>
      <c r="H114" s="1">
        <f t="shared" ca="1" si="10"/>
        <v>1.7610440245950439E-2</v>
      </c>
      <c r="I114" s="1">
        <f t="shared" ca="1" si="11"/>
        <v>0.10965869976681938</v>
      </c>
      <c r="J114" s="1">
        <f t="shared" ca="1" si="11"/>
        <v>0.27559027235223976</v>
      </c>
      <c r="K114" s="1">
        <f t="shared" ca="1" si="11"/>
        <v>0.39399436207404709</v>
      </c>
      <c r="L114" s="1">
        <f t="shared" ca="1" si="11"/>
        <v>0.25991262271083759</v>
      </c>
      <c r="M114" s="1">
        <f t="shared" ca="1" si="11"/>
        <v>0.15165949094352243</v>
      </c>
      <c r="N114" s="1">
        <f t="shared" ca="1" si="11"/>
        <v>9.8753023785515454E-2</v>
      </c>
      <c r="O114" s="1">
        <f t="shared" ca="1" si="11"/>
        <v>-6.5549348715733926E-3</v>
      </c>
      <c r="P114" s="1">
        <f t="shared" ca="1" si="11"/>
        <v>-3.9511263830162825E-2</v>
      </c>
      <c r="Q114" s="1">
        <f t="shared" ca="1" si="11"/>
        <v>-1.2271921333166709E-3</v>
      </c>
      <c r="R114" s="1">
        <f t="shared" ca="1" si="11"/>
        <v>5.7756086162272749E-2</v>
      </c>
      <c r="S114" s="1">
        <f t="shared" ca="1" si="11"/>
        <v>8.53860027879976E-2</v>
      </c>
      <c r="T114" s="1">
        <f t="shared" ca="1" si="11"/>
        <v>7.6975951540038584E-2</v>
      </c>
      <c r="U114" s="1">
        <f t="shared" ca="1" si="11"/>
        <v>5.8247897335827824E-2</v>
      </c>
      <c r="V114" s="1">
        <f t="shared" ca="1" si="15"/>
        <v>1.0952872039095838E-2</v>
      </c>
      <c r="W114" s="1">
        <f t="shared" ca="1" si="16"/>
        <v>-2.0611371528396205E-2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-1.8405613639297238E-2</v>
      </c>
      <c r="E115" s="1">
        <f t="shared" ca="1" si="13"/>
        <v>3.5813581199392673E-2</v>
      </c>
      <c r="F115" s="1">
        <f t="shared" ca="1" si="14"/>
        <v>3.2463283750161338E-2</v>
      </c>
      <c r="G115" s="1">
        <f t="shared" ca="1" si="10"/>
        <v>-2.1572609778037388E-2</v>
      </c>
      <c r="H115" s="1">
        <f t="shared" ca="1" si="10"/>
        <v>-5.2629621297584819E-2</v>
      </c>
      <c r="I115" s="1">
        <f t="shared" ca="1" si="11"/>
        <v>3.2744209617211306E-2</v>
      </c>
      <c r="J115" s="1">
        <f t="shared" ca="1" si="11"/>
        <v>0.25722853303442395</v>
      </c>
      <c r="K115" s="1">
        <f t="shared" ca="1" si="11"/>
        <v>0.44869636349059644</v>
      </c>
      <c r="L115" s="1">
        <f t="shared" ca="1" si="11"/>
        <v>0.26887764480742193</v>
      </c>
      <c r="M115" s="1">
        <f t="shared" ca="1" si="11"/>
        <v>3.9804320636847607E-2</v>
      </c>
      <c r="N115" s="1">
        <f t="shared" ca="1" si="11"/>
        <v>4.6235706303901516E-2</v>
      </c>
      <c r="O115" s="1">
        <f t="shared" ca="1" si="11"/>
        <v>0.13325550173667419</v>
      </c>
      <c r="P115" s="1">
        <f t="shared" ca="1" si="11"/>
        <v>8.3752128808870299E-2</v>
      </c>
      <c r="Q115" s="1">
        <f t="shared" ca="1" si="11"/>
        <v>2.971653253826086E-2</v>
      </c>
      <c r="R115" s="1">
        <f t="shared" ca="1" si="11"/>
        <v>7.0001093616092001E-3</v>
      </c>
      <c r="S115" s="1">
        <f t="shared" ca="1" si="11"/>
        <v>4.2427485115455854E-2</v>
      </c>
      <c r="T115" s="1">
        <f t="shared" ca="1" si="11"/>
        <v>0.11013446927936374</v>
      </c>
      <c r="U115" s="1">
        <f t="shared" ca="1" si="11"/>
        <v>0.16255410646375551</v>
      </c>
      <c r="V115" s="1">
        <f t="shared" ca="1" si="15"/>
        <v>0.13534925227538619</v>
      </c>
      <c r="W115" s="1">
        <f t="shared" ca="1" si="16"/>
        <v>9.3373853755192721E-2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-6.5342632740850906E-2</v>
      </c>
      <c r="E116" s="1">
        <f t="shared" ca="1" si="13"/>
        <v>-2.3213933955743928E-2</v>
      </c>
      <c r="F116" s="1">
        <f t="shared" ca="1" si="14"/>
        <v>3.7500324079317769E-2</v>
      </c>
      <c r="G116" s="1">
        <f t="shared" ca="1" si="10"/>
        <v>6.1875016220575542E-2</v>
      </c>
      <c r="H116" s="1">
        <f t="shared" ca="1" si="10"/>
        <v>4.0237772629382544E-2</v>
      </c>
      <c r="I116" s="1">
        <f t="shared" ca="1" si="11"/>
        <v>8.3180925285711776E-2</v>
      </c>
      <c r="J116" s="1">
        <f t="shared" ca="1" si="11"/>
        <v>0.27242361709464458</v>
      </c>
      <c r="K116" s="1">
        <f t="shared" ca="1" si="11"/>
        <v>0.46770277561309781</v>
      </c>
      <c r="L116" s="1">
        <f t="shared" ca="1" si="11"/>
        <v>0.30341239891363669</v>
      </c>
      <c r="M116" s="1">
        <f t="shared" ca="1" si="11"/>
        <v>5.6194051882539245E-2</v>
      </c>
      <c r="N116" s="1">
        <f t="shared" ca="1" si="11"/>
        <v>-4.1442373757469918E-2</v>
      </c>
      <c r="O116" s="1">
        <f t="shared" ca="1" si="11"/>
        <v>4.5569614816711249E-3</v>
      </c>
      <c r="P116" s="1">
        <f t="shared" ca="1" si="11"/>
        <v>0.10703379857587145</v>
      </c>
      <c r="Q116" s="1">
        <f t="shared" ca="1" si="11"/>
        <v>0.11463419461794225</v>
      </c>
      <c r="R116" s="1">
        <f t="shared" ca="1" si="11"/>
        <v>2.022930747814837E-2</v>
      </c>
      <c r="S116" s="1">
        <f t="shared" ca="1" si="11"/>
        <v>-5.0763735909744714E-2</v>
      </c>
      <c r="T116" s="1">
        <f t="shared" ca="1" si="11"/>
        <v>-2.1234991124019852E-2</v>
      </c>
      <c r="U116" s="1">
        <f t="shared" ca="1" si="11"/>
        <v>-1.3661564013913042E-2</v>
      </c>
      <c r="V116" s="1">
        <f t="shared" ca="1" si="15"/>
        <v>-3.0829785147582067E-2</v>
      </c>
      <c r="W116" s="1">
        <f t="shared" ca="1" si="16"/>
        <v>4.8254686933035607E-3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8.2520644433025633E-2</v>
      </c>
      <c r="E117" s="1">
        <f t="shared" ca="1" si="13"/>
        <v>7.9167496545953384E-2</v>
      </c>
      <c r="F117" s="1">
        <f t="shared" ca="1" si="14"/>
        <v>7.6237787230208659E-2</v>
      </c>
      <c r="G117" s="1">
        <f t="shared" ca="1" si="10"/>
        <v>2.6763441578576869E-2</v>
      </c>
      <c r="H117" s="1">
        <f t="shared" ca="1" si="10"/>
        <v>-1.5453118983534247E-2</v>
      </c>
      <c r="I117" s="1">
        <f t="shared" ca="1" si="11"/>
        <v>4.2772390481231423E-2</v>
      </c>
      <c r="J117" s="1">
        <f t="shared" ca="1" si="11"/>
        <v>0.22994943424060349</v>
      </c>
      <c r="K117" s="1">
        <f t="shared" ca="1" si="11"/>
        <v>0.37782521403929253</v>
      </c>
      <c r="L117" s="1">
        <f t="shared" ca="1" si="11"/>
        <v>0.20001450108069765</v>
      </c>
      <c r="M117" s="1">
        <f t="shared" ca="1" si="11"/>
        <v>3.334273888145012E-3</v>
      </c>
      <c r="N117" s="1">
        <f t="shared" ca="1" si="11"/>
        <v>-4.6991432643914401E-2</v>
      </c>
      <c r="O117" s="1">
        <f t="shared" ca="1" si="11"/>
        <v>-6.3936567012392448E-3</v>
      </c>
      <c r="P117" s="1">
        <f t="shared" ca="1" si="11"/>
        <v>-6.546968231780616E-4</v>
      </c>
      <c r="Q117" s="1">
        <f t="shared" ca="1" si="11"/>
        <v>1.4244519765505754E-3</v>
      </c>
      <c r="R117" s="1">
        <f t="shared" ca="1" si="11"/>
        <v>2.5509666188866853E-2</v>
      </c>
      <c r="S117" s="1">
        <f t="shared" ca="1" si="11"/>
        <v>3.2945314788869223E-2</v>
      </c>
      <c r="T117" s="1">
        <f t="shared" ca="1" si="11"/>
        <v>3.0542773976150472E-2</v>
      </c>
      <c r="U117" s="1">
        <f t="shared" ca="1" si="11"/>
        <v>2.0135560980353035E-2</v>
      </c>
      <c r="V117" s="1">
        <f t="shared" ca="1" si="15"/>
        <v>2.7019435194807193E-2</v>
      </c>
      <c r="W117" s="1">
        <f t="shared" ca="1" si="16"/>
        <v>6.2547611141630169E-2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8.2324894054334172E-2</v>
      </c>
      <c r="E118" s="1">
        <f t="shared" ca="1" si="13"/>
        <v>4.9086458502724029E-2</v>
      </c>
      <c r="F118" s="1">
        <f t="shared" ca="1" si="14"/>
        <v>3.1449963513231115E-2</v>
      </c>
      <c r="G118" s="1">
        <f t="shared" ca="1" si="10"/>
        <v>2.3812312005704186E-2</v>
      </c>
      <c r="H118" s="1">
        <f t="shared" ca="1" si="10"/>
        <v>5.2238204659568743E-2</v>
      </c>
      <c r="I118" s="1">
        <f t="shared" ca="1" si="11"/>
        <v>0.12681906196278639</v>
      </c>
      <c r="J118" s="1">
        <f t="shared" ca="1" si="11"/>
        <v>0.25301713267301967</v>
      </c>
      <c r="K118" s="1">
        <f t="shared" ca="1" si="11"/>
        <v>0.351669897767248</v>
      </c>
      <c r="L118" s="1">
        <f t="shared" ca="1" si="11"/>
        <v>0.24620000620498389</v>
      </c>
      <c r="M118" s="1">
        <f t="shared" ca="1" si="11"/>
        <v>9.4913572644571675E-2</v>
      </c>
      <c r="N118" s="1">
        <f t="shared" ca="1" si="11"/>
        <v>4.7300636666285055E-3</v>
      </c>
      <c r="O118" s="1">
        <f t="shared" ca="1" si="11"/>
        <v>-2.9326357825321551E-2</v>
      </c>
      <c r="P118" s="1">
        <f t="shared" ca="1" si="11"/>
        <v>-3.2113394226350671E-2</v>
      </c>
      <c r="Q118" s="1">
        <f t="shared" ca="1" si="11"/>
        <v>-1.3566123245794568E-2</v>
      </c>
      <c r="R118" s="1">
        <f t="shared" ca="1" si="11"/>
        <v>4.4327779208145788E-3</v>
      </c>
      <c r="S118" s="1">
        <f t="shared" ca="1" si="11"/>
        <v>3.4965760375575611E-2</v>
      </c>
      <c r="T118" s="1">
        <f t="shared" ca="1" si="11"/>
        <v>0.10137580824947837</v>
      </c>
      <c r="U118" s="1">
        <f t="shared" ca="1" si="11"/>
        <v>8.196655197634492E-2</v>
      </c>
      <c r="V118" s="1">
        <f t="shared" ca="1" si="15"/>
        <v>4.047996141518697E-2</v>
      </c>
      <c r="W118" s="1">
        <f t="shared" ca="1" si="16"/>
        <v>3.8814488374612204E-2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4.5476445988740379E-2</v>
      </c>
      <c r="E119" s="1">
        <f t="shared" ca="1" si="13"/>
        <v>1.9515596886055506E-2</v>
      </c>
      <c r="F119" s="1">
        <f t="shared" ca="1" si="14"/>
        <v>2.1154976695400073E-2</v>
      </c>
      <c r="G119" s="1">
        <f t="shared" ca="1" si="10"/>
        <v>3.2953728901804161E-2</v>
      </c>
      <c r="H119" s="1">
        <f t="shared" ca="1" si="10"/>
        <v>4.963064529403495E-2</v>
      </c>
      <c r="I119" s="1">
        <f t="shared" ca="1" si="11"/>
        <v>0.11841382406472549</v>
      </c>
      <c r="J119" s="1">
        <f t="shared" ca="1" si="11"/>
        <v>0.27184373294272135</v>
      </c>
      <c r="K119" s="1">
        <f t="shared" ca="1" si="11"/>
        <v>0.4315582100287817</v>
      </c>
      <c r="L119" s="1">
        <f t="shared" ca="1" si="11"/>
        <v>0.35242628148717764</v>
      </c>
      <c r="M119" s="1">
        <f t="shared" ca="1" si="11"/>
        <v>0.27284531769288473</v>
      </c>
      <c r="N119" s="1">
        <f t="shared" ca="1" si="11"/>
        <v>0.1029186520845166</v>
      </c>
      <c r="O119" s="1">
        <f t="shared" ca="1" si="11"/>
        <v>-2.4086712088117877E-2</v>
      </c>
      <c r="P119" s="1">
        <f t="shared" ca="1" si="11"/>
        <v>-2.1859076722775591E-2</v>
      </c>
      <c r="Q119" s="1">
        <f t="shared" ca="1" si="11"/>
        <v>6.3099982916828862E-2</v>
      </c>
      <c r="R119" s="1">
        <f t="shared" ca="1" si="11"/>
        <v>9.35795624121738E-2</v>
      </c>
      <c r="S119" s="1">
        <f t="shared" ca="1" si="11"/>
        <v>3.3653502928302617E-2</v>
      </c>
      <c r="T119" s="1">
        <f t="shared" ca="1" si="11"/>
        <v>-2.1026733890424643E-2</v>
      </c>
      <c r="U119" s="1">
        <f t="shared" ca="1" si="11"/>
        <v>1.9963969641708351E-2</v>
      </c>
      <c r="V119" s="1">
        <f t="shared" ca="1" si="15"/>
        <v>0.15362911389674522</v>
      </c>
      <c r="W119" s="1">
        <f t="shared" ca="1" si="16"/>
        <v>0.36553814065430795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-9.5225709313305804E-2</v>
      </c>
      <c r="E120" s="1">
        <f t="shared" ca="1" si="13"/>
        <v>-8.95430769335398E-2</v>
      </c>
      <c r="F120" s="1">
        <f t="shared" ca="1" si="14"/>
        <v>-6.1420204139642685E-2</v>
      </c>
      <c r="G120" s="1">
        <f t="shared" ca="1" si="10"/>
        <v>-3.9514114270809302E-2</v>
      </c>
      <c r="H120" s="1">
        <f t="shared" ca="1" si="10"/>
        <v>-8.5944220929464715E-2</v>
      </c>
      <c r="I120" s="1">
        <f t="shared" ca="1" si="11"/>
        <v>-4.1599971723730443E-2</v>
      </c>
      <c r="J120" s="1">
        <f t="shared" ca="1" si="11"/>
        <v>0.18072902790728981</v>
      </c>
      <c r="K120" s="1">
        <f t="shared" ca="1" si="11"/>
        <v>0.36871055866368374</v>
      </c>
      <c r="L120" s="1">
        <f t="shared" ca="1" si="11"/>
        <v>0.23915655089246854</v>
      </c>
      <c r="M120" s="1">
        <f t="shared" ca="1" si="11"/>
        <v>0.10835732816006219</v>
      </c>
      <c r="N120" s="1">
        <f t="shared" ca="1" si="11"/>
        <v>3.0002215181558343E-2</v>
      </c>
      <c r="O120" s="1">
        <f t="shared" ca="1" si="11"/>
        <v>-3.8234182475456555E-2</v>
      </c>
      <c r="P120" s="1">
        <f t="shared" ca="1" si="11"/>
        <v>-6.914727376793274E-2</v>
      </c>
      <c r="Q120" s="1">
        <f t="shared" ca="1" si="11"/>
        <v>-3.2056025707787941E-2</v>
      </c>
      <c r="R120" s="1">
        <f t="shared" ca="1" si="11"/>
        <v>2.0382514624175348E-2</v>
      </c>
      <c r="S120" s="1">
        <f t="shared" ca="1" si="11"/>
        <v>6.8262803768251876E-2</v>
      </c>
      <c r="T120" s="1">
        <f t="shared" ca="1" si="11"/>
        <v>0.10570228052210431</v>
      </c>
      <c r="U120" s="1">
        <f t="shared" ca="1" si="11"/>
        <v>0.12500062506645709</v>
      </c>
      <c r="V120" s="1">
        <f t="shared" ca="1" si="15"/>
        <v>0.10981412647186251</v>
      </c>
      <c r="W120" s="1">
        <f t="shared" ca="1" si="16"/>
        <v>0.13254971023942738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-6.2344537140227429E-3</v>
      </c>
      <c r="E121" s="1">
        <f t="shared" ca="1" si="13"/>
        <v>-6.0706219004694299E-2</v>
      </c>
      <c r="F121" s="1">
        <f t="shared" ca="1" si="14"/>
        <v>-0.11363750804857893</v>
      </c>
      <c r="G121" s="1">
        <f t="shared" ca="1" si="10"/>
        <v>-0.10825725844805197</v>
      </c>
      <c r="H121" s="1">
        <f t="shared" ca="1" si="10"/>
        <v>-6.3331834198734102E-2</v>
      </c>
      <c r="I121" s="1">
        <f t="shared" ca="1" si="11"/>
        <v>4.8336568907672267E-2</v>
      </c>
      <c r="J121" s="1">
        <f t="shared" ca="1" si="11"/>
        <v>0.27635196415074942</v>
      </c>
      <c r="K121" s="1">
        <f t="shared" ca="1" si="11"/>
        <v>0.43835411541718672</v>
      </c>
      <c r="L121" s="1">
        <f t="shared" ca="1" si="11"/>
        <v>0.26040275186956541</v>
      </c>
      <c r="M121" s="1">
        <f t="shared" ca="1" si="11"/>
        <v>9.842771154602073E-2</v>
      </c>
      <c r="N121" s="1">
        <f t="shared" ca="1" si="11"/>
        <v>0.1012796312478514</v>
      </c>
      <c r="O121" s="1">
        <f t="shared" ca="1" si="11"/>
        <v>9.6472406948341985E-2</v>
      </c>
      <c r="P121" s="1">
        <f t="shared" ca="1" si="11"/>
        <v>2.3403693672955712E-2</v>
      </c>
      <c r="Q121" s="1">
        <f t="shared" ca="1" si="11"/>
        <v>-2.3613988054669428E-2</v>
      </c>
      <c r="R121" s="1">
        <f t="shared" ca="1" si="11"/>
        <v>1.5215880148834942E-2</v>
      </c>
      <c r="S121" s="1">
        <f t="shared" ca="1" si="11"/>
        <v>0.13734105538134972</v>
      </c>
      <c r="T121" s="1">
        <f t="shared" ca="1" si="11"/>
        <v>0.2814634980046401</v>
      </c>
      <c r="U121" s="1">
        <f t="shared" ca="1" si="11"/>
        <v>0.19601414358647598</v>
      </c>
      <c r="V121" s="1">
        <f t="shared" ca="1" si="15"/>
        <v>6.7822460787128364E-2</v>
      </c>
      <c r="W121" s="1">
        <f t="shared" ca="1" si="16"/>
        <v>1.9495445659581445E-2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4.8888775522278542E-2</v>
      </c>
      <c r="E122" s="1">
        <f t="shared" ca="1" si="13"/>
        <v>7.2818147367252284E-2</v>
      </c>
      <c r="F122" s="1">
        <f t="shared" ca="1" si="14"/>
        <v>9.0658159302991009E-2</v>
      </c>
      <c r="G122" s="1">
        <f t="shared" ca="1" si="10"/>
        <v>9.1401935019319355E-2</v>
      </c>
      <c r="H122" s="1">
        <f t="shared" ca="1" si="10"/>
        <v>8.7145986557502525E-2</v>
      </c>
      <c r="I122" s="1">
        <f t="shared" ca="1" si="11"/>
        <v>0.15433343087736989</v>
      </c>
      <c r="J122" s="1">
        <f t="shared" ca="1" si="11"/>
        <v>0.30800727776960801</v>
      </c>
      <c r="K122" s="1">
        <f t="shared" ca="1" si="11"/>
        <v>0.44066934276743563</v>
      </c>
      <c r="L122" s="1">
        <f t="shared" ca="1" si="11"/>
        <v>0.25641969738046938</v>
      </c>
      <c r="M122" s="1">
        <f t="shared" ca="1" si="11"/>
        <v>3.1879196291380987E-2</v>
      </c>
      <c r="N122" s="1">
        <f t="shared" ca="1" si="11"/>
        <v>-5.5830983442828816E-2</v>
      </c>
      <c r="O122" s="1">
        <f t="shared" ca="1" si="11"/>
        <v>-4.1321037208808489E-2</v>
      </c>
      <c r="P122" s="1">
        <f t="shared" ca="1" si="11"/>
        <v>-4.7431174562583547E-3</v>
      </c>
      <c r="Q122" s="1">
        <f t="shared" ca="1" si="11"/>
        <v>-2.0458455171457417E-3</v>
      </c>
      <c r="R122" s="1">
        <f t="shared" ca="1" si="11"/>
        <v>-4.9043654877008722E-2</v>
      </c>
      <c r="S122" s="1">
        <f t="shared" ca="1" si="11"/>
        <v>-7.1744228456992049E-2</v>
      </c>
      <c r="T122" s="1">
        <f t="shared" ca="1" si="11"/>
        <v>2.8141172320332183E-3</v>
      </c>
      <c r="U122" s="1">
        <f t="shared" ca="1" si="11"/>
        <v>6.6189319905804317E-2</v>
      </c>
      <c r="V122" s="1">
        <f t="shared" ca="1" si="15"/>
        <v>0.10020566714845813</v>
      </c>
      <c r="W122" s="1">
        <f t="shared" ca="1" si="16"/>
        <v>0.18940513644044907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-1.1505503867635002E-2</v>
      </c>
      <c r="E123" s="1">
        <f t="shared" ca="1" si="13"/>
        <v>-2.2207458771966525E-2</v>
      </c>
      <c r="F123" s="1">
        <f t="shared" ca="1" si="14"/>
        <v>-3.9390414418332929E-2</v>
      </c>
      <c r="G123" s="1">
        <f t="shared" ca="1" si="10"/>
        <v>-5.2006221481821512E-2</v>
      </c>
      <c r="H123" s="1">
        <f t="shared" ca="1" si="10"/>
        <v>-6.9603341772800392E-2</v>
      </c>
      <c r="I123" s="1">
        <f t="shared" ca="1" si="11"/>
        <v>-6.3712147510778579E-3</v>
      </c>
      <c r="J123" s="1">
        <f t="shared" ca="1" si="11"/>
        <v>0.18541234548560298</v>
      </c>
      <c r="K123" s="1">
        <f t="shared" ca="1" si="11"/>
        <v>0.34970307347734908</v>
      </c>
      <c r="L123" s="1">
        <f t="shared" ca="1" si="11"/>
        <v>0.23771452302671756</v>
      </c>
      <c r="M123" s="1">
        <f t="shared" ca="1" si="11"/>
        <v>8.7012362892323197E-2</v>
      </c>
      <c r="N123" s="1">
        <f t="shared" ca="1" si="11"/>
        <v>-6.254648162116151E-3</v>
      </c>
      <c r="O123" s="1">
        <f t="shared" ca="1" si="11"/>
        <v>-3.6950414585234043E-2</v>
      </c>
      <c r="P123" s="1">
        <f t="shared" ca="1" si="11"/>
        <v>-1.0232791811880141E-2</v>
      </c>
      <c r="Q123" s="1">
        <f t="shared" ca="1" si="11"/>
        <v>3.7059783089500033E-4</v>
      </c>
      <c r="R123" s="1">
        <f t="shared" ca="1" si="11"/>
        <v>2.3539642446755736E-2</v>
      </c>
      <c r="S123" s="1">
        <f t="shared" ca="1" si="11"/>
        <v>5.8004320153220615E-2</v>
      </c>
      <c r="T123" s="1">
        <f t="shared" ca="1" si="11"/>
        <v>8.3244338599335305E-2</v>
      </c>
      <c r="U123" s="1">
        <f t="shared" ca="1" si="11"/>
        <v>7.7576442715175206E-2</v>
      </c>
      <c r="V123" s="1">
        <f t="shared" ca="1" si="15"/>
        <v>8.1979627127344662E-2</v>
      </c>
      <c r="W123" s="1">
        <f t="shared" ca="1" si="16"/>
        <v>0.16762236340072748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3.2079340254356027E-2</v>
      </c>
      <c r="E124" s="1">
        <f t="shared" ca="1" si="13"/>
        <v>4.9239635054833713E-3</v>
      </c>
      <c r="F124" s="1">
        <f t="shared" ca="1" si="14"/>
        <v>1.8005120926519694E-3</v>
      </c>
      <c r="G124" s="1">
        <f t="shared" ca="1" si="10"/>
        <v>1.5294434374847241E-2</v>
      </c>
      <c r="H124" s="1">
        <f t="shared" ca="1" si="10"/>
        <v>4.3168343876084883E-2</v>
      </c>
      <c r="I124" s="1">
        <f t="shared" ca="1" si="11"/>
        <v>0.16761055168430097</v>
      </c>
      <c r="J124" s="1">
        <f t="shared" ca="1" si="11"/>
        <v>0.33513991759691658</v>
      </c>
      <c r="K124" s="1">
        <f t="shared" ca="1" si="11"/>
        <v>0.40561391511828904</v>
      </c>
      <c r="L124" s="1">
        <f t="shared" ca="1" si="11"/>
        <v>0.17062617658049922</v>
      </c>
      <c r="M124" s="1">
        <f t="shared" ca="1" si="11"/>
        <v>-9.2515075436554461E-3</v>
      </c>
      <c r="N124" s="1">
        <f t="shared" ca="1" si="11"/>
        <v>1.2149025063725427E-2</v>
      </c>
      <c r="O124" s="1">
        <f t="shared" ca="1" si="11"/>
        <v>0.14423225092624825</v>
      </c>
      <c r="P124" s="1">
        <f t="shared" ca="1" si="11"/>
        <v>0.13324292617817279</v>
      </c>
      <c r="Q124" s="1">
        <f t="shared" ca="1" si="11"/>
        <v>4.4276221305310677E-2</v>
      </c>
      <c r="R124" s="1">
        <f t="shared" ca="1" si="11"/>
        <v>6.0239662047823382E-3</v>
      </c>
      <c r="S124" s="1">
        <f t="shared" ca="1" si="11"/>
        <v>8.5644821498285936E-2</v>
      </c>
      <c r="T124" s="1">
        <f t="shared" ca="1" si="11"/>
        <v>0.19757344157719142</v>
      </c>
      <c r="U124" s="1">
        <f t="shared" ca="1" si="11"/>
        <v>0.13085362999159225</v>
      </c>
      <c r="V124" s="1">
        <f t="shared" ca="1" si="15"/>
        <v>3.889533081046552E-2</v>
      </c>
      <c r="W124" s="1">
        <f t="shared" ca="1" si="16"/>
        <v>-1.2921473549636811E-2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6.1440642946321573E-2</v>
      </c>
      <c r="E125" s="1">
        <f t="shared" ca="1" si="13"/>
        <v>8.5526528889095996E-2</v>
      </c>
      <c r="F125" s="1">
        <f t="shared" ca="1" si="14"/>
        <v>8.2470507520905498E-2</v>
      </c>
      <c r="G125" s="1">
        <f t="shared" ca="1" si="10"/>
        <v>1.3145919698073116E-2</v>
      </c>
      <c r="H125" s="1">
        <f t="shared" ca="1" si="10"/>
        <v>-5.3995263069931555E-2</v>
      </c>
      <c r="I125" s="1">
        <f t="shared" ca="1" si="11"/>
        <v>2.9740278493296829E-2</v>
      </c>
      <c r="J125" s="1">
        <f t="shared" ca="1" si="11"/>
        <v>0.26848521600511177</v>
      </c>
      <c r="K125" s="1">
        <f t="shared" ca="1" si="11"/>
        <v>0.46865153165061563</v>
      </c>
      <c r="L125" s="1">
        <f t="shared" ca="1" si="11"/>
        <v>0.30571933427420339</v>
      </c>
      <c r="M125" s="1">
        <f t="shared" ca="1" si="11"/>
        <v>0.1181414462246663</v>
      </c>
      <c r="N125" s="1">
        <f t="shared" ca="1" si="11"/>
        <v>4.718463369373474E-2</v>
      </c>
      <c r="O125" s="1">
        <f t="shared" ca="1" si="11"/>
        <v>2.5440968037964234E-2</v>
      </c>
      <c r="P125" s="1">
        <f t="shared" ca="1" si="11"/>
        <v>5.6068469746026655E-3</v>
      </c>
      <c r="Q125" s="1">
        <f t="shared" ca="1" si="11"/>
        <v>-1.6524239270924678E-2</v>
      </c>
      <c r="R125" s="1">
        <f t="shared" ca="1" si="11"/>
        <v>-9.904011970916787E-3</v>
      </c>
      <c r="S125" s="1">
        <f t="shared" ca="1" si="11"/>
        <v>-1.4689409179103399E-3</v>
      </c>
      <c r="T125" s="1">
        <f t="shared" ca="1" si="11"/>
        <v>3.9280877953136797E-2</v>
      </c>
      <c r="U125" s="1">
        <f t="shared" ca="1" si="11"/>
        <v>0.13793833891073293</v>
      </c>
      <c r="V125" s="1">
        <f t="shared" ca="1" si="15"/>
        <v>0.24987791750784663</v>
      </c>
      <c r="W125" s="1">
        <f t="shared" ca="1" si="16"/>
        <v>0.40533962981788901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-3.3417883825552407E-2</v>
      </c>
      <c r="E126" s="1">
        <f t="shared" ca="1" si="13"/>
        <v>1.8544329211940505E-2</v>
      </c>
      <c r="F126" s="1">
        <f t="shared" ca="1" si="14"/>
        <v>2.8932876326802793E-2</v>
      </c>
      <c r="G126" s="1">
        <f t="shared" ca="1" si="10"/>
        <v>8.2475486737123432E-3</v>
      </c>
      <c r="H126" s="1">
        <f t="shared" ca="1" si="10"/>
        <v>1.276608933555215E-2</v>
      </c>
      <c r="I126" s="1">
        <f t="shared" ca="1" si="11"/>
        <v>5.624287982489036E-2</v>
      </c>
      <c r="J126" s="1">
        <f t="shared" ca="1" si="11"/>
        <v>0.24605109075258857</v>
      </c>
      <c r="K126" s="1">
        <f t="shared" ca="1" si="11"/>
        <v>0.44351975378865083</v>
      </c>
      <c r="L126" s="1">
        <f t="shared" ca="1" si="11"/>
        <v>0.32616652761719389</v>
      </c>
      <c r="M126" s="1">
        <f t="shared" ca="1" si="11"/>
        <v>0.16305122823128787</v>
      </c>
      <c r="N126" s="1">
        <f t="shared" ca="1" si="11"/>
        <v>0.16608114561772455</v>
      </c>
      <c r="O126" s="1">
        <f t="shared" ca="1" si="11"/>
        <v>0.26563934452117477</v>
      </c>
      <c r="P126" s="1">
        <f t="shared" ca="1" si="11"/>
        <v>0.13984473100090497</v>
      </c>
      <c r="Q126" s="1">
        <f t="shared" ca="1" si="11"/>
        <v>1.4317570712106403E-2</v>
      </c>
      <c r="R126" s="1">
        <f t="shared" ca="1" si="11"/>
        <v>1.0034708077485657E-2</v>
      </c>
      <c r="S126" s="1">
        <f t="shared" ca="1" si="11"/>
        <v>6.0446597782427093E-2</v>
      </c>
      <c r="T126" s="1">
        <f t="shared" ca="1" si="11"/>
        <v>9.2456701199664301E-2</v>
      </c>
      <c r="U126" s="1">
        <f t="shared" ca="1" si="11"/>
        <v>6.5941134465169624E-2</v>
      </c>
      <c r="V126" s="1">
        <f t="shared" ca="1" si="15"/>
        <v>0.10799541560528295</v>
      </c>
      <c r="W126" s="1">
        <f t="shared" ca="1" si="16"/>
        <v>0.24803795401620971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0.19734182199108069</v>
      </c>
      <c r="E127" s="1">
        <f t="shared" ca="1" si="13"/>
        <v>0.18371420264667376</v>
      </c>
      <c r="F127" s="1">
        <f t="shared" ca="1" si="14"/>
        <v>0.14005520347669193</v>
      </c>
      <c r="G127" s="1">
        <f t="shared" ca="1" si="14"/>
        <v>8.2196271976796104E-2</v>
      </c>
      <c r="H127" s="1">
        <f t="shared" ca="1" si="14"/>
        <v>3.1587984257728165E-2</v>
      </c>
      <c r="I127" s="1">
        <f t="shared" ca="1" si="14"/>
        <v>-2.8752706881960917E-2</v>
      </c>
      <c r="J127" s="1">
        <f t="shared" ca="1" si="14"/>
        <v>8.1476078168224886E-2</v>
      </c>
      <c r="K127" s="1">
        <f t="shared" ca="1" si="14"/>
        <v>0.29157971020359008</v>
      </c>
      <c r="L127" s="1">
        <f t="shared" ca="1" si="14"/>
        <v>0.23838215125547862</v>
      </c>
      <c r="M127" s="1">
        <f t="shared" ca="1" si="14"/>
        <v>6.6664728577235127E-2</v>
      </c>
      <c r="N127" s="1">
        <f t="shared" ca="1" si="14"/>
        <v>8.9889827718686085E-3</v>
      </c>
      <c r="O127" s="1">
        <f t="shared" ca="1" si="14"/>
        <v>6.0112280493847078E-2</v>
      </c>
      <c r="P127" s="1">
        <f t="shared" ca="1" si="14"/>
        <v>7.4008649479718649E-2</v>
      </c>
      <c r="Q127" s="1">
        <f t="shared" ca="1" si="14"/>
        <v>0.10298784177203942</v>
      </c>
      <c r="R127" s="1">
        <f t="shared" ca="1" si="14"/>
        <v>0.12745995161790763</v>
      </c>
      <c r="S127" s="1">
        <f t="shared" ca="1" si="14"/>
        <v>0.10460406341311439</v>
      </c>
      <c r="T127" s="1">
        <f t="shared" ca="1" si="14"/>
        <v>8.0977703982376997E-2</v>
      </c>
      <c r="U127" s="1">
        <f t="shared" ca="1" si="14"/>
        <v>6.3242892834291159E-2</v>
      </c>
      <c r="V127" s="1">
        <f t="shared" ca="1" si="15"/>
        <v>0.1291527564798067</v>
      </c>
      <c r="W127" s="1">
        <f t="shared" ca="1" si="16"/>
        <v>0.28139465778976719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6.426975751077417E-2</v>
      </c>
      <c r="E128" s="1">
        <f t="shared" ca="1" si="13"/>
        <v>6.7995407782752218E-2</v>
      </c>
      <c r="F128" s="1">
        <f t="shared" ref="F128:U143" ca="1" si="17">(F78+0.6*(G78+E78)+0.15*(D78+H78))/(1+2*0.6+2*0.15)</f>
        <v>6.516900847141191E-2</v>
      </c>
      <c r="G128" s="1">
        <f t="shared" ca="1" si="17"/>
        <v>4.4091241517517574E-2</v>
      </c>
      <c r="H128" s="1">
        <f t="shared" ca="1" si="17"/>
        <v>2.2187489727695669E-2</v>
      </c>
      <c r="I128" s="1">
        <f t="shared" ca="1" si="17"/>
        <v>2.7086179376618575E-2</v>
      </c>
      <c r="J128" s="1">
        <f t="shared" ca="1" si="17"/>
        <v>0.17959605446424914</v>
      </c>
      <c r="K128" s="1">
        <f t="shared" ca="1" si="17"/>
        <v>0.35774323204683756</v>
      </c>
      <c r="L128" s="1">
        <f t="shared" ca="1" si="17"/>
        <v>0.29038763839054799</v>
      </c>
      <c r="M128" s="1">
        <f t="shared" ca="1" si="17"/>
        <v>0.16460001245258699</v>
      </c>
      <c r="N128" s="1">
        <f t="shared" ca="1" si="17"/>
        <v>0.14638414491210996</v>
      </c>
      <c r="O128" s="1">
        <f t="shared" ca="1" si="17"/>
        <v>0.17212836261913986</v>
      </c>
      <c r="P128" s="1">
        <f t="shared" ca="1" si="17"/>
        <v>9.5310020266753503E-2</v>
      </c>
      <c r="Q128" s="1">
        <f t="shared" ca="1" si="17"/>
        <v>6.5999513559844569E-2</v>
      </c>
      <c r="R128" s="1">
        <f t="shared" ca="1" si="17"/>
        <v>0.13514611479869401</v>
      </c>
      <c r="S128" s="1">
        <f t="shared" ca="1" si="17"/>
        <v>0.20037436217802096</v>
      </c>
      <c r="T128" s="1">
        <f t="shared" ca="1" si="17"/>
        <v>0.16774893873552377</v>
      </c>
      <c r="U128" s="1">
        <f t="shared" ca="1" si="17"/>
        <v>3.0804731057599288E-2</v>
      </c>
      <c r="V128" s="1">
        <f t="shared" ca="1" si="15"/>
        <v>-3.3743382790195391E-2</v>
      </c>
      <c r="W128" s="1">
        <f t="shared" ca="1" si="16"/>
        <v>1.3372617176895727E-3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-2.0455657464800291E-2</v>
      </c>
      <c r="E129" s="1">
        <f t="shared" ca="1" si="13"/>
        <v>3.5557460919167963E-2</v>
      </c>
      <c r="F129" s="1">
        <f t="shared" ca="1" si="17"/>
        <v>6.5395043609303496E-3</v>
      </c>
      <c r="G129" s="1">
        <f t="shared" ca="1" si="17"/>
        <v>8.0530697917479948E-3</v>
      </c>
      <c r="H129" s="1">
        <f t="shared" ca="1" si="17"/>
        <v>6.8691384189648041E-2</v>
      </c>
      <c r="I129" s="1">
        <f t="shared" ca="1" si="17"/>
        <v>0.17827871541195725</v>
      </c>
      <c r="J129" s="1">
        <f t="shared" ca="1" si="17"/>
        <v>0.35461815010048975</v>
      </c>
      <c r="K129" s="1">
        <f t="shared" ca="1" si="17"/>
        <v>0.46554306909462645</v>
      </c>
      <c r="L129" s="1">
        <f t="shared" ca="1" si="17"/>
        <v>0.27761186745935407</v>
      </c>
      <c r="M129" s="1">
        <f t="shared" ca="1" si="17"/>
        <v>4.8479390005817684E-2</v>
      </c>
      <c r="N129" s="1">
        <f t="shared" ca="1" si="17"/>
        <v>-6.7317246243590728E-2</v>
      </c>
      <c r="O129" s="1">
        <f t="shared" ca="1" si="17"/>
        <v>-8.294840761376468E-2</v>
      </c>
      <c r="P129" s="1">
        <f t="shared" ca="1" si="17"/>
        <v>-5.8290804927875361E-2</v>
      </c>
      <c r="Q129" s="1">
        <f t="shared" ca="1" si="17"/>
        <v>-1.4110713584624674E-2</v>
      </c>
      <c r="R129" s="1">
        <f t="shared" ca="1" si="17"/>
        <v>5.6099460699295479E-2</v>
      </c>
      <c r="S129" s="1">
        <f t="shared" ca="1" si="17"/>
        <v>0.16770767394235125</v>
      </c>
      <c r="T129" s="1">
        <f t="shared" ca="1" si="17"/>
        <v>0.23584464144710146</v>
      </c>
      <c r="U129" s="1">
        <f t="shared" ca="1" si="17"/>
        <v>0.13899341793481648</v>
      </c>
      <c r="V129" s="1">
        <f t="shared" ca="1" si="15"/>
        <v>4.5859813382491489E-2</v>
      </c>
      <c r="W129" s="1">
        <f t="shared" ca="1" si="16"/>
        <v>1.0065726030135129E-2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4.0829214122718435E-2</v>
      </c>
      <c r="E130" s="1">
        <f t="shared" ca="1" si="13"/>
        <v>4.8176964009378855E-2</v>
      </c>
      <c r="F130" s="1">
        <f t="shared" ca="1" si="17"/>
        <v>6.0593423840613628E-2</v>
      </c>
      <c r="G130" s="1">
        <f t="shared" ca="1" si="17"/>
        <v>4.0959626448711942E-2</v>
      </c>
      <c r="H130" s="1">
        <f t="shared" ca="1" si="17"/>
        <v>1.5784568830210722E-2</v>
      </c>
      <c r="I130" s="1">
        <f t="shared" ca="1" si="17"/>
        <v>6.6095256157975596E-2</v>
      </c>
      <c r="J130" s="1">
        <f t="shared" ca="1" si="17"/>
        <v>0.16527686858134455</v>
      </c>
      <c r="K130" s="1">
        <f t="shared" ca="1" si="17"/>
        <v>0.28885175579080313</v>
      </c>
      <c r="L130" s="1">
        <f t="shared" ca="1" si="17"/>
        <v>0.20635294086490202</v>
      </c>
      <c r="M130" s="1">
        <f t="shared" ca="1" si="17"/>
        <v>9.9113627617853334E-2</v>
      </c>
      <c r="N130" s="1">
        <f t="shared" ca="1" si="17"/>
        <v>5.1358710347662526E-2</v>
      </c>
      <c r="O130" s="1">
        <f t="shared" ca="1" si="17"/>
        <v>1.1494648582547493E-2</v>
      </c>
      <c r="P130" s="1">
        <f t="shared" ca="1" si="17"/>
        <v>-5.5357425344066844E-3</v>
      </c>
      <c r="Q130" s="1">
        <f t="shared" ca="1" si="17"/>
        <v>1.4105183274054255E-2</v>
      </c>
      <c r="R130" s="1">
        <f t="shared" ca="1" si="17"/>
        <v>1.4280922814056667E-2</v>
      </c>
      <c r="S130" s="1">
        <f t="shared" ca="1" si="17"/>
        <v>-3.0475743112367792E-2</v>
      </c>
      <c r="T130" s="1">
        <f t="shared" ca="1" si="17"/>
        <v>-9.236106415299522E-2</v>
      </c>
      <c r="U130" s="1">
        <f t="shared" ca="1" si="17"/>
        <v>-9.7764045448565109E-2</v>
      </c>
      <c r="V130" s="1">
        <f t="shared" ca="1" si="15"/>
        <v>-2.8337365624575825E-2</v>
      </c>
      <c r="W130" s="1">
        <f t="shared" ca="1" si="16"/>
        <v>2.7219429756846832E-2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7.7572245034467399E-2</v>
      </c>
      <c r="E131" s="1">
        <f t="shared" ca="1" si="13"/>
        <v>5.8738102854841878E-2</v>
      </c>
      <c r="F131" s="1">
        <f t="shared" ca="1" si="17"/>
        <v>1.7402949627973202E-2</v>
      </c>
      <c r="G131" s="1">
        <f t="shared" ca="1" si="17"/>
        <v>1.3260329840293051E-3</v>
      </c>
      <c r="H131" s="1">
        <f t="shared" ca="1" si="17"/>
        <v>3.0871967505523491E-2</v>
      </c>
      <c r="I131" s="1">
        <f t="shared" ca="1" si="17"/>
        <v>0.11436557512579951</v>
      </c>
      <c r="J131" s="1">
        <f t="shared" ca="1" si="17"/>
        <v>0.25030302729665899</v>
      </c>
      <c r="K131" s="1">
        <f t="shared" ca="1" si="17"/>
        <v>0.29193784876236806</v>
      </c>
      <c r="L131" s="1">
        <f t="shared" ca="1" si="17"/>
        <v>0.15723142779222074</v>
      </c>
      <c r="M131" s="1">
        <f t="shared" ca="1" si="17"/>
        <v>3.6721137018273897E-2</v>
      </c>
      <c r="N131" s="1">
        <f t="shared" ca="1" si="17"/>
        <v>1.5221519361595139E-3</v>
      </c>
      <c r="O131" s="1">
        <f t="shared" ca="1" si="17"/>
        <v>3.072900474644082E-2</v>
      </c>
      <c r="P131" s="1">
        <f t="shared" ca="1" si="17"/>
        <v>5.182794573559113E-2</v>
      </c>
      <c r="Q131" s="1">
        <f t="shared" ca="1" si="17"/>
        <v>6.9076283471506336E-2</v>
      </c>
      <c r="R131" s="1">
        <f t="shared" ca="1" si="17"/>
        <v>5.6307915090225612E-2</v>
      </c>
      <c r="S131" s="1">
        <f t="shared" ca="1" si="17"/>
        <v>6.3772037717862107E-2</v>
      </c>
      <c r="T131" s="1">
        <f t="shared" ca="1" si="17"/>
        <v>8.2925049440253126E-2</v>
      </c>
      <c r="U131" s="1">
        <f t="shared" ca="1" si="17"/>
        <v>5.6692898498894216E-2</v>
      </c>
      <c r="V131" s="1">
        <f t="shared" ca="1" si="15"/>
        <v>4.7863111559380736E-2</v>
      </c>
      <c r="W131" s="1">
        <f t="shared" ca="1" si="16"/>
        <v>3.230609783075488E-2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-2.1136020245848857E-2</v>
      </c>
      <c r="E132" s="1">
        <f t="shared" ca="1" si="13"/>
        <v>3.1597558638880474E-2</v>
      </c>
      <c r="F132" s="1">
        <f t="shared" ca="1" si="17"/>
        <v>-4.0881173904696467E-3</v>
      </c>
      <c r="G132" s="1">
        <f t="shared" ca="1" si="17"/>
        <v>-2.3754860938901255E-2</v>
      </c>
      <c r="H132" s="1">
        <f t="shared" ca="1" si="17"/>
        <v>-1.4810297128137339E-2</v>
      </c>
      <c r="I132" s="1">
        <f t="shared" ca="1" si="17"/>
        <v>4.5973540791245437E-2</v>
      </c>
      <c r="J132" s="1">
        <f t="shared" ca="1" si="17"/>
        <v>0.2002575557145389</v>
      </c>
      <c r="K132" s="1">
        <f t="shared" ca="1" si="17"/>
        <v>0.35849780401122411</v>
      </c>
      <c r="L132" s="1">
        <f t="shared" ca="1" si="17"/>
        <v>0.21430741146722748</v>
      </c>
      <c r="M132" s="1">
        <f t="shared" ca="1" si="17"/>
        <v>6.629924464783421E-2</v>
      </c>
      <c r="N132" s="1">
        <f t="shared" ca="1" si="17"/>
        <v>6.9955624840224287E-2</v>
      </c>
      <c r="O132" s="1">
        <f t="shared" ca="1" si="17"/>
        <v>0.12076630948292635</v>
      </c>
      <c r="P132" s="1">
        <f t="shared" ca="1" si="17"/>
        <v>9.7901318191600764E-2</v>
      </c>
      <c r="Q132" s="1">
        <f t="shared" ca="1" si="17"/>
        <v>6.8575326469524717E-2</v>
      </c>
      <c r="R132" s="1">
        <f t="shared" ca="1" si="17"/>
        <v>9.3791049802129461E-2</v>
      </c>
      <c r="S132" s="1">
        <f t="shared" ca="1" si="17"/>
        <v>0.18689201304567046</v>
      </c>
      <c r="T132" s="1">
        <f t="shared" ca="1" si="17"/>
        <v>0.25291419536144616</v>
      </c>
      <c r="U132" s="1">
        <f t="shared" ca="1" si="17"/>
        <v>0.14831770617375944</v>
      </c>
      <c r="V132" s="1">
        <f t="shared" ca="1" si="15"/>
        <v>3.4376302918118072E-2</v>
      </c>
      <c r="W132" s="1">
        <f t="shared" ca="1" si="16"/>
        <v>-2.2763451573011524E-2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0.10401922970101306</v>
      </c>
      <c r="E133" s="1">
        <f t="shared" ca="1" si="13"/>
        <v>0.12824551758361855</v>
      </c>
      <c r="F133" s="1">
        <f t="shared" ca="1" si="17"/>
        <v>7.8501360607906884E-2</v>
      </c>
      <c r="G133" s="1">
        <f t="shared" ca="1" si="17"/>
        <v>-8.5428501529504815E-3</v>
      </c>
      <c r="H133" s="1">
        <f t="shared" ca="1" si="17"/>
        <v>-3.9413786820120004E-3</v>
      </c>
      <c r="I133" s="1">
        <f t="shared" ca="1" si="17"/>
        <v>0.12488633010764816</v>
      </c>
      <c r="J133" s="1">
        <f t="shared" ca="1" si="17"/>
        <v>0.31330638349266493</v>
      </c>
      <c r="K133" s="1">
        <f t="shared" ca="1" si="17"/>
        <v>0.40443069940379966</v>
      </c>
      <c r="L133" s="1">
        <f t="shared" ca="1" si="17"/>
        <v>0.19013981276155129</v>
      </c>
      <c r="M133" s="1">
        <f t="shared" ca="1" si="17"/>
        <v>-1.5309970334278444E-2</v>
      </c>
      <c r="N133" s="1">
        <f t="shared" ca="1" si="17"/>
        <v>-4.5793354459556908E-2</v>
      </c>
      <c r="O133" s="1">
        <f t="shared" ca="1" si="17"/>
        <v>-3.6323831247979672E-2</v>
      </c>
      <c r="P133" s="1">
        <f t="shared" ca="1" si="17"/>
        <v>-6.3386834878403978E-2</v>
      </c>
      <c r="Q133" s="1">
        <f t="shared" ca="1" si="17"/>
        <v>-0.10826301634282887</v>
      </c>
      <c r="R133" s="1">
        <f t="shared" ca="1" si="17"/>
        <v>-0.11318903154948221</v>
      </c>
      <c r="S133" s="1">
        <f t="shared" ca="1" si="17"/>
        <v>-4.1330768100321255E-2</v>
      </c>
      <c r="T133" s="1">
        <f t="shared" ca="1" si="17"/>
        <v>3.3036013931459871E-2</v>
      </c>
      <c r="U133" s="1">
        <f t="shared" ca="1" si="17"/>
        <v>3.407257379517005E-2</v>
      </c>
      <c r="V133" s="1">
        <f t="shared" ca="1" si="15"/>
        <v>4.6505590201400635E-3</v>
      </c>
      <c r="W133" s="1">
        <f t="shared" ca="1" si="16"/>
        <v>-2.061805673130759E-2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-2.9071091129302985E-2</v>
      </c>
      <c r="E134" s="1">
        <f t="shared" ca="1" si="13"/>
        <v>-1.4830263817275315E-2</v>
      </c>
      <c r="F134" s="1">
        <f t="shared" ca="1" si="17"/>
        <v>-4.1514221454408896E-2</v>
      </c>
      <c r="G134" s="1">
        <f t="shared" ca="1" si="17"/>
        <v>-6.2523600390223991E-2</v>
      </c>
      <c r="H134" s="1">
        <f t="shared" ca="1" si="17"/>
        <v>-7.8757508319029612E-2</v>
      </c>
      <c r="I134" s="1">
        <f t="shared" ca="1" si="17"/>
        <v>2.381114269472092E-2</v>
      </c>
      <c r="J134" s="1">
        <f t="shared" ca="1" si="17"/>
        <v>0.21704217730968384</v>
      </c>
      <c r="K134" s="1">
        <f t="shared" ca="1" si="17"/>
        <v>0.38808128181854196</v>
      </c>
      <c r="L134" s="1">
        <f t="shared" ca="1" si="17"/>
        <v>0.2226359028360462</v>
      </c>
      <c r="M134" s="1">
        <f t="shared" ca="1" si="17"/>
        <v>4.0478128672562078E-2</v>
      </c>
      <c r="N134" s="1">
        <f t="shared" ca="1" si="17"/>
        <v>-2.2949006352524703E-3</v>
      </c>
      <c r="O134" s="1">
        <f t="shared" ca="1" si="17"/>
        <v>6.6923135502561818E-3</v>
      </c>
      <c r="P134" s="1">
        <f t="shared" ca="1" si="17"/>
        <v>-5.8930525690445726E-2</v>
      </c>
      <c r="Q134" s="1">
        <f t="shared" ca="1" si="17"/>
        <v>-0.1064384976547325</v>
      </c>
      <c r="R134" s="1">
        <f t="shared" ca="1" si="17"/>
        <v>-3.5097689124444748E-2</v>
      </c>
      <c r="S134" s="1">
        <f t="shared" ca="1" si="17"/>
        <v>1.1036597435268742E-2</v>
      </c>
      <c r="T134" s="1">
        <f t="shared" ca="1" si="17"/>
        <v>-4.2961405764508895E-2</v>
      </c>
      <c r="U134" s="1">
        <f t="shared" ca="1" si="17"/>
        <v>-7.5301113150930604E-2</v>
      </c>
      <c r="V134" s="1">
        <f t="shared" ca="1" si="15"/>
        <v>-1.0659611397110942E-2</v>
      </c>
      <c r="W134" s="1">
        <f t="shared" ca="1" si="16"/>
        <v>5.4861496017177235E-2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-7.6063507793241641E-2</v>
      </c>
      <c r="E135" s="1">
        <f t="shared" ca="1" si="13"/>
        <v>-4.7632584956639135E-2</v>
      </c>
      <c r="F135" s="1">
        <f t="shared" ca="1" si="17"/>
        <v>-1.6051750524142976E-2</v>
      </c>
      <c r="G135" s="1">
        <f t="shared" ca="1" si="17"/>
        <v>1.479167110718794E-2</v>
      </c>
      <c r="H135" s="1">
        <f t="shared" ca="1" si="17"/>
        <v>6.9651640821195931E-2</v>
      </c>
      <c r="I135" s="1">
        <f t="shared" ca="1" si="17"/>
        <v>0.10152602149727938</v>
      </c>
      <c r="J135" s="1">
        <f t="shared" ca="1" si="17"/>
        <v>0.12228586941386257</v>
      </c>
      <c r="K135" s="1">
        <f t="shared" ca="1" si="17"/>
        <v>0.1510903164921121</v>
      </c>
      <c r="L135" s="1">
        <f t="shared" ca="1" si="17"/>
        <v>0.18430226609916894</v>
      </c>
      <c r="M135" s="1">
        <f t="shared" ca="1" si="17"/>
        <v>0.34794160050058653</v>
      </c>
      <c r="N135" s="1">
        <f t="shared" ca="1" si="17"/>
        <v>0.51335883956197836</v>
      </c>
      <c r="O135" s="1">
        <f t="shared" ca="1" si="17"/>
        <v>0.38657197196242049</v>
      </c>
      <c r="P135" s="1">
        <f t="shared" ca="1" si="17"/>
        <v>0.25767560637618947</v>
      </c>
      <c r="Q135" s="1">
        <f t="shared" ca="1" si="17"/>
        <v>0.24852708904941836</v>
      </c>
      <c r="R135" s="1">
        <f t="shared" ca="1" si="17"/>
        <v>0.15025048010068245</v>
      </c>
      <c r="S135" s="1">
        <f t="shared" ca="1" si="17"/>
        <v>0.21469788304626114</v>
      </c>
      <c r="T135" s="1">
        <f t="shared" ca="1" si="17"/>
        <v>0.45939019019741317</v>
      </c>
      <c r="U135" s="1">
        <f t="shared" ca="1" si="17"/>
        <v>0.49526286045849277</v>
      </c>
      <c r="V135" s="1">
        <f t="shared" ca="1" si="15"/>
        <v>0.24426913319343532</v>
      </c>
      <c r="W135" s="1">
        <f t="shared" ca="1" si="16"/>
        <v>7.6705067836372098E-2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8.9760372004600852E-2</v>
      </c>
      <c r="E136" s="1">
        <f t="shared" ca="1" si="13"/>
        <v>8.756240519110077E-2</v>
      </c>
      <c r="F136" s="1">
        <f t="shared" ca="1" si="17"/>
        <v>8.5362607489039746E-2</v>
      </c>
      <c r="G136" s="1">
        <f t="shared" ca="1" si="17"/>
        <v>9.0149196765120454E-2</v>
      </c>
      <c r="H136" s="1">
        <f t="shared" ca="1" si="17"/>
        <v>9.6103744939903452E-2</v>
      </c>
      <c r="I136" s="1">
        <f t="shared" ca="1" si="17"/>
        <v>0.14769579123161169</v>
      </c>
      <c r="J136" s="1">
        <f t="shared" ca="1" si="17"/>
        <v>0.29447042118891165</v>
      </c>
      <c r="K136" s="1">
        <f t="shared" ca="1" si="17"/>
        <v>0.42295576511384497</v>
      </c>
      <c r="L136" s="1">
        <f t="shared" ca="1" si="17"/>
        <v>0.41664140563769714</v>
      </c>
      <c r="M136" s="1">
        <f t="shared" ca="1" si="17"/>
        <v>0.48965872797532217</v>
      </c>
      <c r="N136" s="1">
        <f t="shared" ca="1" si="17"/>
        <v>0.52335865306110452</v>
      </c>
      <c r="O136" s="1">
        <f t="shared" ca="1" si="17"/>
        <v>0.46640877948480153</v>
      </c>
      <c r="P136" s="1">
        <f t="shared" ca="1" si="17"/>
        <v>0.21108148233520568</v>
      </c>
      <c r="Q136" s="1">
        <f t="shared" ca="1" si="17"/>
        <v>2.6269861327679389E-2</v>
      </c>
      <c r="R136" s="1">
        <f t="shared" ca="1" si="17"/>
        <v>-2.4696810396588033E-2</v>
      </c>
      <c r="S136" s="1">
        <f t="shared" ca="1" si="17"/>
        <v>2.471122370466159E-2</v>
      </c>
      <c r="T136" s="1">
        <f t="shared" ca="1" si="17"/>
        <v>7.4774190051608097E-2</v>
      </c>
      <c r="U136" s="1">
        <f t="shared" ca="1" si="17"/>
        <v>0.1788313108250319</v>
      </c>
      <c r="V136" s="1">
        <f t="shared" ca="1" si="15"/>
        <v>0.36589755429492188</v>
      </c>
      <c r="W136" s="1">
        <f t="shared" ca="1" si="16"/>
        <v>0.68151837992539177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-2.3751791778581936E-2</v>
      </c>
      <c r="E137" s="1">
        <f t="shared" ca="1" si="13"/>
        <v>-1.2321044575027036E-2</v>
      </c>
      <c r="F137" s="1">
        <f t="shared" ca="1" si="17"/>
        <v>-1.5742986047326123E-3</v>
      </c>
      <c r="G137" s="1">
        <f t="shared" ca="1" si="17"/>
        <v>1.232644880273118E-2</v>
      </c>
      <c r="H137" s="1">
        <f t="shared" ca="1" si="17"/>
        <v>1.2659163116088912E-2</v>
      </c>
      <c r="I137" s="1">
        <f t="shared" ca="1" si="17"/>
        <v>4.1921079951588933E-2</v>
      </c>
      <c r="J137" s="1">
        <f t="shared" ca="1" si="17"/>
        <v>0.18866660799564286</v>
      </c>
      <c r="K137" s="1">
        <f t="shared" ca="1" si="17"/>
        <v>0.33271411782537774</v>
      </c>
      <c r="L137" s="1">
        <f t="shared" ca="1" si="17"/>
        <v>0.27404605999004777</v>
      </c>
      <c r="M137" s="1">
        <f t="shared" ca="1" si="17"/>
        <v>0.35997456055069138</v>
      </c>
      <c r="N137" s="1">
        <f t="shared" ca="1" si="17"/>
        <v>0.57280622226489186</v>
      </c>
      <c r="O137" s="1">
        <f t="shared" ca="1" si="17"/>
        <v>0.52312154008872447</v>
      </c>
      <c r="P137" s="1">
        <f t="shared" ca="1" si="17"/>
        <v>0.26052917338206633</v>
      </c>
      <c r="Q137" s="1">
        <f t="shared" ca="1" si="17"/>
        <v>0.12510742997056828</v>
      </c>
      <c r="R137" s="1">
        <f t="shared" ca="1" si="17"/>
        <v>0.13219380852372903</v>
      </c>
      <c r="S137" s="1">
        <f t="shared" ca="1" si="17"/>
        <v>0.26468126987007462</v>
      </c>
      <c r="T137" s="1">
        <f t="shared" ca="1" si="17"/>
        <v>0.34364376956739101</v>
      </c>
      <c r="U137" s="1">
        <f t="shared" ca="1" si="17"/>
        <v>0.15063421934788387</v>
      </c>
      <c r="V137" s="1">
        <f t="shared" ca="1" si="15"/>
        <v>-2.822646808739325E-2</v>
      </c>
      <c r="W137" s="1">
        <f t="shared" ca="1" si="16"/>
        <v>-4.4831020298635109E-2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7.1046215351021152E-2</v>
      </c>
      <c r="E138" s="1">
        <f t="shared" ca="1" si="13"/>
        <v>3.239063297549933E-2</v>
      </c>
      <c r="F138" s="1">
        <f t="shared" ca="1" si="17"/>
        <v>5.9936032730149372E-2</v>
      </c>
      <c r="G138" s="1">
        <f t="shared" ca="1" si="17"/>
        <v>8.5831997598256771E-2</v>
      </c>
      <c r="H138" s="1">
        <f t="shared" ca="1" si="17"/>
        <v>7.2378263655622194E-2</v>
      </c>
      <c r="I138" s="1">
        <f t="shared" ca="1" si="17"/>
        <v>0.12042532266053821</v>
      </c>
      <c r="J138" s="1">
        <f t="shared" ca="1" si="17"/>
        <v>0.20323529971321466</v>
      </c>
      <c r="K138" s="1">
        <f t="shared" ca="1" si="17"/>
        <v>0.30131445285505754</v>
      </c>
      <c r="L138" s="1">
        <f t="shared" ca="1" si="17"/>
        <v>0.38059250173334319</v>
      </c>
      <c r="M138" s="1">
        <f t="shared" ca="1" si="17"/>
        <v>0.60392970843690796</v>
      </c>
      <c r="N138" s="1">
        <f t="shared" ca="1" si="17"/>
        <v>0.7649050652074243</v>
      </c>
      <c r="O138" s="1">
        <f t="shared" ca="1" si="17"/>
        <v>0.60634214185979263</v>
      </c>
      <c r="P138" s="1">
        <f t="shared" ca="1" si="17"/>
        <v>0.2827888032445347</v>
      </c>
      <c r="Q138" s="1">
        <f t="shared" ca="1" si="17"/>
        <v>0.14321151937627419</v>
      </c>
      <c r="R138" s="1">
        <f t="shared" ca="1" si="17"/>
        <v>0.10621340397435897</v>
      </c>
      <c r="S138" s="1">
        <f t="shared" ca="1" si="17"/>
        <v>0.14253613179054478</v>
      </c>
      <c r="T138" s="1">
        <f t="shared" ca="1" si="17"/>
        <v>0.26329088081722418</v>
      </c>
      <c r="U138" s="1">
        <f t="shared" ca="1" si="17"/>
        <v>0.35705186103249048</v>
      </c>
      <c r="V138" s="1">
        <f t="shared" ca="1" si="15"/>
        <v>0.19602868503350807</v>
      </c>
      <c r="W138" s="1">
        <f t="shared" ca="1" si="16"/>
        <v>6.7740885714164326E-2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5.6934859366665473E-2</v>
      </c>
      <c r="E139" s="1">
        <f t="shared" ca="1" si="13"/>
        <v>-9.9513215000835552E-3</v>
      </c>
      <c r="F139" s="1">
        <f t="shared" ca="1" si="17"/>
        <v>-1.4495468598124206E-2</v>
      </c>
      <c r="G139" s="1">
        <f t="shared" ca="1" si="17"/>
        <v>1.4817636558736908E-2</v>
      </c>
      <c r="H139" s="1">
        <f t="shared" ca="1" si="17"/>
        <v>3.5047332203160128E-2</v>
      </c>
      <c r="I139" s="1">
        <f t="shared" ca="1" si="17"/>
        <v>3.4612157660687648E-2</v>
      </c>
      <c r="J139" s="1">
        <f t="shared" ca="1" si="17"/>
        <v>9.0346106105192673E-3</v>
      </c>
      <c r="K139" s="1">
        <f t="shared" ca="1" si="17"/>
        <v>-3.48890075230084E-2</v>
      </c>
      <c r="L139" s="1">
        <f t="shared" ca="1" si="17"/>
        <v>-7.075838236610954E-2</v>
      </c>
      <c r="M139" s="1">
        <f t="shared" ca="1" si="17"/>
        <v>-2.6459682762457935E-2</v>
      </c>
      <c r="N139" s="1">
        <f t="shared" ca="1" si="17"/>
        <v>0.1090820917449284</v>
      </c>
      <c r="O139" s="1">
        <f t="shared" ca="1" si="17"/>
        <v>0.17119093419810477</v>
      </c>
      <c r="P139" s="1">
        <f t="shared" ca="1" si="17"/>
        <v>0.12333057184911259</v>
      </c>
      <c r="Q139" s="1">
        <f t="shared" ca="1" si="17"/>
        <v>0.12123231951527187</v>
      </c>
      <c r="R139" s="1">
        <f t="shared" ca="1" si="17"/>
        <v>9.5185911657585914E-2</v>
      </c>
      <c r="S139" s="1">
        <f t="shared" ca="1" si="17"/>
        <v>0.1519931189156562</v>
      </c>
      <c r="T139" s="1">
        <f t="shared" ca="1" si="17"/>
        <v>0.2473999533571046</v>
      </c>
      <c r="U139" s="1">
        <f t="shared" ca="1" si="17"/>
        <v>0.18241014751568935</v>
      </c>
      <c r="V139" s="1">
        <f t="shared" ca="1" si="15"/>
        <v>0.10350252262121012</v>
      </c>
      <c r="W139" s="1">
        <f t="shared" ca="1" si="16"/>
        <v>4.0299649657879509E-3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5.7865229893843788E-2</v>
      </c>
      <c r="E140" s="1">
        <f t="shared" ca="1" si="13"/>
        <v>2.3351383449376987E-2</v>
      </c>
      <c r="F140" s="1">
        <f t="shared" ca="1" si="17"/>
        <v>2.0658320045697499E-2</v>
      </c>
      <c r="G140" s="1">
        <f t="shared" ca="1" si="17"/>
        <v>2.1841983582157644E-2</v>
      </c>
      <c r="H140" s="1">
        <f t="shared" ca="1" si="17"/>
        <v>1.1136245028964287E-2</v>
      </c>
      <c r="I140" s="1">
        <f t="shared" ca="1" si="17"/>
        <v>7.7245318373861185E-2</v>
      </c>
      <c r="J140" s="1">
        <f t="shared" ca="1" si="17"/>
        <v>0.22207241180359966</v>
      </c>
      <c r="K140" s="1">
        <f t="shared" ca="1" si="17"/>
        <v>0.36465386302821284</v>
      </c>
      <c r="L140" s="1">
        <f t="shared" ca="1" si="17"/>
        <v>0.27871055746673268</v>
      </c>
      <c r="M140" s="1">
        <f t="shared" ca="1" si="17"/>
        <v>0.27867638995042582</v>
      </c>
      <c r="N140" s="1">
        <f t="shared" ca="1" si="17"/>
        <v>0.33262598147332278</v>
      </c>
      <c r="O140" s="1">
        <f t="shared" ca="1" si="17"/>
        <v>0.32415959297569452</v>
      </c>
      <c r="P140" s="1">
        <f t="shared" ca="1" si="17"/>
        <v>0.23055644169737052</v>
      </c>
      <c r="Q140" s="1">
        <f t="shared" ca="1" si="17"/>
        <v>0.19171007420964448</v>
      </c>
      <c r="R140" s="1">
        <f t="shared" ca="1" si="17"/>
        <v>0.19291926525634054</v>
      </c>
      <c r="S140" s="1">
        <f t="shared" ca="1" si="17"/>
        <v>0.31039107794561172</v>
      </c>
      <c r="T140" s="1">
        <f t="shared" ca="1" si="17"/>
        <v>0.40301536471027344</v>
      </c>
      <c r="U140" s="1">
        <f t="shared" ca="1" si="17"/>
        <v>0.21241211974048824</v>
      </c>
      <c r="V140" s="1">
        <f t="shared" ca="1" si="15"/>
        <v>3.075816680521554E-2</v>
      </c>
      <c r="W140" s="1">
        <f t="shared" ca="1" si="16"/>
        <v>-2.3745353809715011E-2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-8.407046199893195E-2</v>
      </c>
      <c r="E141" s="1">
        <f t="shared" ca="1" si="13"/>
        <v>-8.5993635176872404E-2</v>
      </c>
      <c r="F141" s="1">
        <f t="shared" ca="1" si="17"/>
        <v>-2.9518104666948337E-2</v>
      </c>
      <c r="G141" s="1">
        <f t="shared" ca="1" si="17"/>
        <v>1.2808852901398526E-2</v>
      </c>
      <c r="H141" s="1">
        <f t="shared" ca="1" si="17"/>
        <v>2.6339709265992016E-2</v>
      </c>
      <c r="I141" s="1">
        <f t="shared" ca="1" si="17"/>
        <v>4.5589529739860746E-2</v>
      </c>
      <c r="J141" s="1">
        <f t="shared" ca="1" si="17"/>
        <v>5.1160797416661775E-2</v>
      </c>
      <c r="K141" s="1">
        <f t="shared" ca="1" si="17"/>
        <v>0.15355991190891363</v>
      </c>
      <c r="L141" s="1">
        <f t="shared" ca="1" si="17"/>
        <v>0.32459509435182426</v>
      </c>
      <c r="M141" s="1">
        <f t="shared" ca="1" si="17"/>
        <v>0.53282452104839306</v>
      </c>
      <c r="N141" s="1">
        <f t="shared" ca="1" si="17"/>
        <v>0.4717110595639416</v>
      </c>
      <c r="O141" s="1">
        <f t="shared" ca="1" si="17"/>
        <v>0.27200199457105029</v>
      </c>
      <c r="P141" s="1">
        <f t="shared" ca="1" si="17"/>
        <v>9.0215980067151064E-2</v>
      </c>
      <c r="Q141" s="1">
        <f t="shared" ca="1" si="17"/>
        <v>5.9978758787137189E-2</v>
      </c>
      <c r="R141" s="1">
        <f t="shared" ca="1" si="17"/>
        <v>0.16152537886524429</v>
      </c>
      <c r="S141" s="1">
        <f t="shared" ca="1" si="17"/>
        <v>0.28546852281000845</v>
      </c>
      <c r="T141" s="1">
        <f t="shared" ca="1" si="17"/>
        <v>0.17662830145894842</v>
      </c>
      <c r="U141" s="1">
        <f t="shared" ca="1" si="17"/>
        <v>8.9797369704047419E-2</v>
      </c>
      <c r="V141" s="1">
        <f t="shared" ca="1" si="15"/>
        <v>0.19792732184050929</v>
      </c>
      <c r="W141" s="1">
        <f t="shared" ca="1" si="16"/>
        <v>0.49113060098958011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-3.7337777333053372E-2</v>
      </c>
      <c r="E142" s="1">
        <f t="shared" ca="1" si="13"/>
        <v>-2.3216272709297478E-2</v>
      </c>
      <c r="F142" s="1">
        <f t="shared" ca="1" si="17"/>
        <v>2.4206162134691504E-2</v>
      </c>
      <c r="G142" s="1">
        <f t="shared" ca="1" si="17"/>
        <v>5.7916437426043979E-2</v>
      </c>
      <c r="H142" s="1">
        <f t="shared" ca="1" si="17"/>
        <v>6.3939297899610031E-2</v>
      </c>
      <c r="I142" s="1">
        <f t="shared" ca="1" si="17"/>
        <v>7.6597800271138966E-2</v>
      </c>
      <c r="J142" s="1">
        <f t="shared" ca="1" si="17"/>
        <v>0.11943761965039115</v>
      </c>
      <c r="K142" s="1">
        <f t="shared" ca="1" si="17"/>
        <v>0.12384656058817105</v>
      </c>
      <c r="L142" s="1">
        <f t="shared" ca="1" si="17"/>
        <v>0.19887550206841151</v>
      </c>
      <c r="M142" s="1">
        <f t="shared" ca="1" si="17"/>
        <v>0.31838567206801388</v>
      </c>
      <c r="N142" s="1">
        <f t="shared" ca="1" si="17"/>
        <v>0.24798487723820245</v>
      </c>
      <c r="O142" s="1">
        <f t="shared" ca="1" si="17"/>
        <v>0.12559518469949676</v>
      </c>
      <c r="P142" s="1">
        <f t="shared" ca="1" si="17"/>
        <v>9.0917770823745109E-2</v>
      </c>
      <c r="Q142" s="1">
        <f t="shared" ca="1" si="17"/>
        <v>0.19998984794171631</v>
      </c>
      <c r="R142" s="1">
        <f t="shared" ca="1" si="17"/>
        <v>0.31135041795756901</v>
      </c>
      <c r="S142" s="1">
        <f t="shared" ca="1" si="17"/>
        <v>0.22831679716564443</v>
      </c>
      <c r="T142" s="1">
        <f t="shared" ca="1" si="17"/>
        <v>0.10994217933508643</v>
      </c>
      <c r="U142" s="1">
        <f t="shared" ca="1" si="17"/>
        <v>5.9948537735344719E-2</v>
      </c>
      <c r="V142" s="1">
        <f t="shared" ca="1" si="15"/>
        <v>6.8448247165936685E-2</v>
      </c>
      <c r="W142" s="1">
        <f t="shared" ca="1" si="16"/>
        <v>8.1562665700562115E-2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-5.7057751536373179E-2</v>
      </c>
      <c r="E143" s="1">
        <f t="shared" ca="1" si="13"/>
        <v>-4.8420508087588333E-2</v>
      </c>
      <c r="F143" s="1">
        <f t="shared" ca="1" si="17"/>
        <v>-4.7585865890383661E-2</v>
      </c>
      <c r="G143" s="1">
        <f t="shared" ca="1" si="17"/>
        <v>-3.8844334068030908E-2</v>
      </c>
      <c r="H143" s="1">
        <f t="shared" ca="1" si="17"/>
        <v>-6.6943085947473696E-2</v>
      </c>
      <c r="I143" s="1">
        <f t="shared" ca="1" si="17"/>
        <v>-7.1702789201455827E-2</v>
      </c>
      <c r="J143" s="1">
        <f t="shared" ca="1" si="17"/>
        <v>-2.0584702904768635E-2</v>
      </c>
      <c r="K143" s="1">
        <f t="shared" ca="1" si="17"/>
        <v>6.431860387408847E-2</v>
      </c>
      <c r="L143" s="1">
        <f t="shared" ca="1" si="17"/>
        <v>0.14845712701420757</v>
      </c>
      <c r="M143" s="1">
        <f t="shared" ca="1" si="17"/>
        <v>0.19593275131756899</v>
      </c>
      <c r="N143" s="1">
        <f t="shared" ca="1" si="17"/>
        <v>9.7912358692216567E-2</v>
      </c>
      <c r="O143" s="1">
        <f t="shared" ca="1" si="17"/>
        <v>1.2940230462381963E-2</v>
      </c>
      <c r="P143" s="1">
        <f t="shared" ca="1" si="17"/>
        <v>-3.7226245522222314E-3</v>
      </c>
      <c r="Q143" s="1">
        <f t="shared" ca="1" si="17"/>
        <v>6.8110453391731648E-2</v>
      </c>
      <c r="R143" s="1">
        <f t="shared" ca="1" si="17"/>
        <v>0.18982616820764506</v>
      </c>
      <c r="S143" s="1">
        <f t="shared" ca="1" si="17"/>
        <v>0.1936342321017156</v>
      </c>
      <c r="T143" s="1">
        <f t="shared" ca="1" si="17"/>
        <v>0.16517233370753598</v>
      </c>
      <c r="U143" s="1">
        <f t="shared" ref="U143:U158" ca="1" si="18">(U93+0.6*(V93+T93)+0.15*(S93+W93))/(1+2*0.6+2*0.15)</f>
        <v>0.18988331702202471</v>
      </c>
      <c r="V143" s="1">
        <f t="shared" ca="1" si="15"/>
        <v>0.28990363296620886</v>
      </c>
      <c r="W143" s="1">
        <f t="shared" ca="1" si="16"/>
        <v>0.53402924269782337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3.8470248277172971E-2</v>
      </c>
      <c r="E144" s="1">
        <f t="shared" ca="1" si="13"/>
        <v>-2.4187802967145781E-2</v>
      </c>
      <c r="F144" s="1">
        <f t="shared" ref="F144:T158" ca="1" si="19">(F94+0.6*(G94+E94)+0.15*(D94+H94))/(1+2*0.6+2*0.15)</f>
        <v>-2.2401908075772831E-2</v>
      </c>
      <c r="G144" s="1">
        <f t="shared" ca="1" si="19"/>
        <v>1.4603392774801712E-2</v>
      </c>
      <c r="H144" s="1">
        <f t="shared" ca="1" si="19"/>
        <v>3.3340891694191417E-2</v>
      </c>
      <c r="I144" s="1">
        <f t="shared" ca="1" si="19"/>
        <v>5.2093654061075044E-2</v>
      </c>
      <c r="J144" s="1">
        <f t="shared" ca="1" si="19"/>
        <v>0.21146362113655015</v>
      </c>
      <c r="K144" s="1">
        <f t="shared" ca="1" si="19"/>
        <v>0.46796093051459769</v>
      </c>
      <c r="L144" s="1">
        <f t="shared" ca="1" si="19"/>
        <v>0.52411855849832012</v>
      </c>
      <c r="M144" s="1">
        <f t="shared" ca="1" si="19"/>
        <v>0.64178297130162576</v>
      </c>
      <c r="N144" s="1">
        <f t="shared" ca="1" si="19"/>
        <v>0.79580951354326901</v>
      </c>
      <c r="O144" s="1">
        <f t="shared" ca="1" si="19"/>
        <v>0.62905195790586332</v>
      </c>
      <c r="P144" s="1">
        <f t="shared" ca="1" si="19"/>
        <v>0.28269929394540505</v>
      </c>
      <c r="Q144" s="1">
        <f t="shared" ca="1" si="19"/>
        <v>0.13976060389833117</v>
      </c>
      <c r="R144" s="1">
        <f t="shared" ca="1" si="19"/>
        <v>0.17861515517796275</v>
      </c>
      <c r="S144" s="1">
        <f t="shared" ca="1" si="19"/>
        <v>0.23546930466358554</v>
      </c>
      <c r="T144" s="1">
        <f t="shared" ca="1" si="19"/>
        <v>0.13050516669745632</v>
      </c>
      <c r="U144" s="1">
        <f t="shared" ca="1" si="18"/>
        <v>5.8146815354871796E-2</v>
      </c>
      <c r="V144" s="1">
        <f t="shared" ca="1" si="15"/>
        <v>9.8420571967273746E-2</v>
      </c>
      <c r="W144" s="1">
        <f t="shared" ca="1" si="16"/>
        <v>0.20979873855481815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-6.130444687481426E-4</v>
      </c>
      <c r="E145" s="1">
        <f t="shared" ca="1" si="13"/>
        <v>-1.4961437425876963E-3</v>
      </c>
      <c r="F145" s="1">
        <f t="shared" ca="1" si="19"/>
        <v>-6.9906336996100977E-3</v>
      </c>
      <c r="G145" s="1">
        <f t="shared" ca="1" si="19"/>
        <v>1.0259547573273298E-2</v>
      </c>
      <c r="H145" s="1">
        <f t="shared" ca="1" si="19"/>
        <v>1.9351835159755401E-2</v>
      </c>
      <c r="I145" s="1">
        <f t="shared" ca="1" si="19"/>
        <v>4.6485515527639479E-2</v>
      </c>
      <c r="J145" s="1">
        <f t="shared" ca="1" si="19"/>
        <v>0.10902108075002684</v>
      </c>
      <c r="K145" s="1">
        <f t="shared" ca="1" si="19"/>
        <v>0.20558795936020813</v>
      </c>
      <c r="L145" s="1">
        <f t="shared" ca="1" si="19"/>
        <v>0.37482044702056833</v>
      </c>
      <c r="M145" s="1">
        <f t="shared" ca="1" si="19"/>
        <v>0.50276804208929449</v>
      </c>
      <c r="N145" s="1">
        <f t="shared" ca="1" si="19"/>
        <v>0.34052343685067565</v>
      </c>
      <c r="O145" s="1">
        <f t="shared" ca="1" si="19"/>
        <v>0.16843836415041574</v>
      </c>
      <c r="P145" s="1">
        <f t="shared" ca="1" si="19"/>
        <v>8.6273577120513395E-2</v>
      </c>
      <c r="Q145" s="1">
        <f t="shared" ca="1" si="19"/>
        <v>5.7564800302390542E-2</v>
      </c>
      <c r="R145" s="1">
        <f t="shared" ca="1" si="19"/>
        <v>9.4899760402090388E-2</v>
      </c>
      <c r="S145" s="1">
        <f t="shared" ca="1" si="19"/>
        <v>0.12048554649698839</v>
      </c>
      <c r="T145" s="1">
        <f t="shared" ca="1" si="19"/>
        <v>8.4416292858214032E-2</v>
      </c>
      <c r="U145" s="1">
        <f t="shared" ca="1" si="18"/>
        <v>8.7537378914507108E-2</v>
      </c>
      <c r="V145" s="1">
        <f t="shared" ca="1" si="15"/>
        <v>9.9550273518246635E-2</v>
      </c>
      <c r="W145" s="1">
        <f t="shared" ca="1" si="16"/>
        <v>6.3584223876317403E-2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-2.223095094103375E-2</v>
      </c>
      <c r="E146" s="1">
        <f t="shared" ca="1" si="13"/>
        <v>-1.2522191021287597E-2</v>
      </c>
      <c r="F146" s="1">
        <f t="shared" ca="1" si="19"/>
        <v>2.4321213699989757E-3</v>
      </c>
      <c r="G146" s="1">
        <f t="shared" ca="1" si="19"/>
        <v>1.4305667117674137E-2</v>
      </c>
      <c r="H146" s="1">
        <f t="shared" ca="1" si="19"/>
        <v>2.4455200973681236E-2</v>
      </c>
      <c r="I146" s="1">
        <f t="shared" ca="1" si="19"/>
        <v>1.2053619520716999E-2</v>
      </c>
      <c r="J146" s="1">
        <f t="shared" ca="1" si="19"/>
        <v>-3.880230592268976E-2</v>
      </c>
      <c r="K146" s="1">
        <f t="shared" ca="1" si="19"/>
        <v>3.0817700213055955E-2</v>
      </c>
      <c r="L146" s="1">
        <f t="shared" ca="1" si="19"/>
        <v>0.31605085907257302</v>
      </c>
      <c r="M146" s="1">
        <f t="shared" ca="1" si="19"/>
        <v>0.65700238421752133</v>
      </c>
      <c r="N146" s="1">
        <f t="shared" ca="1" si="19"/>
        <v>0.61214461011445465</v>
      </c>
      <c r="O146" s="1">
        <f t="shared" ca="1" si="19"/>
        <v>0.29191119839920215</v>
      </c>
      <c r="P146" s="1">
        <f t="shared" ca="1" si="19"/>
        <v>0.1531561277513433</v>
      </c>
      <c r="Q146" s="1">
        <f t="shared" ca="1" si="19"/>
        <v>0.22737029821797344</v>
      </c>
      <c r="R146" s="1">
        <f t="shared" ca="1" si="19"/>
        <v>0.25588879673651171</v>
      </c>
      <c r="S146" s="1">
        <f t="shared" ca="1" si="19"/>
        <v>0.23543962229535889</v>
      </c>
      <c r="T146" s="1">
        <f t="shared" ca="1" si="19"/>
        <v>0.18955276168720853</v>
      </c>
      <c r="U146" s="1">
        <f t="shared" ca="1" si="18"/>
        <v>0.22714663094089588</v>
      </c>
      <c r="V146" s="1">
        <f t="shared" ca="1" si="15"/>
        <v>0.30630488881627072</v>
      </c>
      <c r="W146" s="1">
        <f t="shared" ca="1" si="16"/>
        <v>0.48189207722156596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0.14554995499464957</v>
      </c>
      <c r="E147" s="1">
        <f t="shared" ca="1" si="13"/>
        <v>0.10892777845813541</v>
      </c>
      <c r="F147" s="1">
        <f t="shared" ca="1" si="19"/>
        <v>8.2909162227305738E-2</v>
      </c>
      <c r="G147" s="1">
        <f t="shared" ca="1" si="19"/>
        <v>0.1008243604225216</v>
      </c>
      <c r="H147" s="1">
        <f t="shared" ca="1" si="19"/>
        <v>0.14502985404849938</v>
      </c>
      <c r="I147" s="1">
        <f t="shared" ca="1" si="19"/>
        <v>0.1472970437337523</v>
      </c>
      <c r="J147" s="1">
        <f t="shared" ca="1" si="19"/>
        <v>0.11749432966399551</v>
      </c>
      <c r="K147" s="1">
        <f t="shared" ca="1" si="19"/>
        <v>0.12734693415356804</v>
      </c>
      <c r="L147" s="1">
        <f t="shared" ca="1" si="19"/>
        <v>0.25359461487256324</v>
      </c>
      <c r="M147" s="1">
        <f t="shared" ca="1" si="19"/>
        <v>0.49840992026714293</v>
      </c>
      <c r="N147" s="1">
        <f t="shared" ca="1" si="19"/>
        <v>0.56329352114807751</v>
      </c>
      <c r="O147" s="1">
        <f t="shared" ca="1" si="19"/>
        <v>0.38367007199665176</v>
      </c>
      <c r="P147" s="1">
        <f t="shared" ca="1" si="19"/>
        <v>0.35810477060271995</v>
      </c>
      <c r="Q147" s="1">
        <f t="shared" ca="1" si="19"/>
        <v>0.52948600557851466</v>
      </c>
      <c r="R147" s="1">
        <f t="shared" ca="1" si="19"/>
        <v>0.56741844466004365</v>
      </c>
      <c r="S147" s="1">
        <f t="shared" ca="1" si="19"/>
        <v>0.4975211064457648</v>
      </c>
      <c r="T147" s="1">
        <f t="shared" ca="1" si="19"/>
        <v>0.44986133374095161</v>
      </c>
      <c r="U147" s="1">
        <f t="shared" ca="1" si="18"/>
        <v>0.22267370079973045</v>
      </c>
      <c r="V147" s="1">
        <f t="shared" ca="1" si="15"/>
        <v>5.8699983045892655E-2</v>
      </c>
      <c r="W147" s="1">
        <f t="shared" ca="1" si="16"/>
        <v>4.4480309193148528E-2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1.2695053625330613E-2</v>
      </c>
      <c r="E148" s="1">
        <f t="shared" ca="1" si="13"/>
        <v>2.1794155711265455E-2</v>
      </c>
      <c r="F148" s="1">
        <f t="shared" ca="1" si="19"/>
        <v>4.6694059716539664E-2</v>
      </c>
      <c r="G148" s="1">
        <f t="shared" ca="1" si="19"/>
        <v>2.9845363164298949E-2</v>
      </c>
      <c r="H148" s="1">
        <f t="shared" ca="1" si="19"/>
        <v>-3.7103383904323738E-2</v>
      </c>
      <c r="I148" s="1">
        <f t="shared" ca="1" si="19"/>
        <v>-6.8528267501557022E-2</v>
      </c>
      <c r="J148" s="1">
        <f t="shared" ca="1" si="19"/>
        <v>1.603717930536127E-2</v>
      </c>
      <c r="K148" s="1">
        <f t="shared" ca="1" si="19"/>
        <v>0.13586825948971498</v>
      </c>
      <c r="L148" s="1">
        <f t="shared" ca="1" si="19"/>
        <v>0.21423823240224099</v>
      </c>
      <c r="M148" s="1">
        <f t="shared" ca="1" si="19"/>
        <v>0.32138471053070417</v>
      </c>
      <c r="N148" s="1">
        <f t="shared" ca="1" si="19"/>
        <v>0.37636583078853986</v>
      </c>
      <c r="O148" s="1">
        <f t="shared" ca="1" si="19"/>
        <v>0.22718213005944649</v>
      </c>
      <c r="P148" s="1">
        <f t="shared" ca="1" si="19"/>
        <v>0.1525331586568161</v>
      </c>
      <c r="Q148" s="1">
        <f t="shared" ca="1" si="19"/>
        <v>0.2033709019813815</v>
      </c>
      <c r="R148" s="1">
        <f t="shared" ca="1" si="19"/>
        <v>0.18752888226396425</v>
      </c>
      <c r="S148" s="1">
        <f t="shared" ca="1" si="19"/>
        <v>0.16838457535591181</v>
      </c>
      <c r="T148" s="1">
        <f t="shared" ca="1" si="19"/>
        <v>0.21356682679889927</v>
      </c>
      <c r="U148" s="1">
        <f t="shared" ca="1" si="18"/>
        <v>0.2434839962469563</v>
      </c>
      <c r="V148" s="1">
        <f t="shared" ca="1" si="15"/>
        <v>0.37803787673785738</v>
      </c>
      <c r="W148" s="1">
        <f t="shared" ca="1" si="16"/>
        <v>0.60816979330768806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-2.9906495603849542E-2</v>
      </c>
      <c r="E149" s="1">
        <f t="shared" ca="1" si="13"/>
        <v>-3.9636465009862926E-2</v>
      </c>
      <c r="F149" s="1">
        <f t="shared" ca="1" si="19"/>
        <v>1.1586346886467685E-2</v>
      </c>
      <c r="G149" s="1">
        <f t="shared" ca="1" si="19"/>
        <v>0.17218030653442939</v>
      </c>
      <c r="H149" s="1">
        <f t="shared" ca="1" si="19"/>
        <v>0.28060824392541284</v>
      </c>
      <c r="I149" s="1">
        <f t="shared" ca="1" si="19"/>
        <v>0.13734414344226495</v>
      </c>
      <c r="J149" s="1">
        <f t="shared" ca="1" si="19"/>
        <v>-1.7397894215121779E-3</v>
      </c>
      <c r="K149" s="1">
        <f t="shared" ca="1" si="19"/>
        <v>1.0517789440878117E-2</v>
      </c>
      <c r="L149" s="1">
        <f t="shared" ca="1" si="19"/>
        <v>9.2084882062156106E-2</v>
      </c>
      <c r="M149" s="1">
        <f t="shared" ca="1" si="19"/>
        <v>0.31379807173510427</v>
      </c>
      <c r="N149" s="1">
        <f t="shared" ca="1" si="19"/>
        <v>0.62275449483695122</v>
      </c>
      <c r="O149" s="1">
        <f t="shared" ca="1" si="19"/>
        <v>0.67181622321295875</v>
      </c>
      <c r="P149" s="1">
        <f t="shared" ca="1" si="19"/>
        <v>0.57582079740724923</v>
      </c>
      <c r="Q149" s="1">
        <f t="shared" ca="1" si="19"/>
        <v>0.70017305242064432</v>
      </c>
      <c r="R149" s="1">
        <f t="shared" ca="1" si="19"/>
        <v>0.76594668698773238</v>
      </c>
      <c r="S149" s="1">
        <f t="shared" ca="1" si="19"/>
        <v>0.68234789325184475</v>
      </c>
      <c r="T149" s="1">
        <f t="shared" ca="1" si="19"/>
        <v>0.68551932982591735</v>
      </c>
      <c r="U149" s="1">
        <f t="shared" ca="1" si="18"/>
        <v>0.71964453220056401</v>
      </c>
      <c r="V149" s="1">
        <f t="shared" ca="1" si="15"/>
        <v>0.58623730857540879</v>
      </c>
      <c r="W149" s="1">
        <f t="shared" ca="1" si="16"/>
        <v>0.61757229599224917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0.12148034472394287</v>
      </c>
      <c r="E150" s="1">
        <f t="shared" ca="1" si="13"/>
        <v>2.5767170015990968E-2</v>
      </c>
      <c r="F150" s="1">
        <f t="shared" ca="1" si="19"/>
        <v>3.9343934518221803E-2</v>
      </c>
      <c r="G150" s="1">
        <f t="shared" ca="1" si="19"/>
        <v>0.22791803434184774</v>
      </c>
      <c r="H150" s="1">
        <f t="shared" ca="1" si="19"/>
        <v>0.37952147409267195</v>
      </c>
      <c r="I150" s="1">
        <f t="shared" ca="1" si="19"/>
        <v>0.27135109886925651</v>
      </c>
      <c r="J150" s="1">
        <f t="shared" ca="1" si="19"/>
        <v>0.1155584304387182</v>
      </c>
      <c r="K150" s="1">
        <f t="shared" ca="1" si="19"/>
        <v>5.539985640583317E-2</v>
      </c>
      <c r="L150" s="1">
        <f t="shared" ca="1" si="19"/>
        <v>0.12014914928051276</v>
      </c>
      <c r="M150" s="1">
        <f t="shared" ca="1" si="19"/>
        <v>0.36266451838863378</v>
      </c>
      <c r="N150" s="1">
        <f t="shared" ca="1" si="19"/>
        <v>0.63994514714966821</v>
      </c>
      <c r="O150" s="1">
        <f t="shared" ca="1" si="19"/>
        <v>0.59483462593780934</v>
      </c>
      <c r="P150" s="1">
        <f t="shared" ca="1" si="19"/>
        <v>0.52581974384174568</v>
      </c>
      <c r="Q150" s="1">
        <f t="shared" ca="1" si="19"/>
        <v>0.66576470070264049</v>
      </c>
      <c r="R150" s="1">
        <f t="shared" ca="1" si="19"/>
        <v>0.65939904228917601</v>
      </c>
      <c r="S150" s="1">
        <f t="shared" ca="1" si="19"/>
        <v>0.59266372137060885</v>
      </c>
      <c r="T150" s="1">
        <f t="shared" ca="1" si="19"/>
        <v>0.68534469092545147</v>
      </c>
      <c r="U150" s="1">
        <f t="shared" ca="1" si="18"/>
        <v>0.66418709445907154</v>
      </c>
      <c r="V150" s="1">
        <f t="shared" ca="1" si="15"/>
        <v>0.48960724307155518</v>
      </c>
      <c r="W150" s="1">
        <f t="shared" ca="1" si="16"/>
        <v>0.5205863853521191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7.9870957924859751E-2</v>
      </c>
      <c r="E151" s="1">
        <f t="shared" ca="1" si="13"/>
        <v>4.0582613123094122E-2</v>
      </c>
      <c r="F151" s="1">
        <f t="shared" ca="1" si="19"/>
        <v>4.1755555741182358E-2</v>
      </c>
      <c r="G151" s="1">
        <f t="shared" ca="1" si="19"/>
        <v>4.9675222095558226E-2</v>
      </c>
      <c r="H151" s="1">
        <f t="shared" ca="1" si="19"/>
        <v>4.1754978771723128E-2</v>
      </c>
      <c r="I151" s="1">
        <f t="shared" ca="1" si="19"/>
        <v>3.2252887283053498E-2</v>
      </c>
      <c r="J151" s="1">
        <f t="shared" ca="1" si="19"/>
        <v>3.5288851549238741E-2</v>
      </c>
      <c r="K151" s="1">
        <f t="shared" ca="1" si="19"/>
        <v>6.6327994578163435E-2</v>
      </c>
      <c r="L151" s="1">
        <f t="shared" ca="1" si="19"/>
        <v>0.11190634728501217</v>
      </c>
      <c r="M151" s="1">
        <f t="shared" ca="1" si="19"/>
        <v>0.21999709084527877</v>
      </c>
      <c r="N151" s="1">
        <f t="shared" ca="1" si="19"/>
        <v>0.33883302480816824</v>
      </c>
      <c r="O151" s="1">
        <f t="shared" ca="1" si="19"/>
        <v>0.31548251490285606</v>
      </c>
      <c r="P151" s="1">
        <f t="shared" ca="1" si="19"/>
        <v>0.29586325850222833</v>
      </c>
      <c r="Q151" s="1">
        <f t="shared" ca="1" si="19"/>
        <v>0.323769413201214</v>
      </c>
      <c r="R151" s="1">
        <f t="shared" ca="1" si="19"/>
        <v>0.29305208569780417</v>
      </c>
      <c r="S151" s="1">
        <f t="shared" ca="1" si="19"/>
        <v>0.36068132023179517</v>
      </c>
      <c r="T151" s="1">
        <f t="shared" ca="1" si="19"/>
        <v>0.4294135243758469</v>
      </c>
      <c r="U151" s="1">
        <f t="shared" ca="1" si="18"/>
        <v>0.22847648187056396</v>
      </c>
      <c r="V151" s="1">
        <f t="shared" ca="1" si="15"/>
        <v>9.4033588411356783E-2</v>
      </c>
      <c r="W151" s="1">
        <f t="shared" ca="1" si="16"/>
        <v>0.10923127716358857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-8.3167231217588067E-2</v>
      </c>
      <c r="E152" s="1">
        <f t="shared" ca="1" si="13"/>
        <v>-7.7826297919709214E-2</v>
      </c>
      <c r="F152" s="1">
        <f t="shared" ca="1" si="19"/>
        <v>-6.9777607171799247E-2</v>
      </c>
      <c r="G152" s="1">
        <f t="shared" ca="1" si="19"/>
        <v>-2.4099741421310987E-2</v>
      </c>
      <c r="H152" s="1">
        <f t="shared" ca="1" si="19"/>
        <v>3.087394544179119E-2</v>
      </c>
      <c r="I152" s="1">
        <f t="shared" ca="1" si="19"/>
        <v>6.0144514869087742E-2</v>
      </c>
      <c r="J152" s="1">
        <f t="shared" ca="1" si="19"/>
        <v>4.7209541571695171E-2</v>
      </c>
      <c r="K152" s="1">
        <f t="shared" ca="1" si="19"/>
        <v>9.9830803068621271E-2</v>
      </c>
      <c r="L152" s="1">
        <f t="shared" ca="1" si="19"/>
        <v>0.30597602010900449</v>
      </c>
      <c r="M152" s="1">
        <f t="shared" ca="1" si="19"/>
        <v>0.5672744125202771</v>
      </c>
      <c r="N152" s="1">
        <f t="shared" ca="1" si="19"/>
        <v>0.52792475366141101</v>
      </c>
      <c r="O152" s="1">
        <f t="shared" ca="1" si="19"/>
        <v>0.27275558306979847</v>
      </c>
      <c r="P152" s="1">
        <f t="shared" ca="1" si="19"/>
        <v>0.18919538624520443</v>
      </c>
      <c r="Q152" s="1">
        <f t="shared" ca="1" si="19"/>
        <v>0.24756795298352924</v>
      </c>
      <c r="R152" s="1">
        <f t="shared" ca="1" si="19"/>
        <v>0.27772085437362215</v>
      </c>
      <c r="S152" s="1">
        <f t="shared" ca="1" si="19"/>
        <v>0.27919906691858321</v>
      </c>
      <c r="T152" s="1">
        <f t="shared" ca="1" si="19"/>
        <v>0.210117589048855</v>
      </c>
      <c r="U152" s="1">
        <f t="shared" ca="1" si="18"/>
        <v>0.18302509803994105</v>
      </c>
      <c r="V152" s="1">
        <f t="shared" ca="1" si="15"/>
        <v>0.32208058497889669</v>
      </c>
      <c r="W152" s="1">
        <f t="shared" ca="1" si="16"/>
        <v>0.63551358237215017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-7.1098599714119429E-2</v>
      </c>
      <c r="E153" s="1">
        <f t="shared" ca="1" si="13"/>
        <v>-6.7799812878734239E-2</v>
      </c>
      <c r="F153" s="1">
        <f t="shared" ca="1" si="19"/>
        <v>-4.8148494444180803E-2</v>
      </c>
      <c r="G153" s="1">
        <f t="shared" ca="1" si="19"/>
        <v>-7.5661320878206845E-3</v>
      </c>
      <c r="H153" s="1">
        <f t="shared" ca="1" si="19"/>
        <v>4.2046221990407237E-2</v>
      </c>
      <c r="I153" s="1">
        <f t="shared" ca="1" si="19"/>
        <v>5.0984373735398637E-2</v>
      </c>
      <c r="J153" s="1">
        <f t="shared" ca="1" si="19"/>
        <v>5.7477052468897824E-2</v>
      </c>
      <c r="K153" s="1">
        <f t="shared" ca="1" si="19"/>
        <v>5.0932583235267136E-2</v>
      </c>
      <c r="L153" s="1">
        <f t="shared" ca="1" si="19"/>
        <v>7.0833004264814634E-2</v>
      </c>
      <c r="M153" s="1">
        <f t="shared" ca="1" si="19"/>
        <v>0.13399436222421002</v>
      </c>
      <c r="N153" s="1">
        <f t="shared" ca="1" si="19"/>
        <v>0.20238608169360287</v>
      </c>
      <c r="O153" s="1">
        <f t="shared" ca="1" si="19"/>
        <v>0.22213547452760474</v>
      </c>
      <c r="P153" s="1">
        <f t="shared" ca="1" si="19"/>
        <v>0.10770135510465609</v>
      </c>
      <c r="Q153" s="1">
        <f t="shared" ca="1" si="19"/>
        <v>5.4168988023877637E-2</v>
      </c>
      <c r="R153" s="1">
        <f t="shared" ca="1" si="19"/>
        <v>0.14176258311415876</v>
      </c>
      <c r="S153" s="1">
        <f t="shared" ca="1" si="19"/>
        <v>0.3330307817633078</v>
      </c>
      <c r="T153" s="1">
        <f t="shared" ca="1" si="19"/>
        <v>0.41905501279315593</v>
      </c>
      <c r="U153" s="1">
        <f t="shared" ca="1" si="18"/>
        <v>0.25582007805892121</v>
      </c>
      <c r="V153" s="1">
        <f t="shared" ca="1" si="15"/>
        <v>0.11805173258390277</v>
      </c>
      <c r="W153" s="1">
        <f t="shared" ca="1" si="16"/>
        <v>5.7954213360035763E-2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3.3697871578528868E-2</v>
      </c>
      <c r="E154" s="1">
        <f t="shared" ca="1" si="13"/>
        <v>4.1183736348907943E-2</v>
      </c>
      <c r="F154" s="1">
        <f t="shared" ca="1" si="19"/>
        <v>0.10307833460200197</v>
      </c>
      <c r="G154" s="1">
        <f t="shared" ca="1" si="19"/>
        <v>0.15988867572831322</v>
      </c>
      <c r="H154" s="1">
        <f t="shared" ca="1" si="19"/>
        <v>0.1682129538717233</v>
      </c>
      <c r="I154" s="1">
        <f t="shared" ca="1" si="19"/>
        <v>8.9251335624814743E-2</v>
      </c>
      <c r="J154" s="1">
        <f t="shared" ca="1" si="19"/>
        <v>3.2159036020019946E-2</v>
      </c>
      <c r="K154" s="1">
        <f t="shared" ca="1" si="19"/>
        <v>1.3926691847374434E-2</v>
      </c>
      <c r="L154" s="1">
        <f t="shared" ca="1" si="19"/>
        <v>8.6243348172342277E-2</v>
      </c>
      <c r="M154" s="1">
        <f t="shared" ca="1" si="19"/>
        <v>0.28552257467103359</v>
      </c>
      <c r="N154" s="1">
        <f t="shared" ca="1" si="19"/>
        <v>0.39668676092113564</v>
      </c>
      <c r="O154" s="1">
        <f t="shared" ca="1" si="19"/>
        <v>0.23559142646975598</v>
      </c>
      <c r="P154" s="1">
        <f t="shared" ca="1" si="19"/>
        <v>0.20020001884688227</v>
      </c>
      <c r="Q154" s="1">
        <f t="shared" ca="1" si="19"/>
        <v>0.38245939009835256</v>
      </c>
      <c r="R154" s="1">
        <f t="shared" ca="1" si="19"/>
        <v>0.50407159634062482</v>
      </c>
      <c r="S154" s="1">
        <f t="shared" ca="1" si="19"/>
        <v>0.47825461916344392</v>
      </c>
      <c r="T154" s="1">
        <f t="shared" ca="1" si="19"/>
        <v>0.44447176218423046</v>
      </c>
      <c r="U154" s="1">
        <f t="shared" ca="1" si="18"/>
        <v>0.17494652531881305</v>
      </c>
      <c r="V154" s="1">
        <f t="shared" ca="1" si="15"/>
        <v>-5.6939516170391676E-2</v>
      </c>
      <c r="W154" s="1">
        <f t="shared" ca="1" si="16"/>
        <v>-0.12594233791136575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4.5730995613371593E-2</v>
      </c>
      <c r="E155" s="1">
        <f t="shared" ca="1" si="13"/>
        <v>3.4667397955230925E-2</v>
      </c>
      <c r="F155" s="1">
        <f t="shared" ca="1" si="19"/>
        <v>4.2415745404532003E-2</v>
      </c>
      <c r="G155" s="1">
        <f t="shared" ca="1" si="19"/>
        <v>7.6747959002808244E-2</v>
      </c>
      <c r="H155" s="1">
        <f t="shared" ca="1" si="19"/>
        <v>0.12219059544062652</v>
      </c>
      <c r="I155" s="1">
        <f t="shared" ca="1" si="19"/>
        <v>0.1524173161183548</v>
      </c>
      <c r="J155" s="1">
        <f t="shared" ca="1" si="19"/>
        <v>0.15032290789644587</v>
      </c>
      <c r="K155" s="1">
        <f t="shared" ca="1" si="19"/>
        <v>0.13419021992964758</v>
      </c>
      <c r="L155" s="1">
        <f t="shared" ca="1" si="19"/>
        <v>0.29949678922998341</v>
      </c>
      <c r="M155" s="1">
        <f t="shared" ca="1" si="19"/>
        <v>0.67061767613438916</v>
      </c>
      <c r="N155" s="1">
        <f t="shared" ca="1" si="19"/>
        <v>0.85960557028257545</v>
      </c>
      <c r="O155" s="1">
        <f t="shared" ca="1" si="19"/>
        <v>0.72548133483675836</v>
      </c>
      <c r="P155" s="1">
        <f t="shared" ca="1" si="19"/>
        <v>0.37196549837263093</v>
      </c>
      <c r="Q155" s="1">
        <f t="shared" ca="1" si="19"/>
        <v>0.19921046930123537</v>
      </c>
      <c r="R155" s="1">
        <f t="shared" ca="1" si="19"/>
        <v>0.21966381770976068</v>
      </c>
      <c r="S155" s="1">
        <f t="shared" ca="1" si="19"/>
        <v>0.21797542818621771</v>
      </c>
      <c r="T155" s="1">
        <f t="shared" ca="1" si="19"/>
        <v>0.13073099055087128</v>
      </c>
      <c r="U155" s="1">
        <f t="shared" ca="1" si="18"/>
        <v>5.1168734720951084E-2</v>
      </c>
      <c r="V155" s="1">
        <f t="shared" ca="1" si="15"/>
        <v>0.11999182684982181</v>
      </c>
      <c r="W155" s="1">
        <f t="shared" ca="1" si="16"/>
        <v>0.39525162724311314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0.15404096808700812</v>
      </c>
      <c r="E156" s="1">
        <f t="shared" ca="1" si="13"/>
        <v>0.13133688882341318</v>
      </c>
      <c r="F156" s="1">
        <f t="shared" ca="1" si="19"/>
        <v>0.11375404472967823</v>
      </c>
      <c r="G156" s="1">
        <f t="shared" ca="1" si="19"/>
        <v>0.20232188252454497</v>
      </c>
      <c r="H156" s="1">
        <f t="shared" ca="1" si="19"/>
        <v>0.34499159620266745</v>
      </c>
      <c r="I156" s="1">
        <f t="shared" ca="1" si="19"/>
        <v>0.23104811989365839</v>
      </c>
      <c r="J156" s="1">
        <f t="shared" ca="1" si="19"/>
        <v>7.4028202781280611E-2</v>
      </c>
      <c r="K156" s="1">
        <f t="shared" ca="1" si="19"/>
        <v>-5.5646404758548373E-4</v>
      </c>
      <c r="L156" s="1">
        <f t="shared" ca="1" si="19"/>
        <v>1.8970770174688154E-2</v>
      </c>
      <c r="M156" s="1">
        <f t="shared" ca="1" si="19"/>
        <v>0.13322935701474356</v>
      </c>
      <c r="N156" s="1">
        <f t="shared" ca="1" si="19"/>
        <v>0.26916088648563596</v>
      </c>
      <c r="O156" s="1">
        <f t="shared" ca="1" si="19"/>
        <v>0.30238874840666236</v>
      </c>
      <c r="P156" s="1">
        <f t="shared" ca="1" si="19"/>
        <v>0.32626145301547049</v>
      </c>
      <c r="Q156" s="1">
        <f t="shared" ca="1" si="19"/>
        <v>0.47505772022898052</v>
      </c>
      <c r="R156" s="1">
        <f t="shared" ca="1" si="19"/>
        <v>0.60050644815634979</v>
      </c>
      <c r="S156" s="1">
        <f t="shared" ca="1" si="19"/>
        <v>0.53517952843227035</v>
      </c>
      <c r="T156" s="1">
        <f t="shared" ca="1" si="19"/>
        <v>0.47158282122262773</v>
      </c>
      <c r="U156" s="1">
        <f t="shared" ca="1" si="18"/>
        <v>0.28353937277046254</v>
      </c>
      <c r="V156" s="1">
        <f t="shared" ca="1" si="15"/>
        <v>0.14757279710295212</v>
      </c>
      <c r="W156" s="1">
        <f t="shared" ca="1" si="16"/>
        <v>8.3100938316216302E-2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-1.3143039738719543E-2</v>
      </c>
      <c r="E157" s="1">
        <f t="shared" ca="1" si="13"/>
        <v>-4.2234384345341781E-3</v>
      </c>
      <c r="F157" s="1">
        <f t="shared" ca="1" si="19"/>
        <v>4.9997852625396917E-2</v>
      </c>
      <c r="G157" s="1">
        <f t="shared" ca="1" si="19"/>
        <v>0.20806706721132509</v>
      </c>
      <c r="H157" s="1">
        <f t="shared" ca="1" si="19"/>
        <v>0.35027303938165899</v>
      </c>
      <c r="I157" s="1">
        <f t="shared" ca="1" si="19"/>
        <v>0.25945202459369854</v>
      </c>
      <c r="J157" s="1">
        <f t="shared" ca="1" si="19"/>
        <v>0.21874824639563481</v>
      </c>
      <c r="K157" s="1">
        <f t="shared" ca="1" si="19"/>
        <v>0.22865273435643876</v>
      </c>
      <c r="L157" s="1">
        <f t="shared" ca="1" si="19"/>
        <v>0.19544837979629584</v>
      </c>
      <c r="M157" s="1">
        <f t="shared" ca="1" si="19"/>
        <v>0.24901725493271334</v>
      </c>
      <c r="N157" s="1">
        <f t="shared" ca="1" si="19"/>
        <v>0.4028844135779181</v>
      </c>
      <c r="O157" s="1">
        <f t="shared" ca="1" si="19"/>
        <v>0.39825032044448605</v>
      </c>
      <c r="P157" s="1">
        <f t="shared" ca="1" si="19"/>
        <v>0.42075603524512661</v>
      </c>
      <c r="Q157" s="1">
        <f t="shared" ca="1" si="19"/>
        <v>0.63109785669467067</v>
      </c>
      <c r="R157" s="1">
        <f t="shared" ca="1" si="19"/>
        <v>0.69753271074373935</v>
      </c>
      <c r="S157" s="1">
        <f t="shared" ca="1" si="19"/>
        <v>0.65812120800861795</v>
      </c>
      <c r="T157" s="1">
        <f t="shared" ca="1" si="19"/>
        <v>0.7967150622418262</v>
      </c>
      <c r="U157" s="1">
        <f t="shared" ca="1" si="18"/>
        <v>0.7233944994325926</v>
      </c>
      <c r="V157" s="1">
        <f t="shared" ca="1" si="15"/>
        <v>0.37386812442481582</v>
      </c>
      <c r="W157" s="1">
        <f t="shared" ca="1" si="16"/>
        <v>0.14014259855061514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-0.13437707966363174</v>
      </c>
      <c r="E158" s="1">
        <f t="shared" ca="1" si="13"/>
        <v>-8.769454821411593E-2</v>
      </c>
      <c r="F158" s="1">
        <f t="shared" ca="1" si="19"/>
        <v>-6.588226366710985E-2</v>
      </c>
      <c r="G158" s="1">
        <f t="shared" ca="1" si="19"/>
        <v>-6.4610633894694181E-2</v>
      </c>
      <c r="H158" s="1">
        <f t="shared" ca="1" si="19"/>
        <v>-6.0943069584012598E-2</v>
      </c>
      <c r="I158" s="1">
        <f t="shared" ca="1" si="19"/>
        <v>-4.6590739175664787E-2</v>
      </c>
      <c r="J158" s="1">
        <f t="shared" ca="1" si="19"/>
        <v>-5.1610290153691028E-2</v>
      </c>
      <c r="K158" s="1">
        <f t="shared" ca="1" si="19"/>
        <v>-1.5097321591715684E-2</v>
      </c>
      <c r="L158" s="1">
        <f ca="1">(L108+0.6*(M108+K108)+0.15*(J108+N108))/(1+2*0.6+2*0.15)</f>
        <v>4.2639270495323262E-2</v>
      </c>
      <c r="M158" s="1">
        <f t="shared" ca="1" si="19"/>
        <v>5.062451963895577E-2</v>
      </c>
      <c r="N158" s="1">
        <f t="shared" ca="1" si="19"/>
        <v>3.9502243470537414E-2</v>
      </c>
      <c r="O158" s="1">
        <f t="shared" ca="1" si="19"/>
        <v>2.7283969533447368E-2</v>
      </c>
      <c r="P158" s="1">
        <f t="shared" ca="1" si="19"/>
        <v>9.1147750376482484E-2</v>
      </c>
      <c r="Q158" s="1">
        <f t="shared" ca="1" si="19"/>
        <v>0.24377875233767177</v>
      </c>
      <c r="R158" s="1">
        <f t="shared" ca="1" si="19"/>
        <v>0.30929436313427894</v>
      </c>
      <c r="S158" s="1">
        <f t="shared" ca="1" si="19"/>
        <v>0.24423358408182155</v>
      </c>
      <c r="T158" s="1">
        <f t="shared" ca="1" si="19"/>
        <v>0.28460540909739029</v>
      </c>
      <c r="U158" s="1">
        <f t="shared" ca="1" si="18"/>
        <v>0.46805530459842426</v>
      </c>
      <c r="V158" s="1">
        <f t="shared" ca="1" si="15"/>
        <v>0.53216464090519044</v>
      </c>
      <c r="W158" s="1">
        <f ca="1">(W108+0.6*(V108)+0.15*U108)/(1+0.6+0.15)</f>
        <v>0.64501801635791634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2.6478280863844253E-2</v>
      </c>
      <c r="E160" s="3">
        <f t="shared" ref="E160:W160" ca="1" si="20">AVERAGE(E111:E134)</f>
        <v>2.9888866640334844E-2</v>
      </c>
      <c r="F160" s="3">
        <f t="shared" ca="1" si="20"/>
        <v>2.1822000805143852E-2</v>
      </c>
      <c r="G160" s="3">
        <f t="shared" ca="1" si="20"/>
        <v>7.1544345961047457E-3</v>
      </c>
      <c r="H160" s="3">
        <f t="shared" ca="1" si="20"/>
        <v>4.8993867411850399E-3</v>
      </c>
      <c r="I160" s="3">
        <f t="shared" ca="1" si="20"/>
        <v>7.2150373503873086E-2</v>
      </c>
      <c r="J160" s="3">
        <f t="shared" ca="1" si="20"/>
        <v>0.24577445289591127</v>
      </c>
      <c r="K160" s="3">
        <f t="shared" ca="1" si="20"/>
        <v>0.39551994265456497</v>
      </c>
      <c r="L160" s="3">
        <f t="shared" ca="1" si="20"/>
        <v>0.25233395567050637</v>
      </c>
      <c r="M160" s="3">
        <f t="shared" ca="1" si="20"/>
        <v>8.8179649594228734E-2</v>
      </c>
      <c r="N160" s="3">
        <f t="shared" ca="1" si="20"/>
        <v>3.7693112418300707E-2</v>
      </c>
      <c r="O160" s="3">
        <f t="shared" ca="1" si="20"/>
        <v>4.3000904787542572E-2</v>
      </c>
      <c r="P160" s="3">
        <f t="shared" ca="1" si="20"/>
        <v>2.5704863949976734E-2</v>
      </c>
      <c r="Q160" s="3">
        <f t="shared" ca="1" si="20"/>
        <v>1.9156684299357889E-2</v>
      </c>
      <c r="R160" s="3">
        <f t="shared" ca="1" si="20"/>
        <v>3.4262410245614466E-2</v>
      </c>
      <c r="S160" s="3">
        <f t="shared" ca="1" si="20"/>
        <v>5.5816263452614423E-2</v>
      </c>
      <c r="T160" s="3">
        <f t="shared" ca="1" si="20"/>
        <v>7.697560109561824E-2</v>
      </c>
      <c r="U160" s="3">
        <f t="shared" ca="1" si="20"/>
        <v>6.6012153483372499E-2</v>
      </c>
      <c r="V160" s="3">
        <f t="shared" ca="1" si="20"/>
        <v>6.6268418930450421E-2</v>
      </c>
      <c r="W160" s="3">
        <f t="shared" ca="1" si="20"/>
        <v>9.6254345614405393E-2</v>
      </c>
    </row>
    <row r="161" spans="2:23">
      <c r="C161" s="1" t="s">
        <v>198</v>
      </c>
      <c r="D161" s="10">
        <f ca="1">AVERAGE(D135:D158)</f>
        <v>1.1430222485546806E-2</v>
      </c>
      <c r="E161" s="3">
        <f t="shared" ref="E161:W161" ca="1" si="21">AVERAGE(E135:E158)</f>
        <v>1.9342061910539916E-4</v>
      </c>
      <c r="F161" s="3">
        <f t="shared" ca="1" si="21"/>
        <v>1.6737661869920786E-2</v>
      </c>
      <c r="G161" s="3">
        <f t="shared" ca="1" si="21"/>
        <v>6.0083369240048895E-2</v>
      </c>
      <c r="H161" s="3">
        <f t="shared" ca="1" si="21"/>
        <v>9.1871528687064039E-2</v>
      </c>
      <c r="I161" s="3">
        <f t="shared" ca="1" si="21"/>
        <v>8.3373619699194199E-2</v>
      </c>
      <c r="J161" s="3">
        <f t="shared" ca="1" si="21"/>
        <v>9.5101459557000279E-2</v>
      </c>
      <c r="K161" s="3">
        <f t="shared" ca="1" si="21"/>
        <v>0.14546963562986823</v>
      </c>
      <c r="L161" s="3">
        <f t="shared" ca="1" si="21"/>
        <v>0.21508470019715509</v>
      </c>
      <c r="M161" s="3">
        <f t="shared" ca="1" si="21"/>
        <v>0.36287300481654494</v>
      </c>
      <c r="N161" s="3">
        <f t="shared" ca="1" si="21"/>
        <v>0.44256522658919301</v>
      </c>
      <c r="O161" s="3">
        <f t="shared" ca="1" si="21"/>
        <v>0.34810859642317443</v>
      </c>
      <c r="P161" s="3">
        <f t="shared" ca="1" si="21"/>
        <v>0.23670297626073444</v>
      </c>
      <c r="Q161" s="3">
        <f t="shared" ca="1" si="21"/>
        <v>0.26103076081420207</v>
      </c>
      <c r="R161" s="3">
        <f t="shared" ca="1" si="21"/>
        <v>0.29450288549726605</v>
      </c>
      <c r="S161" s="3">
        <f t="shared" ca="1" si="21"/>
        <v>0.31064239850067915</v>
      </c>
      <c r="T161" s="3">
        <f t="shared" ca="1" si="21"/>
        <v>0.32786315571881203</v>
      </c>
      <c r="U161" s="3">
        <f t="shared" ca="1" si="21"/>
        <v>0.27114491612953173</v>
      </c>
      <c r="V161" s="3">
        <f t="shared" ca="1" si="21"/>
        <v>0.21400794669385845</v>
      </c>
      <c r="W161" s="3">
        <f t="shared" ca="1" si="21"/>
        <v>0.26477059052797952</v>
      </c>
    </row>
    <row r="162" spans="2:23">
      <c r="C162" s="1" t="s">
        <v>16</v>
      </c>
      <c r="D162" s="3">
        <f ca="1">IF(D165&gt;0,TINV(TTEST(D111:D134,D135:D158,2,2),46),-TINV(TTEST(D111:D134,D135:D158,2,2),46))</f>
        <v>0.74313796937625209</v>
      </c>
      <c r="E162" s="3">
        <f t="shared" ref="E162:V162" ca="1" si="22">IF(E165&gt;0,TINV(TTEST(E111:E134,E135:E158,2,2),46),-TINV(TTEST(E111:E134,E135:E158,2,2),46))</f>
        <v>1.7571988084557275</v>
      </c>
      <c r="F162" s="3">
        <f t="shared" ca="1" si="22"/>
        <v>0.327127957354579</v>
      </c>
      <c r="G162" s="3">
        <f t="shared" ca="1" si="22"/>
        <v>-2.7607751401178415</v>
      </c>
      <c r="H162" s="3">
        <f t="shared" ca="1" si="22"/>
        <v>-3.1134740658953435</v>
      </c>
      <c r="I162" s="3">
        <f t="shared" ca="1" si="22"/>
        <v>-0.50593444307608282</v>
      </c>
      <c r="J162" s="3">
        <f t="shared" ca="1" si="22"/>
        <v>6.5991189562901162</v>
      </c>
      <c r="K162" s="3">
        <f t="shared" ca="1" si="22"/>
        <v>7.9192996630065888</v>
      </c>
      <c r="L162" s="3">
        <f t="shared" ca="1" si="22"/>
        <v>1.2072049951827877</v>
      </c>
      <c r="M162" s="3">
        <f t="shared" ca="1" si="22"/>
        <v>-6.5305942454789569</v>
      </c>
      <c r="N162" s="3">
        <f t="shared" ca="1" si="22"/>
        <v>-8.5936808710649011</v>
      </c>
      <c r="O162" s="3">
        <f t="shared" ca="1" si="22"/>
        <v>-6.9220552642291846</v>
      </c>
      <c r="P162" s="3">
        <f t="shared" ca="1" si="22"/>
        <v>-6.5036225094337219</v>
      </c>
      <c r="Q162" s="3">
        <f t="shared" ca="1" si="22"/>
        <v>-5.6488438396528569</v>
      </c>
      <c r="R162" s="3">
        <f t="shared" ca="1" si="22"/>
        <v>-5.6407212202506951</v>
      </c>
      <c r="S162" s="3">
        <f t="shared" ca="1" si="22"/>
        <v>-6.6190606956409201</v>
      </c>
      <c r="T162" s="3">
        <f t="shared" ca="1" si="22"/>
        <v>-5.5281396301970407</v>
      </c>
      <c r="U162" s="3">
        <f t="shared" ca="1" si="22"/>
        <v>-4.7063937212345053</v>
      </c>
      <c r="V162" s="3">
        <f t="shared" ca="1" si="22"/>
        <v>-3.8520234274860226</v>
      </c>
      <c r="W162" s="3">
        <f ca="1">IF(W165&gt;0,TINV(TTEST(W111:W134,W135:W158,2,2),46),-TINV(TTEST(W111:W134,W135:W158,2,2),46))</f>
        <v>-2.7935576045308919</v>
      </c>
    </row>
    <row r="163" spans="2:23">
      <c r="B163" s="1" t="s">
        <v>199</v>
      </c>
      <c r="C163" s="1" t="s">
        <v>0</v>
      </c>
      <c r="D163" s="3">
        <f ca="1">STDEV(D111:D134)/SQRT(COUNT(D111:D134))</f>
        <v>1.2712307335205879E-2</v>
      </c>
      <c r="E163" s="3">
        <f t="shared" ref="E163:W163" ca="1" si="23">STDEV(E111:E134)/SQRT(COUNT(E111:E134))</f>
        <v>1.2046818273060896E-2</v>
      </c>
      <c r="F163" s="3">
        <f t="shared" ca="1" si="23"/>
        <v>1.1432004502978377E-2</v>
      </c>
      <c r="G163" s="3">
        <f t="shared" ca="1" si="23"/>
        <v>9.6880537160368395E-3</v>
      </c>
      <c r="H163" s="3">
        <f t="shared" ca="1" si="23"/>
        <v>1.0667382510265375E-2</v>
      </c>
      <c r="I163" s="3">
        <f t="shared" ca="1" si="23"/>
        <v>1.2379899005401748E-2</v>
      </c>
      <c r="J163" s="3">
        <f t="shared" ca="1" si="23"/>
        <v>1.2599380726451609E-2</v>
      </c>
      <c r="K163" s="3">
        <f t="shared" ca="1" si="23"/>
        <v>1.276987039587188E-2</v>
      </c>
      <c r="L163" s="3">
        <f t="shared" ca="1" si="23"/>
        <v>1.0580528652946205E-2</v>
      </c>
      <c r="M163" s="3">
        <f t="shared" ca="1" si="23"/>
        <v>1.3457810745309646E-2</v>
      </c>
      <c r="N163" s="3">
        <f t="shared" ca="1" si="23"/>
        <v>1.4233291200882858E-2</v>
      </c>
      <c r="O163" s="3">
        <f t="shared" ca="1" si="23"/>
        <v>1.8008127275473955E-2</v>
      </c>
      <c r="P163" s="3">
        <f t="shared" ca="1" si="23"/>
        <v>1.3894724909758779E-2</v>
      </c>
      <c r="Q163" s="3">
        <f t="shared" ca="1" si="23"/>
        <v>1.2104955701319788E-2</v>
      </c>
      <c r="R163" s="3">
        <f t="shared" ca="1" si="23"/>
        <v>1.2479320276224516E-2</v>
      </c>
      <c r="S163" s="3">
        <f t="shared" ca="1" si="23"/>
        <v>1.4369299802047384E-2</v>
      </c>
      <c r="T163" s="3">
        <f t="shared" ca="1" si="23"/>
        <v>1.9685769560360319E-2</v>
      </c>
      <c r="U163" s="3">
        <f t="shared" ca="1" si="23"/>
        <v>1.4860351302202209E-2</v>
      </c>
      <c r="V163" s="3">
        <f t="shared" ca="1" si="23"/>
        <v>1.3907764691732901E-2</v>
      </c>
      <c r="W163" s="3">
        <f t="shared" ca="1" si="23"/>
        <v>2.4897932879207687E-2</v>
      </c>
    </row>
    <row r="164" spans="2:23">
      <c r="C164" s="1" t="s">
        <v>198</v>
      </c>
      <c r="D164" s="3">
        <f ca="1">STDEV(D135:D158)/SQRT(COUNT(D135:D158))</f>
        <v>1.5761766508623886E-2</v>
      </c>
      <c r="E164" s="3">
        <f t="shared" ref="E164:W164" ca="1" si="24">STDEV(E135:E158)/SQRT(COUNT(E135:E158))</f>
        <v>1.1851616832078433E-2</v>
      </c>
      <c r="F164" s="3">
        <f t="shared" ca="1" si="24"/>
        <v>1.052967619128886E-2</v>
      </c>
      <c r="G164" s="3">
        <f t="shared" ca="1" si="24"/>
        <v>1.6543827317023793E-2</v>
      </c>
      <c r="H164" s="3">
        <f t="shared" ca="1" si="24"/>
        <v>2.5817081929672366E-2</v>
      </c>
      <c r="I164" s="3">
        <f t="shared" ca="1" si="24"/>
        <v>1.8407405388705934E-2</v>
      </c>
      <c r="J164" s="3">
        <f t="shared" ca="1" si="24"/>
        <v>1.9041245794299763E-2</v>
      </c>
      <c r="K164" s="3">
        <f t="shared" ca="1" si="24"/>
        <v>2.8877299686953305E-2</v>
      </c>
      <c r="L164" s="3">
        <f t="shared" ca="1" si="24"/>
        <v>2.8985026537146689E-2</v>
      </c>
      <c r="M164" s="3">
        <f t="shared" ca="1" si="24"/>
        <v>3.9851527705343441E-2</v>
      </c>
      <c r="N164" s="3">
        <f t="shared" ca="1" si="24"/>
        <v>4.4911318849001486E-2</v>
      </c>
      <c r="O164" s="3">
        <f t="shared" ca="1" si="24"/>
        <v>4.0231126703715037E-2</v>
      </c>
      <c r="P164" s="3">
        <f t="shared" ca="1" si="24"/>
        <v>2.9317157365070848E-2</v>
      </c>
      <c r="Q164" s="3">
        <f t="shared" ca="1" si="24"/>
        <v>4.1071640912064729E-2</v>
      </c>
      <c r="R164" s="3">
        <f t="shared" ca="1" si="24"/>
        <v>4.4416209830106031E-2</v>
      </c>
      <c r="S164" s="3">
        <f t="shared" ca="1" si="24"/>
        <v>3.5716713590930545E-2</v>
      </c>
      <c r="T164" s="3">
        <f t="shared" ca="1" si="24"/>
        <v>4.0891964246426639E-2</v>
      </c>
      <c r="U164" s="3">
        <f t="shared" ca="1" si="24"/>
        <v>4.0974470613316494E-2</v>
      </c>
      <c r="V164" s="3">
        <f t="shared" ca="1" si="24"/>
        <v>3.5743305755543311E-2</v>
      </c>
      <c r="W164" s="3">
        <f t="shared" ca="1" si="24"/>
        <v>5.4945223134536661E-2</v>
      </c>
    </row>
    <row r="165" spans="2:23">
      <c r="C165" s="1" t="s">
        <v>110</v>
      </c>
      <c r="D165" s="2">
        <f ca="1">D160-D161</f>
        <v>1.5048058378297447E-2</v>
      </c>
      <c r="E165" s="2">
        <f t="shared" ref="E165:W165" ca="1" si="25">E160-E161</f>
        <v>2.9695446021229446E-2</v>
      </c>
      <c r="F165" s="2">
        <f t="shared" ca="1" si="25"/>
        <v>5.0843389352230664E-3</v>
      </c>
      <c r="G165" s="2">
        <f t="shared" ca="1" si="25"/>
        <v>-5.2928934643944152E-2</v>
      </c>
      <c r="H165" s="2">
        <f t="shared" ca="1" si="25"/>
        <v>-8.6972141945879003E-2</v>
      </c>
      <c r="I165" s="2">
        <f t="shared" ca="1" si="25"/>
        <v>-1.1223246195321113E-2</v>
      </c>
      <c r="J165" s="2">
        <f t="shared" ca="1" si="25"/>
        <v>0.15067299333891099</v>
      </c>
      <c r="K165" s="2">
        <f t="shared" ca="1" si="25"/>
        <v>0.25005030702469677</v>
      </c>
      <c r="L165" s="2">
        <f t="shared" ca="1" si="25"/>
        <v>3.7249255473351284E-2</v>
      </c>
      <c r="M165" s="2">
        <f t="shared" ca="1" si="25"/>
        <v>-0.27469335522231619</v>
      </c>
      <c r="N165" s="2">
        <f t="shared" ca="1" si="25"/>
        <v>-0.40487211417089231</v>
      </c>
      <c r="O165" s="2">
        <f t="shared" ca="1" si="25"/>
        <v>-0.30510769163563184</v>
      </c>
      <c r="P165" s="2">
        <f t="shared" ca="1" si="25"/>
        <v>-0.21099811231075771</v>
      </c>
      <c r="Q165" s="2">
        <f t="shared" ca="1" si="25"/>
        <v>-0.24187407651484419</v>
      </c>
      <c r="R165" s="2">
        <f t="shared" ca="1" si="25"/>
        <v>-0.26024047525165162</v>
      </c>
      <c r="S165" s="2">
        <f t="shared" ca="1" si="25"/>
        <v>-0.25482613504806473</v>
      </c>
      <c r="T165" s="2">
        <f t="shared" ca="1" si="25"/>
        <v>-0.25088755462319379</v>
      </c>
      <c r="U165" s="2">
        <f t="shared" ca="1" si="25"/>
        <v>-0.20513276264615923</v>
      </c>
      <c r="V165" s="2">
        <f t="shared" ca="1" si="25"/>
        <v>-0.14773952776340804</v>
      </c>
      <c r="W165" s="2">
        <f t="shared" ca="1" si="25"/>
        <v>-0.16851624491357414</v>
      </c>
    </row>
    <row r="167" spans="2:23">
      <c r="B167" s="1" t="s">
        <v>200</v>
      </c>
      <c r="D167" s="1">
        <f ca="1">COVAR(D111:D158,$C111:$C158)/VAR($C111:$C158)</f>
        <v>7.3672785810414577E-3</v>
      </c>
      <c r="E167" s="1">
        <f t="shared" ref="E167:W167" ca="1" si="26">COVAR(E111:E158,$C111:$C158)/VAR($C111:$C158)</f>
        <v>1.4538395447893586E-2</v>
      </c>
      <c r="F167" s="1">
        <f t="shared" ca="1" si="26"/>
        <v>2.4892076037029602E-3</v>
      </c>
      <c r="G167" s="1">
        <f t="shared" ca="1" si="26"/>
        <v>-2.5913124252764329E-2</v>
      </c>
      <c r="H167" s="1">
        <f t="shared" ca="1" si="26"/>
        <v>-4.2580111161003256E-2</v>
      </c>
      <c r="I167" s="1">
        <f t="shared" ca="1" si="26"/>
        <v>-5.4947142831259579E-3</v>
      </c>
      <c r="J167" s="1">
        <f t="shared" ca="1" si="26"/>
        <v>7.3766986322175168E-2</v>
      </c>
      <c r="K167" s="1">
        <f t="shared" ca="1" si="26"/>
        <v>0.12242046281417447</v>
      </c>
      <c r="L167" s="1">
        <f t="shared" ca="1" si="26"/>
        <v>1.8236614658828212E-2</v>
      </c>
      <c r="M167" s="1">
        <f t="shared" ca="1" si="26"/>
        <v>-0.13448528849425906</v>
      </c>
      <c r="N167" s="1">
        <f t="shared" ca="1" si="26"/>
        <v>-0.19821863922949939</v>
      </c>
      <c r="O167" s="1">
        <f t="shared" ca="1" si="26"/>
        <v>-0.14937564069661138</v>
      </c>
      <c r="P167" s="1">
        <f t="shared" ca="1" si="26"/>
        <v>-0.10330115915214176</v>
      </c>
      <c r="Q167" s="1">
        <f t="shared" ca="1" si="26"/>
        <v>-0.11841751662705914</v>
      </c>
      <c r="R167" s="1">
        <f t="shared" ca="1" si="26"/>
        <v>-0.12740939934195447</v>
      </c>
      <c r="S167" s="1">
        <f t="shared" ca="1" si="26"/>
        <v>-0.12475862861728167</v>
      </c>
      <c r="T167" s="1">
        <f t="shared" ca="1" si="26"/>
        <v>-0.12283036528427196</v>
      </c>
      <c r="U167" s="1">
        <f t="shared" ca="1" si="26"/>
        <v>-0.10042958171218208</v>
      </c>
      <c r="V167" s="1">
        <f t="shared" ca="1" si="26"/>
        <v>-7.2330810467501852E-2</v>
      </c>
      <c r="W167" s="1">
        <f t="shared" ca="1" si="26"/>
        <v>-8.250274490560397E-2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1.2E-2</v>
      </c>
      <c r="E1">
        <v>1.2E-2</v>
      </c>
      <c r="F1">
        <v>2E-3</v>
      </c>
      <c r="G1">
        <v>1.2999999999999999E-2</v>
      </c>
      <c r="H1">
        <v>0.36499999999999999</v>
      </c>
      <c r="I1">
        <v>0.105</v>
      </c>
      <c r="J1">
        <v>1E-3</v>
      </c>
      <c r="K1">
        <v>2.4E-2</v>
      </c>
      <c r="L1">
        <v>2.3E-2</v>
      </c>
      <c r="M1">
        <v>1.2999999999999999E-2</v>
      </c>
      <c r="N1">
        <v>1E-3</v>
      </c>
      <c r="O1">
        <v>0.45600000000000002</v>
      </c>
      <c r="P1">
        <v>1E-3</v>
      </c>
      <c r="Q1">
        <v>2E-3</v>
      </c>
      <c r="R1">
        <v>1E-3</v>
      </c>
      <c r="S1">
        <v>0.154</v>
      </c>
      <c r="T1">
        <v>1.2E-2</v>
      </c>
      <c r="U1">
        <v>0.05</v>
      </c>
      <c r="V1">
        <v>1.2999999999999999E-2</v>
      </c>
      <c r="W1">
        <v>0.98699999999999999</v>
      </c>
      <c r="Z1" s="1">
        <f>AVERAGE(D1:M1)</f>
        <v>5.7000000000000009E-2</v>
      </c>
      <c r="AA1" s="1">
        <f>AVERAGE(N1:W1)</f>
        <v>0.16770000000000002</v>
      </c>
    </row>
    <row r="2" spans="1:27">
      <c r="A2">
        <v>1</v>
      </c>
      <c r="B2" t="s">
        <v>149</v>
      </c>
      <c r="C2">
        <v>30</v>
      </c>
      <c r="D2">
        <v>8.9999999999999993E-3</v>
      </c>
      <c r="E2">
        <v>8.9999999999999993E-3</v>
      </c>
      <c r="F2">
        <v>2.1999999999999999E-2</v>
      </c>
      <c r="G2">
        <v>0.01</v>
      </c>
      <c r="H2">
        <v>0.36799999999999999</v>
      </c>
      <c r="I2">
        <v>0.18</v>
      </c>
      <c r="J2">
        <v>1.6E-2</v>
      </c>
      <c r="K2">
        <v>6.0000000000000001E-3</v>
      </c>
      <c r="L2">
        <v>5.2999999999999999E-2</v>
      </c>
      <c r="M2">
        <v>0.01</v>
      </c>
      <c r="N2">
        <v>4.0000000000000001E-3</v>
      </c>
      <c r="O2">
        <v>0.745</v>
      </c>
      <c r="P2">
        <v>2E-3</v>
      </c>
      <c r="Q2">
        <v>0.42499999999999999</v>
      </c>
      <c r="R2">
        <v>6.0000000000000001E-3</v>
      </c>
      <c r="S2">
        <v>6.6000000000000003E-2</v>
      </c>
      <c r="T2">
        <v>1.0999999999999999E-2</v>
      </c>
      <c r="U2">
        <v>7.2999999999999995E-2</v>
      </c>
      <c r="V2">
        <v>0.01</v>
      </c>
      <c r="W2">
        <v>0.97099999999999997</v>
      </c>
      <c r="Z2" s="1">
        <f t="shared" ref="Z2:Z48" si="0">AVERAGE(D2:M2)</f>
        <v>6.83E-2</v>
      </c>
      <c r="AA2" s="1">
        <f t="shared" ref="AA2:AA48" si="1">AVERAGE(N2:W2)</f>
        <v>0.23129999999999998</v>
      </c>
    </row>
    <row r="3" spans="1:27">
      <c r="A3">
        <v>2</v>
      </c>
      <c r="B3" t="s">
        <v>150</v>
      </c>
      <c r="C3">
        <v>30</v>
      </c>
      <c r="D3">
        <v>1.4E-2</v>
      </c>
      <c r="E3">
        <v>1.4E-2</v>
      </c>
      <c r="F3">
        <v>4.0000000000000001E-3</v>
      </c>
      <c r="G3">
        <v>1.4999999999999999E-2</v>
      </c>
      <c r="H3">
        <v>6.0000000000000001E-3</v>
      </c>
      <c r="I3">
        <v>3.2000000000000001E-2</v>
      </c>
      <c r="J3">
        <v>2E-3</v>
      </c>
      <c r="K3">
        <v>4.0000000000000001E-3</v>
      </c>
      <c r="L3">
        <v>1E-3</v>
      </c>
      <c r="M3">
        <v>1.4999999999999999E-2</v>
      </c>
      <c r="N3">
        <v>1E-3</v>
      </c>
      <c r="O3">
        <v>0.22500000000000001</v>
      </c>
      <c r="P3">
        <v>2E-3</v>
      </c>
      <c r="Q3">
        <v>2E-3</v>
      </c>
      <c r="R3">
        <v>2E-3</v>
      </c>
      <c r="S3">
        <v>0.18099999999999999</v>
      </c>
      <c r="T3">
        <v>1.4999999999999999E-2</v>
      </c>
      <c r="U3">
        <v>1.2999999999999999E-2</v>
      </c>
      <c r="V3">
        <v>1.4999999999999999E-2</v>
      </c>
      <c r="W3">
        <v>0.99399999999999999</v>
      </c>
      <c r="Z3" s="1">
        <f t="shared" si="0"/>
        <v>1.0699999999999999E-2</v>
      </c>
      <c r="AA3" s="1">
        <f t="shared" si="1"/>
        <v>0.14500000000000002</v>
      </c>
    </row>
    <row r="4" spans="1:27">
      <c r="A4">
        <v>3</v>
      </c>
      <c r="B4" t="s">
        <v>151</v>
      </c>
      <c r="C4">
        <v>30</v>
      </c>
      <c r="D4">
        <v>1.0999999999999999E-2</v>
      </c>
      <c r="E4">
        <v>1.0999999999999999E-2</v>
      </c>
      <c r="F4">
        <v>1.4E-2</v>
      </c>
      <c r="G4">
        <v>1.2E-2</v>
      </c>
      <c r="H4">
        <v>7.0000000000000001E-3</v>
      </c>
      <c r="I4">
        <v>3.4000000000000002E-2</v>
      </c>
      <c r="J4">
        <v>0.17199999999999999</v>
      </c>
      <c r="K4">
        <v>1E-3</v>
      </c>
      <c r="L4">
        <v>0.32600000000000001</v>
      </c>
      <c r="M4">
        <v>1.2E-2</v>
      </c>
      <c r="N4">
        <v>1E-3</v>
      </c>
      <c r="O4">
        <v>0.26200000000000001</v>
      </c>
      <c r="P4">
        <v>1E-3</v>
      </c>
      <c r="Q4">
        <v>4.0000000000000001E-3</v>
      </c>
      <c r="R4">
        <v>1E-3</v>
      </c>
      <c r="S4">
        <v>5.0999999999999997E-2</v>
      </c>
      <c r="T4">
        <v>1.2999999999999999E-2</v>
      </c>
      <c r="U4">
        <v>5.8999999999999997E-2</v>
      </c>
      <c r="V4">
        <v>1.2E-2</v>
      </c>
      <c r="W4">
        <v>0.96599999999999997</v>
      </c>
      <c r="Z4" s="1">
        <f t="shared" si="0"/>
        <v>6.0000000000000012E-2</v>
      </c>
      <c r="AA4" s="1">
        <f t="shared" si="1"/>
        <v>0.13700000000000001</v>
      </c>
    </row>
    <row r="5" spans="1:27">
      <c r="A5">
        <v>4</v>
      </c>
      <c r="B5" t="s">
        <v>152</v>
      </c>
      <c r="C5">
        <v>30</v>
      </c>
      <c r="D5">
        <v>1.4E-2</v>
      </c>
      <c r="E5">
        <v>1.4E-2</v>
      </c>
      <c r="F5">
        <v>1E-3</v>
      </c>
      <c r="G5">
        <v>1.4999999999999999E-2</v>
      </c>
      <c r="H5">
        <v>0.106</v>
      </c>
      <c r="I5">
        <v>0.16300000000000001</v>
      </c>
      <c r="J5">
        <v>1E-3</v>
      </c>
      <c r="K5">
        <v>3.0000000000000001E-3</v>
      </c>
      <c r="L5">
        <v>6.6000000000000003E-2</v>
      </c>
      <c r="M5">
        <v>1.4999999999999999E-2</v>
      </c>
      <c r="N5">
        <v>1E-3</v>
      </c>
      <c r="O5">
        <v>0.63600000000000001</v>
      </c>
      <c r="P5">
        <v>1E-3</v>
      </c>
      <c r="Q5">
        <v>5.0000000000000001E-3</v>
      </c>
      <c r="R5">
        <v>1E-3</v>
      </c>
      <c r="S5">
        <v>9.6000000000000002E-2</v>
      </c>
      <c r="T5">
        <v>1.4E-2</v>
      </c>
      <c r="U5">
        <v>0.14000000000000001</v>
      </c>
      <c r="V5">
        <v>1.4999999999999999E-2</v>
      </c>
      <c r="W5">
        <v>0.98899999999999999</v>
      </c>
      <c r="Z5" s="1">
        <f t="shared" si="0"/>
        <v>3.9800000000000002E-2</v>
      </c>
      <c r="AA5" s="1">
        <f t="shared" si="1"/>
        <v>0.18980000000000002</v>
      </c>
    </row>
    <row r="6" spans="1:27">
      <c r="A6">
        <v>5</v>
      </c>
      <c r="B6" t="s">
        <v>153</v>
      </c>
      <c r="C6">
        <v>30</v>
      </c>
      <c r="D6">
        <v>1.2999999999999999E-2</v>
      </c>
      <c r="E6">
        <v>1.4E-2</v>
      </c>
      <c r="F6">
        <v>4.0000000000000001E-3</v>
      </c>
      <c r="G6">
        <v>1.6E-2</v>
      </c>
      <c r="H6">
        <v>0.39600000000000002</v>
      </c>
      <c r="I6">
        <v>0.19400000000000001</v>
      </c>
      <c r="J6">
        <v>4.0000000000000001E-3</v>
      </c>
      <c r="K6">
        <v>7.0000000000000001E-3</v>
      </c>
      <c r="L6">
        <v>7.1999999999999995E-2</v>
      </c>
      <c r="M6">
        <v>1.6E-2</v>
      </c>
      <c r="N6">
        <v>1E-3</v>
      </c>
      <c r="O6">
        <v>0.59499999999999997</v>
      </c>
      <c r="P6">
        <v>1E-3</v>
      </c>
      <c r="Q6">
        <v>4.7E-2</v>
      </c>
      <c r="R6">
        <v>2E-3</v>
      </c>
      <c r="S6">
        <v>0.10100000000000001</v>
      </c>
      <c r="T6">
        <v>1.7999999999999999E-2</v>
      </c>
      <c r="U6">
        <v>2.3E-2</v>
      </c>
      <c r="V6">
        <v>1.6E-2</v>
      </c>
      <c r="W6">
        <v>0.98299999999999998</v>
      </c>
      <c r="Z6" s="1">
        <f t="shared" si="0"/>
        <v>7.3599999999999999E-2</v>
      </c>
      <c r="AA6" s="1">
        <f t="shared" si="1"/>
        <v>0.1787</v>
      </c>
    </row>
    <row r="7" spans="1:27">
      <c r="A7">
        <v>6</v>
      </c>
      <c r="B7" t="s">
        <v>154</v>
      </c>
      <c r="C7">
        <v>30</v>
      </c>
      <c r="D7">
        <v>1.4E-2</v>
      </c>
      <c r="E7">
        <v>1.4999999999999999E-2</v>
      </c>
      <c r="F7">
        <v>3.2000000000000001E-2</v>
      </c>
      <c r="G7">
        <v>1.6E-2</v>
      </c>
      <c r="H7">
        <v>2E-3</v>
      </c>
      <c r="I7">
        <v>1.9E-2</v>
      </c>
      <c r="J7">
        <v>1E-3</v>
      </c>
      <c r="K7">
        <v>3.0000000000000001E-3</v>
      </c>
      <c r="L7">
        <v>4.0000000000000001E-3</v>
      </c>
      <c r="M7">
        <v>1.6E-2</v>
      </c>
      <c r="N7">
        <v>2E-3</v>
      </c>
      <c r="O7">
        <v>0.105</v>
      </c>
      <c r="P7">
        <v>0.01</v>
      </c>
      <c r="Q7">
        <v>1E-3</v>
      </c>
      <c r="R7">
        <v>4.0000000000000001E-3</v>
      </c>
      <c r="S7">
        <v>0.372</v>
      </c>
      <c r="T7">
        <v>1.6E-2</v>
      </c>
      <c r="U7">
        <v>2E-3</v>
      </c>
      <c r="V7">
        <v>1.6E-2</v>
      </c>
      <c r="W7">
        <v>0.99299999999999999</v>
      </c>
      <c r="Z7" s="1">
        <f t="shared" si="0"/>
        <v>1.2200000000000001E-2</v>
      </c>
      <c r="AA7" s="1">
        <f t="shared" si="1"/>
        <v>0.15209999999999999</v>
      </c>
    </row>
    <row r="8" spans="1:27">
      <c r="A8">
        <v>7</v>
      </c>
      <c r="B8" t="s">
        <v>155</v>
      </c>
      <c r="C8">
        <v>30</v>
      </c>
      <c r="D8">
        <v>2.1999999999999999E-2</v>
      </c>
      <c r="E8">
        <v>2.3E-2</v>
      </c>
      <c r="F8">
        <v>6.0000000000000001E-3</v>
      </c>
      <c r="G8">
        <v>3.1E-2</v>
      </c>
      <c r="H8">
        <v>1E-3</v>
      </c>
      <c r="I8">
        <v>5.7000000000000002E-2</v>
      </c>
      <c r="J8">
        <v>1E-3</v>
      </c>
      <c r="K8">
        <v>0</v>
      </c>
      <c r="L8">
        <v>5.6000000000000001E-2</v>
      </c>
      <c r="M8">
        <v>3.1E-2</v>
      </c>
      <c r="N8">
        <v>1E-3</v>
      </c>
      <c r="O8">
        <v>0.20100000000000001</v>
      </c>
      <c r="P8">
        <v>2E-3</v>
      </c>
      <c r="Q8">
        <v>2E-3</v>
      </c>
      <c r="R8">
        <v>1E-3</v>
      </c>
      <c r="S8">
        <v>0.124</v>
      </c>
      <c r="T8">
        <v>0.04</v>
      </c>
      <c r="U8">
        <v>1E-3</v>
      </c>
      <c r="V8">
        <v>3.1E-2</v>
      </c>
      <c r="W8">
        <v>0.995</v>
      </c>
      <c r="Z8" s="1">
        <f t="shared" si="0"/>
        <v>2.2799999999999997E-2</v>
      </c>
      <c r="AA8" s="1">
        <f t="shared" si="1"/>
        <v>0.13980000000000001</v>
      </c>
    </row>
    <row r="9" spans="1:27">
      <c r="A9">
        <v>8</v>
      </c>
      <c r="B9" t="s">
        <v>156</v>
      </c>
      <c r="C9">
        <v>30</v>
      </c>
      <c r="D9">
        <v>1.4E-2</v>
      </c>
      <c r="E9">
        <v>1.4E-2</v>
      </c>
      <c r="F9">
        <v>4.0000000000000001E-3</v>
      </c>
      <c r="G9">
        <v>1.7000000000000001E-2</v>
      </c>
      <c r="H9">
        <v>1.4999999999999999E-2</v>
      </c>
      <c r="I9">
        <v>0.28599999999999998</v>
      </c>
      <c r="J9">
        <v>1E-3</v>
      </c>
      <c r="K9">
        <v>1E-3</v>
      </c>
      <c r="L9">
        <v>1E-3</v>
      </c>
      <c r="M9">
        <v>1.7000000000000001E-2</v>
      </c>
      <c r="N9">
        <v>4.0000000000000001E-3</v>
      </c>
      <c r="O9">
        <v>0.127</v>
      </c>
      <c r="P9">
        <v>2E-3</v>
      </c>
      <c r="Q9">
        <v>1E-3</v>
      </c>
      <c r="R9">
        <v>3.0000000000000001E-3</v>
      </c>
      <c r="S9">
        <v>0.46100000000000002</v>
      </c>
      <c r="T9">
        <v>1.7999999999999999E-2</v>
      </c>
      <c r="U9">
        <v>1E-3</v>
      </c>
      <c r="V9">
        <v>1.6E-2</v>
      </c>
      <c r="W9">
        <v>0.996</v>
      </c>
      <c r="Z9" s="1">
        <f t="shared" si="0"/>
        <v>3.6999999999999998E-2</v>
      </c>
      <c r="AA9" s="1">
        <f t="shared" si="1"/>
        <v>0.16289999999999999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8.0000000000000002E-3</v>
      </c>
      <c r="F10">
        <v>0.24</v>
      </c>
      <c r="G10">
        <v>0.01</v>
      </c>
      <c r="H10">
        <v>1E-3</v>
      </c>
      <c r="I10">
        <v>0.51400000000000001</v>
      </c>
      <c r="J10">
        <v>0</v>
      </c>
      <c r="K10">
        <v>0</v>
      </c>
      <c r="L10">
        <v>6.4000000000000001E-2</v>
      </c>
      <c r="M10">
        <v>0.01</v>
      </c>
      <c r="N10">
        <v>0.39600000000000002</v>
      </c>
      <c r="O10">
        <v>0.90900000000000003</v>
      </c>
      <c r="P10">
        <v>7.0000000000000001E-3</v>
      </c>
      <c r="Q10">
        <v>0.152</v>
      </c>
      <c r="R10">
        <v>0.01</v>
      </c>
      <c r="S10">
        <v>0.28199999999999997</v>
      </c>
      <c r="T10">
        <v>1.2999999999999999E-2</v>
      </c>
      <c r="U10">
        <v>1E-3</v>
      </c>
      <c r="V10">
        <v>0.01</v>
      </c>
      <c r="W10">
        <v>0.996</v>
      </c>
      <c r="Z10" s="1">
        <f t="shared" si="0"/>
        <v>8.5499999999999993E-2</v>
      </c>
      <c r="AA10" s="1">
        <f t="shared" si="1"/>
        <v>0.27759999999999996</v>
      </c>
    </row>
    <row r="11" spans="1:27">
      <c r="A11">
        <v>10</v>
      </c>
      <c r="B11" t="s">
        <v>158</v>
      </c>
      <c r="C11">
        <v>30</v>
      </c>
      <c r="D11">
        <v>1.2E-2</v>
      </c>
      <c r="E11">
        <v>1.2999999999999999E-2</v>
      </c>
      <c r="F11">
        <v>0.624</v>
      </c>
      <c r="G11">
        <v>1.4999999999999999E-2</v>
      </c>
      <c r="H11">
        <v>1E-3</v>
      </c>
      <c r="I11">
        <v>6.0000000000000001E-3</v>
      </c>
      <c r="J11">
        <v>5.0000000000000001E-3</v>
      </c>
      <c r="K11">
        <v>1E-3</v>
      </c>
      <c r="L11">
        <v>9.6000000000000002E-2</v>
      </c>
      <c r="M11">
        <v>1.4999999999999999E-2</v>
      </c>
      <c r="N11">
        <v>2E-3</v>
      </c>
      <c r="O11">
        <v>0.185</v>
      </c>
      <c r="P11">
        <v>0.04</v>
      </c>
      <c r="Q11">
        <v>4.0000000000000001E-3</v>
      </c>
      <c r="R11">
        <v>0.222</v>
      </c>
      <c r="S11">
        <v>0.36199999999999999</v>
      </c>
      <c r="T11">
        <v>1.7999999999999999E-2</v>
      </c>
      <c r="U11">
        <v>2E-3</v>
      </c>
      <c r="V11">
        <v>1.4999999999999999E-2</v>
      </c>
      <c r="W11">
        <v>0.98699999999999999</v>
      </c>
      <c r="Z11" s="1">
        <f t="shared" si="0"/>
        <v>7.8800000000000009E-2</v>
      </c>
      <c r="AA11" s="1">
        <f t="shared" si="1"/>
        <v>0.1837</v>
      </c>
    </row>
    <row r="12" spans="1:27">
      <c r="A12">
        <v>11</v>
      </c>
      <c r="B12" t="s">
        <v>159</v>
      </c>
      <c r="C12">
        <v>30</v>
      </c>
      <c r="D12">
        <v>1.6E-2</v>
      </c>
      <c r="E12">
        <v>1.6E-2</v>
      </c>
      <c r="F12">
        <v>2E-3</v>
      </c>
      <c r="G12">
        <v>0.02</v>
      </c>
      <c r="H12">
        <v>8.0000000000000002E-3</v>
      </c>
      <c r="I12">
        <v>0.36299999999999999</v>
      </c>
      <c r="J12">
        <v>0</v>
      </c>
      <c r="K12">
        <v>1E-3</v>
      </c>
      <c r="L12">
        <v>6.0000000000000001E-3</v>
      </c>
      <c r="M12">
        <v>0.02</v>
      </c>
      <c r="N12">
        <v>3.0000000000000001E-3</v>
      </c>
      <c r="O12">
        <v>0.19600000000000001</v>
      </c>
      <c r="P12">
        <v>1E-3</v>
      </c>
      <c r="Q12">
        <v>1E-3</v>
      </c>
      <c r="R12">
        <v>1E-3</v>
      </c>
      <c r="S12">
        <v>0.2</v>
      </c>
      <c r="T12">
        <v>2.1999999999999999E-2</v>
      </c>
      <c r="U12">
        <v>1E-3</v>
      </c>
      <c r="V12">
        <v>1.9E-2</v>
      </c>
      <c r="W12">
        <v>0.99399999999999999</v>
      </c>
      <c r="Z12" s="1">
        <f t="shared" si="0"/>
        <v>4.5200000000000004E-2</v>
      </c>
      <c r="AA12" s="1">
        <f t="shared" si="1"/>
        <v>0.14380000000000001</v>
      </c>
    </row>
    <row r="13" spans="1:27">
      <c r="A13">
        <v>12</v>
      </c>
      <c r="B13" t="s">
        <v>160</v>
      </c>
      <c r="C13">
        <v>30</v>
      </c>
      <c r="D13">
        <v>0.01</v>
      </c>
      <c r="E13">
        <v>0.01</v>
      </c>
      <c r="F13">
        <v>2.5999999999999999E-2</v>
      </c>
      <c r="G13">
        <v>1.0999999999999999E-2</v>
      </c>
      <c r="H13">
        <v>0.877</v>
      </c>
      <c r="I13">
        <v>2.5000000000000001E-2</v>
      </c>
      <c r="J13">
        <v>9.8000000000000004E-2</v>
      </c>
      <c r="K13">
        <v>1.7000000000000001E-2</v>
      </c>
      <c r="L13">
        <v>1E-3</v>
      </c>
      <c r="M13">
        <v>1.0999999999999999E-2</v>
      </c>
      <c r="N13">
        <v>1E-3</v>
      </c>
      <c r="O13">
        <v>8.0000000000000002E-3</v>
      </c>
      <c r="P13">
        <v>1E-3</v>
      </c>
      <c r="Q13">
        <v>4.5999999999999999E-2</v>
      </c>
      <c r="R13">
        <v>1.7999999999999999E-2</v>
      </c>
      <c r="S13">
        <v>0.67100000000000004</v>
      </c>
      <c r="T13">
        <v>1.0999999999999999E-2</v>
      </c>
      <c r="U13">
        <v>7.0000000000000001E-3</v>
      </c>
      <c r="V13">
        <v>1.0999999999999999E-2</v>
      </c>
      <c r="W13">
        <v>0.99299999999999999</v>
      </c>
      <c r="Z13" s="1">
        <f t="shared" si="0"/>
        <v>0.10859999999999996</v>
      </c>
      <c r="AA13" s="1">
        <f t="shared" si="1"/>
        <v>0.1767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1.0999999999999999E-2</v>
      </c>
      <c r="F14">
        <v>5.0000000000000001E-3</v>
      </c>
      <c r="G14">
        <v>1.0999999999999999E-2</v>
      </c>
      <c r="H14">
        <v>0.89800000000000002</v>
      </c>
      <c r="I14">
        <v>2.3E-2</v>
      </c>
      <c r="J14">
        <v>3.3000000000000002E-2</v>
      </c>
      <c r="K14">
        <v>7.0000000000000001E-3</v>
      </c>
      <c r="L14">
        <v>5.0000000000000001E-3</v>
      </c>
      <c r="M14">
        <v>1.0999999999999999E-2</v>
      </c>
      <c r="N14">
        <v>1E-3</v>
      </c>
      <c r="O14">
        <v>8.0000000000000002E-3</v>
      </c>
      <c r="P14">
        <v>1E-3</v>
      </c>
      <c r="Q14">
        <v>2E-3</v>
      </c>
      <c r="R14">
        <v>2E-3</v>
      </c>
      <c r="S14">
        <v>0.216</v>
      </c>
      <c r="T14">
        <v>1.0999999999999999E-2</v>
      </c>
      <c r="U14">
        <v>2E-3</v>
      </c>
      <c r="V14">
        <v>1.0999999999999999E-2</v>
      </c>
      <c r="W14">
        <v>0.99299999999999999</v>
      </c>
      <c r="Z14" s="1">
        <f t="shared" si="0"/>
        <v>0.1014</v>
      </c>
      <c r="AA14" s="1">
        <f t="shared" si="1"/>
        <v>0.12469999999999999</v>
      </c>
    </row>
    <row r="15" spans="1:27">
      <c r="A15">
        <v>14</v>
      </c>
      <c r="B15" t="s">
        <v>162</v>
      </c>
      <c r="C15">
        <v>30</v>
      </c>
      <c r="D15">
        <v>1.4E-2</v>
      </c>
      <c r="E15">
        <v>1.4999999999999999E-2</v>
      </c>
      <c r="F15">
        <v>0.32200000000000001</v>
      </c>
      <c r="G15">
        <v>1.7000000000000001E-2</v>
      </c>
      <c r="H15">
        <v>6.0000000000000001E-3</v>
      </c>
      <c r="I15">
        <v>2.1999999999999999E-2</v>
      </c>
      <c r="J15">
        <v>6.0000000000000001E-3</v>
      </c>
      <c r="K15">
        <v>1E-3</v>
      </c>
      <c r="L15">
        <v>1E-3</v>
      </c>
      <c r="M15">
        <v>1.7000000000000001E-2</v>
      </c>
      <c r="N15">
        <v>0.03</v>
      </c>
      <c r="O15">
        <v>5.3999999999999999E-2</v>
      </c>
      <c r="P15">
        <v>1E-3</v>
      </c>
      <c r="Q15">
        <v>2E-3</v>
      </c>
      <c r="R15">
        <v>7.0999999999999994E-2</v>
      </c>
      <c r="S15">
        <v>0.72699999999999998</v>
      </c>
      <c r="T15">
        <v>1.9E-2</v>
      </c>
      <c r="U15">
        <v>8.9999999999999993E-3</v>
      </c>
      <c r="V15">
        <v>1.7000000000000001E-2</v>
      </c>
      <c r="W15">
        <v>0.995</v>
      </c>
      <c r="Z15" s="1">
        <f t="shared" si="0"/>
        <v>4.2100000000000005E-2</v>
      </c>
      <c r="AA15" s="1">
        <f t="shared" si="1"/>
        <v>0.1925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6.0000000000000001E-3</v>
      </c>
      <c r="F16">
        <v>0.18099999999999999</v>
      </c>
      <c r="G16">
        <v>6.0000000000000001E-3</v>
      </c>
      <c r="H16">
        <v>0.79600000000000004</v>
      </c>
      <c r="I16">
        <v>1E-3</v>
      </c>
      <c r="J16">
        <v>0.16400000000000001</v>
      </c>
      <c r="K16">
        <v>0.28100000000000003</v>
      </c>
      <c r="L16">
        <v>1E-3</v>
      </c>
      <c r="M16">
        <v>6.0000000000000001E-3</v>
      </c>
      <c r="N16">
        <v>1E-3</v>
      </c>
      <c r="O16">
        <v>4.8000000000000001E-2</v>
      </c>
      <c r="P16">
        <v>1E-3</v>
      </c>
      <c r="Q16">
        <v>0.02</v>
      </c>
      <c r="R16">
        <v>1.4E-2</v>
      </c>
      <c r="S16">
        <v>0.17399999999999999</v>
      </c>
      <c r="T16">
        <v>6.0000000000000001E-3</v>
      </c>
      <c r="U16">
        <v>5.0000000000000001E-3</v>
      </c>
      <c r="V16">
        <v>6.0000000000000001E-3</v>
      </c>
      <c r="W16">
        <v>0.99199999999999999</v>
      </c>
      <c r="Z16" s="1">
        <f t="shared" si="0"/>
        <v>0.14480000000000001</v>
      </c>
      <c r="AA16" s="1">
        <f t="shared" si="1"/>
        <v>0.12669999999999998</v>
      </c>
    </row>
    <row r="17" spans="1:27">
      <c r="A17">
        <v>16</v>
      </c>
      <c r="B17" t="s">
        <v>164</v>
      </c>
      <c r="C17">
        <v>30</v>
      </c>
      <c r="D17">
        <v>1.4999999999999999E-2</v>
      </c>
      <c r="E17">
        <v>1.6E-2</v>
      </c>
      <c r="F17">
        <v>1.4999999999999999E-2</v>
      </c>
      <c r="G17">
        <v>1.9E-2</v>
      </c>
      <c r="H17">
        <v>0.91900000000000004</v>
      </c>
      <c r="I17">
        <v>0.34</v>
      </c>
      <c r="J17">
        <v>1.7000000000000001E-2</v>
      </c>
      <c r="K17">
        <v>4.0000000000000001E-3</v>
      </c>
      <c r="L17">
        <v>0.20499999999999999</v>
      </c>
      <c r="M17">
        <v>1.9E-2</v>
      </c>
      <c r="N17">
        <v>1E-3</v>
      </c>
      <c r="O17">
        <v>1.2E-2</v>
      </c>
      <c r="P17">
        <v>1E-3</v>
      </c>
      <c r="Q17">
        <v>2.1999999999999999E-2</v>
      </c>
      <c r="R17">
        <v>2E-3</v>
      </c>
      <c r="S17">
        <v>0.33100000000000002</v>
      </c>
      <c r="T17">
        <v>2.3E-2</v>
      </c>
      <c r="U17">
        <v>1E-3</v>
      </c>
      <c r="V17">
        <v>1.9E-2</v>
      </c>
      <c r="W17">
        <v>0.99299999999999999</v>
      </c>
      <c r="Z17" s="1">
        <f t="shared" si="0"/>
        <v>0.15689999999999998</v>
      </c>
      <c r="AA17" s="1">
        <f t="shared" si="1"/>
        <v>0.14050000000000001</v>
      </c>
    </row>
    <row r="18" spans="1:27">
      <c r="A18">
        <v>17</v>
      </c>
      <c r="B18" t="s">
        <v>165</v>
      </c>
      <c r="C18">
        <v>30</v>
      </c>
      <c r="D18">
        <v>1.6E-2</v>
      </c>
      <c r="E18">
        <v>1.6E-2</v>
      </c>
      <c r="F18">
        <v>7.0000000000000001E-3</v>
      </c>
      <c r="G18">
        <v>1.7999999999999999E-2</v>
      </c>
      <c r="H18">
        <v>0.53500000000000003</v>
      </c>
      <c r="I18">
        <v>2E-3</v>
      </c>
      <c r="J18">
        <v>1.7999999999999999E-2</v>
      </c>
      <c r="K18">
        <v>2.1000000000000001E-2</v>
      </c>
      <c r="L18">
        <v>1E-3</v>
      </c>
      <c r="M18">
        <v>1.7999999999999999E-2</v>
      </c>
      <c r="N18">
        <v>1E-3</v>
      </c>
      <c r="O18">
        <v>4.2999999999999997E-2</v>
      </c>
      <c r="P18">
        <v>1E-3</v>
      </c>
      <c r="Q18">
        <v>2E-3</v>
      </c>
      <c r="R18">
        <v>3.0000000000000001E-3</v>
      </c>
      <c r="S18">
        <v>0.224</v>
      </c>
      <c r="T18">
        <v>1.9E-2</v>
      </c>
      <c r="U18">
        <v>3.0000000000000001E-3</v>
      </c>
      <c r="V18">
        <v>1.7999999999999999E-2</v>
      </c>
      <c r="W18">
        <v>0.99199999999999999</v>
      </c>
      <c r="Z18" s="1">
        <f t="shared" si="0"/>
        <v>6.5200000000000008E-2</v>
      </c>
      <c r="AA18" s="1">
        <f t="shared" si="1"/>
        <v>0.13059999999999999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1.0999999999999999E-2</v>
      </c>
      <c r="F19">
        <v>4.0000000000000001E-3</v>
      </c>
      <c r="G19">
        <v>1.2E-2</v>
      </c>
      <c r="H19">
        <v>0.40100000000000002</v>
      </c>
      <c r="I19">
        <v>1.2E-2</v>
      </c>
      <c r="J19">
        <v>4.0000000000000001E-3</v>
      </c>
      <c r="K19">
        <v>6.0000000000000001E-3</v>
      </c>
      <c r="L19">
        <v>4.0000000000000001E-3</v>
      </c>
      <c r="M19">
        <v>1.2E-2</v>
      </c>
      <c r="N19">
        <v>1E-3</v>
      </c>
      <c r="O19">
        <v>2.7E-2</v>
      </c>
      <c r="P19">
        <v>1E-3</v>
      </c>
      <c r="Q19">
        <v>1E-3</v>
      </c>
      <c r="R19">
        <v>3.0000000000000001E-3</v>
      </c>
      <c r="S19">
        <v>3.3000000000000002E-2</v>
      </c>
      <c r="T19">
        <v>1.2E-2</v>
      </c>
      <c r="U19">
        <v>1E-3</v>
      </c>
      <c r="V19">
        <v>1.2E-2</v>
      </c>
      <c r="W19">
        <v>0.96199999999999997</v>
      </c>
      <c r="Z19" s="1">
        <f t="shared" si="0"/>
        <v>4.7700000000000006E-2</v>
      </c>
      <c r="AA19" s="1">
        <f t="shared" si="1"/>
        <v>0.10529999999999999</v>
      </c>
    </row>
    <row r="20" spans="1:27">
      <c r="A20">
        <v>19</v>
      </c>
      <c r="B20" t="s">
        <v>167</v>
      </c>
      <c r="C20">
        <v>30</v>
      </c>
      <c r="D20">
        <v>1.0999999999999999E-2</v>
      </c>
      <c r="E20">
        <v>1.0999999999999999E-2</v>
      </c>
      <c r="F20">
        <v>3.0000000000000001E-3</v>
      </c>
      <c r="G20">
        <v>1.0999999999999999E-2</v>
      </c>
      <c r="H20">
        <v>1.2999999999999999E-2</v>
      </c>
      <c r="I20">
        <v>1E-3</v>
      </c>
      <c r="J20">
        <v>3.0000000000000001E-3</v>
      </c>
      <c r="K20">
        <v>1.2E-2</v>
      </c>
      <c r="L20">
        <v>4.0000000000000001E-3</v>
      </c>
      <c r="M20">
        <v>1.0999999999999999E-2</v>
      </c>
      <c r="N20">
        <v>2E-3</v>
      </c>
      <c r="O20">
        <v>6.2E-2</v>
      </c>
      <c r="P20">
        <v>1E-3</v>
      </c>
      <c r="Q20">
        <v>1E-3</v>
      </c>
      <c r="R20">
        <v>1.2E-2</v>
      </c>
      <c r="S20">
        <v>6.0999999999999999E-2</v>
      </c>
      <c r="T20">
        <v>0.01</v>
      </c>
      <c r="U20">
        <v>6.0000000000000001E-3</v>
      </c>
      <c r="V20">
        <v>1.0999999999999999E-2</v>
      </c>
      <c r="W20">
        <v>0.88900000000000001</v>
      </c>
      <c r="Z20" s="1">
        <f t="shared" si="0"/>
        <v>8.0000000000000002E-3</v>
      </c>
      <c r="AA20" s="1">
        <f t="shared" si="1"/>
        <v>0.10550000000000001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1.2999999999999999E-2</v>
      </c>
      <c r="F21">
        <v>2.1999999999999999E-2</v>
      </c>
      <c r="G21">
        <v>1.4999999999999999E-2</v>
      </c>
      <c r="H21">
        <v>0.22700000000000001</v>
      </c>
      <c r="I21">
        <v>1.4E-2</v>
      </c>
      <c r="J21">
        <v>2E-3</v>
      </c>
      <c r="K21">
        <v>2E-3</v>
      </c>
      <c r="L21">
        <v>1E-3</v>
      </c>
      <c r="M21">
        <v>1.4999999999999999E-2</v>
      </c>
      <c r="N21">
        <v>2E-3</v>
      </c>
      <c r="O21">
        <v>5.5E-2</v>
      </c>
      <c r="P21">
        <v>1E-3</v>
      </c>
      <c r="Q21">
        <v>1E-3</v>
      </c>
      <c r="R21">
        <v>1.7999999999999999E-2</v>
      </c>
      <c r="S21">
        <v>0.187</v>
      </c>
      <c r="T21">
        <v>1.6E-2</v>
      </c>
      <c r="U21">
        <v>1E-3</v>
      </c>
      <c r="V21">
        <v>1.4999999999999999E-2</v>
      </c>
      <c r="W21">
        <v>0.98899999999999999</v>
      </c>
      <c r="Z21" s="1">
        <f t="shared" si="0"/>
        <v>3.2400000000000005E-2</v>
      </c>
      <c r="AA21" s="1">
        <f t="shared" si="1"/>
        <v>0.1285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8.0000000000000002E-3</v>
      </c>
      <c r="F22">
        <v>0.28199999999999997</v>
      </c>
      <c r="G22">
        <v>8.9999999999999993E-3</v>
      </c>
      <c r="H22">
        <v>2E-3</v>
      </c>
      <c r="I22">
        <v>1E-3</v>
      </c>
      <c r="J22">
        <v>4.0000000000000001E-3</v>
      </c>
      <c r="K22">
        <v>6.0000000000000001E-3</v>
      </c>
      <c r="L22">
        <v>2E-3</v>
      </c>
      <c r="M22">
        <v>8.9999999999999993E-3</v>
      </c>
      <c r="N22">
        <v>1E-3</v>
      </c>
      <c r="O22">
        <v>0.159</v>
      </c>
      <c r="P22">
        <v>4.0000000000000001E-3</v>
      </c>
      <c r="Q22">
        <v>1E-3</v>
      </c>
      <c r="R22">
        <v>6.0000000000000001E-3</v>
      </c>
      <c r="S22">
        <v>5.7000000000000002E-2</v>
      </c>
      <c r="T22">
        <v>8.9999999999999993E-3</v>
      </c>
      <c r="U22">
        <v>1E-3</v>
      </c>
      <c r="V22">
        <v>8.9999999999999993E-3</v>
      </c>
      <c r="W22">
        <v>0.93799999999999994</v>
      </c>
      <c r="Z22" s="1">
        <f t="shared" si="0"/>
        <v>3.3100000000000004E-2</v>
      </c>
      <c r="AA22" s="1">
        <f t="shared" si="1"/>
        <v>0.11850000000000001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8.9999999999999993E-3</v>
      </c>
      <c r="F23">
        <v>0.16</v>
      </c>
      <c r="G23">
        <v>8.9999999999999993E-3</v>
      </c>
      <c r="H23">
        <v>0.28399999999999997</v>
      </c>
      <c r="I23">
        <v>8.0000000000000002E-3</v>
      </c>
      <c r="J23">
        <v>8.0000000000000002E-3</v>
      </c>
      <c r="K23">
        <v>1.7000000000000001E-2</v>
      </c>
      <c r="L23">
        <v>1E-3</v>
      </c>
      <c r="M23">
        <v>0.01</v>
      </c>
      <c r="N23">
        <v>4.0000000000000001E-3</v>
      </c>
      <c r="O23">
        <v>5.3999999999999999E-2</v>
      </c>
      <c r="P23">
        <v>1E-3</v>
      </c>
      <c r="Q23">
        <v>2E-3</v>
      </c>
      <c r="R23">
        <v>7.1999999999999995E-2</v>
      </c>
      <c r="S23">
        <v>0.157</v>
      </c>
      <c r="T23">
        <v>8.9999999999999993E-3</v>
      </c>
      <c r="U23">
        <v>4.0000000000000001E-3</v>
      </c>
      <c r="V23">
        <v>8.9999999999999993E-3</v>
      </c>
      <c r="W23">
        <v>0.96399999999999997</v>
      </c>
      <c r="Z23" s="1">
        <f t="shared" si="0"/>
        <v>5.1500000000000004E-2</v>
      </c>
      <c r="AA23" s="1">
        <f t="shared" si="1"/>
        <v>0.12759999999999999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0.01</v>
      </c>
      <c r="F24">
        <v>9.8000000000000004E-2</v>
      </c>
      <c r="G24">
        <v>1.2E-2</v>
      </c>
      <c r="H24">
        <v>0.17100000000000001</v>
      </c>
      <c r="I24">
        <v>3.5000000000000003E-2</v>
      </c>
      <c r="J24">
        <v>1E-3</v>
      </c>
      <c r="K24">
        <v>6.0000000000000001E-3</v>
      </c>
      <c r="L24">
        <v>7.0000000000000001E-3</v>
      </c>
      <c r="M24">
        <v>1.2E-2</v>
      </c>
      <c r="N24">
        <v>1E-3</v>
      </c>
      <c r="O24">
        <v>0.39400000000000002</v>
      </c>
      <c r="P24">
        <v>2.3E-2</v>
      </c>
      <c r="Q24">
        <v>1E-3</v>
      </c>
      <c r="R24">
        <v>1.7000000000000001E-2</v>
      </c>
      <c r="S24">
        <v>0.33</v>
      </c>
      <c r="T24">
        <v>1.2999999999999999E-2</v>
      </c>
      <c r="U24">
        <v>1E-3</v>
      </c>
      <c r="V24">
        <v>1.0999999999999999E-2</v>
      </c>
      <c r="W24">
        <v>0.99</v>
      </c>
      <c r="Z24" s="1">
        <f t="shared" si="0"/>
        <v>3.620000000000001E-2</v>
      </c>
      <c r="AA24" s="1">
        <f t="shared" si="1"/>
        <v>0.17810000000000001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8.9999999999999993E-3</v>
      </c>
      <c r="F25">
        <v>3.1E-2</v>
      </c>
      <c r="G25">
        <v>1.0999999999999999E-2</v>
      </c>
      <c r="H25">
        <v>0.13300000000000001</v>
      </c>
      <c r="I25">
        <v>4.5999999999999999E-2</v>
      </c>
      <c r="J25">
        <v>0.24399999999999999</v>
      </c>
      <c r="K25">
        <v>0.97</v>
      </c>
      <c r="L25">
        <v>0.13200000000000001</v>
      </c>
      <c r="M25">
        <v>1.0999999999999999E-2</v>
      </c>
      <c r="N25">
        <v>1E-3</v>
      </c>
      <c r="O25">
        <v>0.45500000000000002</v>
      </c>
      <c r="P25">
        <v>1.9E-2</v>
      </c>
      <c r="Q25">
        <v>0.26800000000000002</v>
      </c>
      <c r="R25">
        <v>0.98099999999999998</v>
      </c>
      <c r="S25">
        <v>0.02</v>
      </c>
      <c r="T25">
        <v>1.2E-2</v>
      </c>
      <c r="U25">
        <v>0.99199999999999999</v>
      </c>
      <c r="V25">
        <v>1.0999999999999999E-2</v>
      </c>
      <c r="W25">
        <v>1.4999999999999999E-2</v>
      </c>
      <c r="Z25" s="1">
        <f t="shared" si="0"/>
        <v>0.15959999999999999</v>
      </c>
      <c r="AA25" s="1">
        <f t="shared" si="1"/>
        <v>0.27740000000000004</v>
      </c>
    </row>
    <row r="26" spans="1:27">
      <c r="A26">
        <v>25</v>
      </c>
      <c r="B26" t="s">
        <v>173</v>
      </c>
      <c r="C26">
        <v>30</v>
      </c>
      <c r="D26">
        <v>0.01</v>
      </c>
      <c r="E26">
        <v>0.01</v>
      </c>
      <c r="F26">
        <v>0.188</v>
      </c>
      <c r="G26">
        <v>1.2E-2</v>
      </c>
      <c r="H26">
        <v>0.97299999999999998</v>
      </c>
      <c r="I26">
        <v>3.0000000000000001E-3</v>
      </c>
      <c r="J26">
        <v>1.2999999999999999E-2</v>
      </c>
      <c r="K26">
        <v>0.86399999999999999</v>
      </c>
      <c r="L26">
        <v>0.47399999999999998</v>
      </c>
      <c r="M26">
        <v>1.2999999999999999E-2</v>
      </c>
      <c r="N26">
        <v>0.108</v>
      </c>
      <c r="O26">
        <v>9.8000000000000004E-2</v>
      </c>
      <c r="P26">
        <v>7.0000000000000001E-3</v>
      </c>
      <c r="Q26">
        <v>0.78900000000000003</v>
      </c>
      <c r="R26">
        <v>0.997</v>
      </c>
      <c r="S26">
        <v>5.3999999999999999E-2</v>
      </c>
      <c r="T26">
        <v>1.4999999999999999E-2</v>
      </c>
      <c r="U26">
        <v>3.3000000000000002E-2</v>
      </c>
      <c r="V26">
        <v>1.2E-2</v>
      </c>
      <c r="W26">
        <v>0.93700000000000006</v>
      </c>
      <c r="Z26" s="1">
        <f t="shared" si="0"/>
        <v>0.25599999999999995</v>
      </c>
      <c r="AA26" s="1">
        <f t="shared" si="1"/>
        <v>0.30499999999999999</v>
      </c>
    </row>
    <row r="27" spans="1:27">
      <c r="A27">
        <v>26</v>
      </c>
      <c r="B27" t="s">
        <v>174</v>
      </c>
      <c r="C27">
        <v>30</v>
      </c>
      <c r="D27">
        <v>8.0000000000000002E-3</v>
      </c>
      <c r="E27">
        <v>8.0000000000000002E-3</v>
      </c>
      <c r="F27">
        <v>0.114</v>
      </c>
      <c r="G27">
        <v>8.9999999999999993E-3</v>
      </c>
      <c r="H27">
        <v>0.86399999999999999</v>
      </c>
      <c r="I27">
        <v>1.0999999999999999E-2</v>
      </c>
      <c r="J27">
        <v>8.0000000000000002E-3</v>
      </c>
      <c r="K27">
        <v>0.122</v>
      </c>
      <c r="L27">
        <v>0.214</v>
      </c>
      <c r="M27">
        <v>8.9999999999999993E-3</v>
      </c>
      <c r="N27">
        <v>7.0000000000000001E-3</v>
      </c>
      <c r="O27">
        <v>0.92600000000000005</v>
      </c>
      <c r="P27">
        <v>1.2E-2</v>
      </c>
      <c r="Q27">
        <v>6.0000000000000001E-3</v>
      </c>
      <c r="R27">
        <v>0.98499999999999999</v>
      </c>
      <c r="S27">
        <v>1.0999999999999999E-2</v>
      </c>
      <c r="T27">
        <v>8.9999999999999993E-3</v>
      </c>
      <c r="U27">
        <v>0.99299999999999999</v>
      </c>
      <c r="V27">
        <v>8.9999999999999993E-3</v>
      </c>
      <c r="W27">
        <v>0.70099999999999996</v>
      </c>
      <c r="Z27" s="1">
        <f t="shared" si="0"/>
        <v>0.13669999999999999</v>
      </c>
      <c r="AA27" s="1">
        <f t="shared" si="1"/>
        <v>0.3659</v>
      </c>
    </row>
    <row r="28" spans="1:27">
      <c r="A28">
        <v>27</v>
      </c>
      <c r="B28" t="s">
        <v>175</v>
      </c>
      <c r="C28">
        <v>30</v>
      </c>
      <c r="D28">
        <v>1.2999999999999999E-2</v>
      </c>
      <c r="E28">
        <v>1.4E-2</v>
      </c>
      <c r="F28">
        <v>0.30599999999999999</v>
      </c>
      <c r="G28">
        <v>2.3E-2</v>
      </c>
      <c r="H28">
        <v>0.96699999999999997</v>
      </c>
      <c r="I28">
        <v>0.92300000000000004</v>
      </c>
      <c r="J28">
        <v>2E-3</v>
      </c>
      <c r="K28">
        <v>0.99299999999999999</v>
      </c>
      <c r="L28">
        <v>0.85499999999999998</v>
      </c>
      <c r="M28">
        <v>2.3E-2</v>
      </c>
      <c r="N28">
        <v>0.01</v>
      </c>
      <c r="O28">
        <v>0.315</v>
      </c>
      <c r="P28">
        <v>0.08</v>
      </c>
      <c r="Q28">
        <v>0.94899999999999995</v>
      </c>
      <c r="R28">
        <v>0.996</v>
      </c>
      <c r="S28">
        <v>0.01</v>
      </c>
      <c r="T28">
        <v>3.5000000000000003E-2</v>
      </c>
      <c r="U28">
        <v>0.98699999999999999</v>
      </c>
      <c r="V28">
        <v>2.1999999999999999E-2</v>
      </c>
      <c r="W28">
        <v>2.1000000000000001E-2</v>
      </c>
      <c r="Z28" s="1">
        <f t="shared" si="0"/>
        <v>0.41189999999999999</v>
      </c>
      <c r="AA28" s="1">
        <f t="shared" si="1"/>
        <v>0.34249999999999997</v>
      </c>
    </row>
    <row r="29" spans="1:27">
      <c r="A29">
        <v>28</v>
      </c>
      <c r="B29" t="s">
        <v>176</v>
      </c>
      <c r="C29">
        <v>30</v>
      </c>
      <c r="D29">
        <v>8.9999999999999993E-3</v>
      </c>
      <c r="E29">
        <v>8.9999999999999993E-3</v>
      </c>
      <c r="F29">
        <v>2.3E-2</v>
      </c>
      <c r="G29">
        <v>0.01</v>
      </c>
      <c r="H29">
        <v>2.4E-2</v>
      </c>
      <c r="I29">
        <v>2E-3</v>
      </c>
      <c r="J29">
        <v>0.125</v>
      </c>
      <c r="K29">
        <v>0.04</v>
      </c>
      <c r="L29">
        <v>8.0000000000000002E-3</v>
      </c>
      <c r="M29">
        <v>0.01</v>
      </c>
      <c r="N29">
        <v>1.4E-2</v>
      </c>
      <c r="O29">
        <v>0.75</v>
      </c>
      <c r="P29">
        <v>0.75700000000000001</v>
      </c>
      <c r="Q29">
        <v>0.24399999999999999</v>
      </c>
      <c r="R29">
        <v>0.99299999999999999</v>
      </c>
      <c r="S29">
        <v>1E-3</v>
      </c>
      <c r="T29">
        <v>1.2E-2</v>
      </c>
      <c r="U29">
        <v>2.1000000000000001E-2</v>
      </c>
      <c r="V29">
        <v>0.01</v>
      </c>
      <c r="W29">
        <v>0.99</v>
      </c>
      <c r="Z29" s="1">
        <f t="shared" si="0"/>
        <v>2.6000000000000002E-2</v>
      </c>
      <c r="AA29" s="1">
        <f t="shared" si="1"/>
        <v>0.37919999999999998</v>
      </c>
    </row>
    <row r="30" spans="1:27">
      <c r="A30">
        <v>29</v>
      </c>
      <c r="B30" t="s">
        <v>177</v>
      </c>
      <c r="C30">
        <v>30</v>
      </c>
      <c r="D30">
        <v>1.2E-2</v>
      </c>
      <c r="E30">
        <v>1.2E-2</v>
      </c>
      <c r="F30">
        <v>8.9999999999999993E-3</v>
      </c>
      <c r="G30">
        <v>1.4E-2</v>
      </c>
      <c r="H30">
        <v>0.84</v>
      </c>
      <c r="I30">
        <v>0.10299999999999999</v>
      </c>
      <c r="J30">
        <v>3.0000000000000001E-3</v>
      </c>
      <c r="K30">
        <v>3.6999999999999998E-2</v>
      </c>
      <c r="L30">
        <v>3.3000000000000002E-2</v>
      </c>
      <c r="M30">
        <v>1.4E-2</v>
      </c>
      <c r="N30">
        <v>5.0000000000000001E-3</v>
      </c>
      <c r="O30">
        <v>0.94199999999999995</v>
      </c>
      <c r="P30">
        <v>0.35399999999999998</v>
      </c>
      <c r="Q30">
        <v>0.3</v>
      </c>
      <c r="R30">
        <v>0.99199999999999999</v>
      </c>
      <c r="S30">
        <v>6.0000000000000001E-3</v>
      </c>
      <c r="T30">
        <v>1.6E-2</v>
      </c>
      <c r="U30">
        <v>4.3999999999999997E-2</v>
      </c>
      <c r="V30">
        <v>1.4E-2</v>
      </c>
      <c r="W30">
        <v>0.97799999999999998</v>
      </c>
      <c r="Z30" s="1">
        <f t="shared" si="0"/>
        <v>0.10769999999999999</v>
      </c>
      <c r="AA30" s="1">
        <f t="shared" si="1"/>
        <v>0.36509999999999998</v>
      </c>
    </row>
    <row r="31" spans="1:27">
      <c r="A31">
        <v>30</v>
      </c>
      <c r="B31" t="s">
        <v>178</v>
      </c>
      <c r="C31">
        <v>30</v>
      </c>
      <c r="D31">
        <v>1.6E-2</v>
      </c>
      <c r="E31">
        <v>1.7000000000000001E-2</v>
      </c>
      <c r="F31">
        <v>0.27600000000000002</v>
      </c>
      <c r="G31">
        <v>2.4E-2</v>
      </c>
      <c r="H31">
        <v>0.995</v>
      </c>
      <c r="I31">
        <v>0.622</v>
      </c>
      <c r="J31">
        <v>8.0000000000000002E-3</v>
      </c>
      <c r="K31">
        <v>0.95899999999999996</v>
      </c>
      <c r="L31">
        <v>1.0999999999999999E-2</v>
      </c>
      <c r="M31">
        <v>2.4E-2</v>
      </c>
      <c r="N31">
        <v>0.16200000000000001</v>
      </c>
      <c r="O31">
        <v>0.27900000000000003</v>
      </c>
      <c r="P31">
        <v>0.67300000000000004</v>
      </c>
      <c r="Q31">
        <v>0.997</v>
      </c>
      <c r="R31">
        <v>0.14399999999999999</v>
      </c>
      <c r="S31">
        <v>0.14099999999999999</v>
      </c>
      <c r="T31">
        <v>3.2000000000000001E-2</v>
      </c>
      <c r="U31">
        <v>0.14399999999999999</v>
      </c>
      <c r="V31">
        <v>2.3E-2</v>
      </c>
      <c r="W31">
        <v>2.9000000000000001E-2</v>
      </c>
      <c r="Z31" s="1">
        <f t="shared" si="0"/>
        <v>0.29520000000000002</v>
      </c>
      <c r="AA31" s="1">
        <f t="shared" si="1"/>
        <v>0.26240000000000008</v>
      </c>
    </row>
    <row r="32" spans="1:27">
      <c r="A32">
        <v>31</v>
      </c>
      <c r="B32" t="s">
        <v>179</v>
      </c>
      <c r="C32">
        <v>30</v>
      </c>
      <c r="D32">
        <v>1.0999999999999999E-2</v>
      </c>
      <c r="E32">
        <v>1.2999999999999999E-2</v>
      </c>
      <c r="F32">
        <v>3.1E-2</v>
      </c>
      <c r="G32">
        <v>0.02</v>
      </c>
      <c r="H32">
        <v>1.4E-2</v>
      </c>
      <c r="I32">
        <v>7.1999999999999995E-2</v>
      </c>
      <c r="J32">
        <v>0.70599999999999996</v>
      </c>
      <c r="K32">
        <v>8.8999999999999996E-2</v>
      </c>
      <c r="L32">
        <v>3.9E-2</v>
      </c>
      <c r="M32">
        <v>2.1000000000000001E-2</v>
      </c>
      <c r="N32">
        <v>0.99299999999999999</v>
      </c>
      <c r="O32">
        <v>0.93600000000000005</v>
      </c>
      <c r="P32">
        <v>0.65400000000000003</v>
      </c>
      <c r="Q32">
        <v>0.99299999999999999</v>
      </c>
      <c r="R32">
        <v>0.01</v>
      </c>
      <c r="S32">
        <v>1E-3</v>
      </c>
      <c r="T32">
        <v>3.5999999999999997E-2</v>
      </c>
      <c r="U32">
        <v>0.97399999999999998</v>
      </c>
      <c r="V32">
        <v>0.02</v>
      </c>
      <c r="W32">
        <v>1.2999999999999999E-2</v>
      </c>
      <c r="Z32" s="1">
        <f t="shared" si="0"/>
        <v>0.1016</v>
      </c>
      <c r="AA32" s="1">
        <f t="shared" si="1"/>
        <v>0.46299999999999991</v>
      </c>
    </row>
    <row r="33" spans="1:27">
      <c r="A33">
        <v>32</v>
      </c>
      <c r="B33" t="s">
        <v>180</v>
      </c>
      <c r="C33">
        <v>30</v>
      </c>
      <c r="D33">
        <v>8.0000000000000002E-3</v>
      </c>
      <c r="E33">
        <v>8.0000000000000002E-3</v>
      </c>
      <c r="F33">
        <v>0.30499999999999999</v>
      </c>
      <c r="G33">
        <v>8.9999999999999993E-3</v>
      </c>
      <c r="H33">
        <v>0.96599999999999997</v>
      </c>
      <c r="I33">
        <v>5.0000000000000001E-3</v>
      </c>
      <c r="J33">
        <v>0.109</v>
      </c>
      <c r="K33">
        <v>0.26200000000000001</v>
      </c>
      <c r="L33">
        <v>0.82</v>
      </c>
      <c r="M33">
        <v>8.9999999999999993E-3</v>
      </c>
      <c r="N33">
        <v>0.99199999999999999</v>
      </c>
      <c r="O33">
        <v>8.0000000000000002E-3</v>
      </c>
      <c r="P33">
        <v>2E-3</v>
      </c>
      <c r="Q33">
        <v>0.997</v>
      </c>
      <c r="R33">
        <v>9.2999999999999999E-2</v>
      </c>
      <c r="S33">
        <v>0.52900000000000003</v>
      </c>
      <c r="T33">
        <v>0.01</v>
      </c>
      <c r="U33">
        <v>6.0000000000000001E-3</v>
      </c>
      <c r="V33">
        <v>8.9999999999999993E-3</v>
      </c>
      <c r="W33">
        <v>0.873</v>
      </c>
      <c r="Z33" s="1">
        <f t="shared" si="0"/>
        <v>0.25009999999999999</v>
      </c>
      <c r="AA33" s="1">
        <f t="shared" si="1"/>
        <v>0.35189999999999994</v>
      </c>
    </row>
    <row r="34" spans="1:27">
      <c r="A34">
        <v>33</v>
      </c>
      <c r="B34" t="s">
        <v>181</v>
      </c>
      <c r="C34">
        <v>30</v>
      </c>
      <c r="D34">
        <v>1.2999999999999999E-2</v>
      </c>
      <c r="E34">
        <v>1.4E-2</v>
      </c>
      <c r="F34">
        <v>4.2000000000000003E-2</v>
      </c>
      <c r="G34">
        <v>1.6E-2</v>
      </c>
      <c r="H34">
        <v>0.99099999999999999</v>
      </c>
      <c r="I34">
        <v>0.90900000000000003</v>
      </c>
      <c r="J34">
        <v>5.0000000000000001E-3</v>
      </c>
      <c r="K34">
        <v>0.98099999999999998</v>
      </c>
      <c r="L34">
        <v>1.6E-2</v>
      </c>
      <c r="M34">
        <v>1.6E-2</v>
      </c>
      <c r="N34">
        <v>0.89300000000000002</v>
      </c>
      <c r="O34">
        <v>0.217</v>
      </c>
      <c r="P34">
        <v>1.4999999999999999E-2</v>
      </c>
      <c r="Q34">
        <v>0.97599999999999998</v>
      </c>
      <c r="R34">
        <v>3.3000000000000002E-2</v>
      </c>
      <c r="S34">
        <v>2.1000000000000001E-2</v>
      </c>
      <c r="T34">
        <v>1.7999999999999999E-2</v>
      </c>
      <c r="U34">
        <v>0.96699999999999997</v>
      </c>
      <c r="V34">
        <v>1.6E-2</v>
      </c>
      <c r="W34">
        <v>1.9E-2</v>
      </c>
      <c r="Z34" s="1">
        <f t="shared" si="0"/>
        <v>0.30030000000000001</v>
      </c>
      <c r="AA34" s="1">
        <f t="shared" si="1"/>
        <v>0.3175</v>
      </c>
    </row>
    <row r="35" spans="1:27">
      <c r="A35">
        <v>34</v>
      </c>
      <c r="B35" t="s">
        <v>182</v>
      </c>
      <c r="C35">
        <v>30</v>
      </c>
      <c r="D35">
        <v>8.9999999999999993E-3</v>
      </c>
      <c r="E35">
        <v>0.01</v>
      </c>
      <c r="F35">
        <v>0.06</v>
      </c>
      <c r="G35">
        <v>1.0999999999999999E-2</v>
      </c>
      <c r="H35">
        <v>6.0000000000000001E-3</v>
      </c>
      <c r="I35">
        <v>1E-3</v>
      </c>
      <c r="J35">
        <v>0.01</v>
      </c>
      <c r="K35">
        <v>1.9E-2</v>
      </c>
      <c r="L35">
        <v>8.0000000000000002E-3</v>
      </c>
      <c r="M35">
        <v>1.2E-2</v>
      </c>
      <c r="N35">
        <v>0.41899999999999998</v>
      </c>
      <c r="O35">
        <v>3.0000000000000001E-3</v>
      </c>
      <c r="P35">
        <v>0.98299999999999998</v>
      </c>
      <c r="Q35">
        <v>0.995</v>
      </c>
      <c r="R35">
        <v>2E-3</v>
      </c>
      <c r="S35">
        <v>2.5999999999999999E-2</v>
      </c>
      <c r="T35">
        <v>1.2999999999999999E-2</v>
      </c>
      <c r="U35">
        <v>4.1000000000000002E-2</v>
      </c>
      <c r="V35">
        <v>1.0999999999999999E-2</v>
      </c>
      <c r="W35">
        <v>0.58399999999999996</v>
      </c>
      <c r="Z35" s="1">
        <f t="shared" si="0"/>
        <v>1.4600000000000002E-2</v>
      </c>
      <c r="AA35" s="1">
        <f t="shared" si="1"/>
        <v>0.30769999999999997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1.2E-2</v>
      </c>
      <c r="F36">
        <v>0.318</v>
      </c>
      <c r="G36">
        <v>1.6E-2</v>
      </c>
      <c r="H36">
        <v>0.93500000000000005</v>
      </c>
      <c r="I36">
        <v>0.112</v>
      </c>
      <c r="J36">
        <v>0.27100000000000002</v>
      </c>
      <c r="K36">
        <v>0.99099999999999999</v>
      </c>
      <c r="L36">
        <v>0.76</v>
      </c>
      <c r="M36">
        <v>1.6E-2</v>
      </c>
      <c r="N36">
        <v>0.98799999999999999</v>
      </c>
      <c r="O36">
        <v>0.68200000000000005</v>
      </c>
      <c r="P36">
        <v>1E-3</v>
      </c>
      <c r="Q36">
        <v>0.997</v>
      </c>
      <c r="R36">
        <v>3.1E-2</v>
      </c>
      <c r="S36">
        <v>4.8000000000000001E-2</v>
      </c>
      <c r="T36">
        <v>2.1000000000000001E-2</v>
      </c>
      <c r="U36">
        <v>0.94</v>
      </c>
      <c r="V36">
        <v>1.6E-2</v>
      </c>
      <c r="W36">
        <v>1.6E-2</v>
      </c>
      <c r="Z36" s="1">
        <f t="shared" si="0"/>
        <v>0.34420000000000001</v>
      </c>
      <c r="AA36" s="1">
        <f t="shared" si="1"/>
        <v>0.374</v>
      </c>
    </row>
    <row r="37" spans="1:27">
      <c r="A37">
        <v>36</v>
      </c>
      <c r="B37" t="s">
        <v>184</v>
      </c>
      <c r="C37">
        <v>30</v>
      </c>
      <c r="D37">
        <v>0.02</v>
      </c>
      <c r="E37">
        <v>2.1000000000000001E-2</v>
      </c>
      <c r="F37">
        <v>0.54600000000000004</v>
      </c>
      <c r="G37">
        <v>2.8000000000000001E-2</v>
      </c>
      <c r="H37">
        <v>7.0999999999999994E-2</v>
      </c>
      <c r="I37">
        <v>2.8000000000000001E-2</v>
      </c>
      <c r="J37">
        <v>1.0999999999999999E-2</v>
      </c>
      <c r="K37">
        <v>7.6999999999999999E-2</v>
      </c>
      <c r="L37">
        <v>0.90200000000000002</v>
      </c>
      <c r="M37">
        <v>2.8000000000000001E-2</v>
      </c>
      <c r="N37">
        <v>5.0000000000000001E-3</v>
      </c>
      <c r="O37">
        <v>0.39800000000000002</v>
      </c>
      <c r="P37">
        <v>0.223</v>
      </c>
      <c r="Q37">
        <v>4.0000000000000001E-3</v>
      </c>
      <c r="R37">
        <v>3.0000000000000001E-3</v>
      </c>
      <c r="S37">
        <v>0.54700000000000004</v>
      </c>
      <c r="T37">
        <v>3.4000000000000002E-2</v>
      </c>
      <c r="U37">
        <v>0.46400000000000002</v>
      </c>
      <c r="V37">
        <v>2.7E-2</v>
      </c>
      <c r="W37">
        <v>4.0000000000000001E-3</v>
      </c>
      <c r="Z37" s="1">
        <f t="shared" si="0"/>
        <v>0.17320000000000002</v>
      </c>
      <c r="AA37" s="1">
        <f t="shared" si="1"/>
        <v>0.1709</v>
      </c>
    </row>
    <row r="38" spans="1:27">
      <c r="A38">
        <v>37</v>
      </c>
      <c r="B38" t="s">
        <v>185</v>
      </c>
      <c r="C38">
        <v>30</v>
      </c>
      <c r="D38">
        <v>8.9999999999999993E-3</v>
      </c>
      <c r="E38">
        <v>0.01</v>
      </c>
      <c r="F38">
        <v>3.2000000000000001E-2</v>
      </c>
      <c r="G38">
        <v>1.0999999999999999E-2</v>
      </c>
      <c r="H38">
        <v>0.86699999999999999</v>
      </c>
      <c r="I38">
        <v>4.0000000000000001E-3</v>
      </c>
      <c r="J38">
        <v>0.23599999999999999</v>
      </c>
      <c r="K38">
        <v>9.8000000000000004E-2</v>
      </c>
      <c r="L38">
        <v>0.96799999999999997</v>
      </c>
      <c r="M38">
        <v>1.0999999999999999E-2</v>
      </c>
      <c r="N38">
        <v>8.0000000000000002E-3</v>
      </c>
      <c r="O38">
        <v>1.2E-2</v>
      </c>
      <c r="P38">
        <v>3.0000000000000001E-3</v>
      </c>
      <c r="Q38">
        <v>4.8000000000000001E-2</v>
      </c>
      <c r="R38">
        <v>0.35199999999999998</v>
      </c>
      <c r="S38">
        <v>0.27600000000000002</v>
      </c>
      <c r="T38">
        <v>1.2E-2</v>
      </c>
      <c r="U38">
        <v>1E-3</v>
      </c>
      <c r="V38">
        <v>1.0999999999999999E-2</v>
      </c>
      <c r="W38">
        <v>0.99299999999999999</v>
      </c>
      <c r="Z38" s="1">
        <f t="shared" si="0"/>
        <v>0.22460000000000005</v>
      </c>
      <c r="AA38" s="1">
        <f t="shared" si="1"/>
        <v>0.17160000000000003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0.72099999999999997</v>
      </c>
      <c r="G39">
        <v>1.4E-2</v>
      </c>
      <c r="H39">
        <v>0.98699999999999999</v>
      </c>
      <c r="I39">
        <v>2.5999999999999999E-2</v>
      </c>
      <c r="J39">
        <v>0.74</v>
      </c>
      <c r="K39">
        <v>0.99399999999999999</v>
      </c>
      <c r="L39">
        <v>0.97899999999999998</v>
      </c>
      <c r="M39">
        <v>1.4E-2</v>
      </c>
      <c r="N39">
        <v>0.112</v>
      </c>
      <c r="O39">
        <v>3.7999999999999999E-2</v>
      </c>
      <c r="P39">
        <v>1E-3</v>
      </c>
      <c r="Q39">
        <v>2.5000000000000001E-2</v>
      </c>
      <c r="R39">
        <v>0.995</v>
      </c>
      <c r="S39">
        <v>1.9E-2</v>
      </c>
      <c r="T39">
        <v>1.9E-2</v>
      </c>
      <c r="U39">
        <v>0.97099999999999997</v>
      </c>
      <c r="V39">
        <v>1.4E-2</v>
      </c>
      <c r="W39">
        <v>1.4999999999999999E-2</v>
      </c>
      <c r="Z39" s="1">
        <f t="shared" si="0"/>
        <v>0.44950000000000001</v>
      </c>
      <c r="AA39" s="1">
        <f t="shared" si="1"/>
        <v>0.22089999999999996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7.0000000000000001E-3</v>
      </c>
      <c r="F40">
        <v>0.81899999999999995</v>
      </c>
      <c r="G40">
        <v>8.0000000000000002E-3</v>
      </c>
      <c r="H40">
        <v>0.77800000000000002</v>
      </c>
      <c r="I40">
        <v>9.0999999999999998E-2</v>
      </c>
      <c r="J40">
        <v>0.96899999999999997</v>
      </c>
      <c r="K40">
        <v>0.97</v>
      </c>
      <c r="L40">
        <v>0.44900000000000001</v>
      </c>
      <c r="M40">
        <v>8.0000000000000002E-3</v>
      </c>
      <c r="N40">
        <v>0.99299999999999999</v>
      </c>
      <c r="O40">
        <v>3.5999999999999997E-2</v>
      </c>
      <c r="P40">
        <v>4.9000000000000002E-2</v>
      </c>
      <c r="Q40">
        <v>2.3E-2</v>
      </c>
      <c r="R40">
        <v>0.77200000000000002</v>
      </c>
      <c r="S40">
        <v>5.6000000000000001E-2</v>
      </c>
      <c r="T40">
        <v>8.9999999999999993E-3</v>
      </c>
      <c r="U40">
        <v>2.5999999999999999E-2</v>
      </c>
      <c r="V40">
        <v>8.0000000000000002E-3</v>
      </c>
      <c r="W40">
        <v>2E-3</v>
      </c>
      <c r="Z40" s="1">
        <f t="shared" si="0"/>
        <v>0.41049999999999998</v>
      </c>
      <c r="AA40" s="1">
        <f t="shared" si="1"/>
        <v>0.19739999999999996</v>
      </c>
    </row>
    <row r="41" spans="1:27">
      <c r="A41">
        <v>40</v>
      </c>
      <c r="B41" t="s">
        <v>188</v>
      </c>
      <c r="C41">
        <v>30</v>
      </c>
      <c r="D41">
        <v>1.9E-2</v>
      </c>
      <c r="E41">
        <v>0.02</v>
      </c>
      <c r="F41">
        <v>0.67100000000000004</v>
      </c>
      <c r="G41">
        <v>2.7E-2</v>
      </c>
      <c r="H41">
        <v>0.28199999999999997</v>
      </c>
      <c r="I41">
        <v>4.0000000000000001E-3</v>
      </c>
      <c r="J41">
        <v>0.44500000000000001</v>
      </c>
      <c r="K41">
        <v>0.01</v>
      </c>
      <c r="L41">
        <v>0.98399999999999999</v>
      </c>
      <c r="M41">
        <v>2.8000000000000001E-2</v>
      </c>
      <c r="N41">
        <v>1E-3</v>
      </c>
      <c r="O41">
        <v>0.57699999999999996</v>
      </c>
      <c r="P41">
        <v>0.17100000000000001</v>
      </c>
      <c r="Q41">
        <v>2.7E-2</v>
      </c>
      <c r="R41">
        <v>0.32100000000000001</v>
      </c>
      <c r="S41">
        <v>0.65700000000000003</v>
      </c>
      <c r="T41">
        <v>3.6999999999999998E-2</v>
      </c>
      <c r="U41">
        <v>7.0000000000000001E-3</v>
      </c>
      <c r="V41">
        <v>2.7E-2</v>
      </c>
      <c r="W41">
        <v>0.93</v>
      </c>
      <c r="Z41" s="1">
        <f t="shared" si="0"/>
        <v>0.24900000000000003</v>
      </c>
      <c r="AA41" s="1">
        <f t="shared" si="1"/>
        <v>0.27549999999999997</v>
      </c>
    </row>
    <row r="42" spans="1:27">
      <c r="A42">
        <v>41</v>
      </c>
      <c r="B42" t="s">
        <v>189</v>
      </c>
      <c r="C42">
        <v>30</v>
      </c>
      <c r="D42">
        <v>1.2999999999999999E-2</v>
      </c>
      <c r="E42">
        <v>1.4E-2</v>
      </c>
      <c r="F42">
        <v>6.0999999999999999E-2</v>
      </c>
      <c r="G42">
        <v>1.7999999999999999E-2</v>
      </c>
      <c r="H42">
        <v>0.94599999999999995</v>
      </c>
      <c r="I42">
        <v>0.47099999999999997</v>
      </c>
      <c r="J42">
        <v>5.0999999999999997E-2</v>
      </c>
      <c r="K42">
        <v>0.58199999999999996</v>
      </c>
      <c r="L42">
        <v>0.94099999999999995</v>
      </c>
      <c r="M42">
        <v>1.7999999999999999E-2</v>
      </c>
      <c r="N42">
        <v>0.193</v>
      </c>
      <c r="O42">
        <v>3.0000000000000001E-3</v>
      </c>
      <c r="P42">
        <v>5.0000000000000001E-3</v>
      </c>
      <c r="Q42">
        <v>0.99099999999999999</v>
      </c>
      <c r="R42">
        <v>1E-3</v>
      </c>
      <c r="S42">
        <v>0.70399999999999996</v>
      </c>
      <c r="T42">
        <v>2.1999999999999999E-2</v>
      </c>
      <c r="U42">
        <v>1E-3</v>
      </c>
      <c r="V42">
        <v>1.7999999999999999E-2</v>
      </c>
      <c r="W42">
        <v>0.90400000000000003</v>
      </c>
      <c r="Z42" s="1">
        <f t="shared" si="0"/>
        <v>0.3115</v>
      </c>
      <c r="AA42" s="1">
        <f t="shared" si="1"/>
        <v>0.28419999999999995</v>
      </c>
    </row>
    <row r="43" spans="1:27">
      <c r="A43">
        <v>42</v>
      </c>
      <c r="B43" t="s">
        <v>190</v>
      </c>
      <c r="C43">
        <v>30</v>
      </c>
      <c r="D43">
        <v>2.3E-2</v>
      </c>
      <c r="E43">
        <v>2.4E-2</v>
      </c>
      <c r="F43">
        <v>7.9000000000000001E-2</v>
      </c>
      <c r="G43">
        <v>3.2000000000000001E-2</v>
      </c>
      <c r="H43">
        <v>1E-3</v>
      </c>
      <c r="I43">
        <v>0.16500000000000001</v>
      </c>
      <c r="J43">
        <v>3.5999999999999997E-2</v>
      </c>
      <c r="K43">
        <v>5.0000000000000001E-3</v>
      </c>
      <c r="L43">
        <v>3.7999999999999999E-2</v>
      </c>
      <c r="M43">
        <v>3.2000000000000001E-2</v>
      </c>
      <c r="N43">
        <v>4.0000000000000001E-3</v>
      </c>
      <c r="O43">
        <v>0.17499999999999999</v>
      </c>
      <c r="P43">
        <v>0.995</v>
      </c>
      <c r="Q43">
        <v>0.25700000000000001</v>
      </c>
      <c r="R43">
        <v>2E-3</v>
      </c>
      <c r="S43">
        <v>4.0000000000000001E-3</v>
      </c>
      <c r="T43">
        <v>4.2000000000000003E-2</v>
      </c>
      <c r="U43">
        <v>1E-3</v>
      </c>
      <c r="V43">
        <v>3.2000000000000001E-2</v>
      </c>
      <c r="W43">
        <v>4.0000000000000001E-3</v>
      </c>
      <c r="Z43" s="1">
        <f t="shared" si="0"/>
        <v>4.3499999999999997E-2</v>
      </c>
      <c r="AA43" s="1">
        <f t="shared" si="1"/>
        <v>0.15160000000000001</v>
      </c>
    </row>
    <row r="44" spans="1:27">
      <c r="A44">
        <v>43</v>
      </c>
      <c r="B44" t="s">
        <v>191</v>
      </c>
      <c r="C44">
        <v>30</v>
      </c>
      <c r="D44">
        <v>0.01</v>
      </c>
      <c r="E44">
        <v>0.01</v>
      </c>
      <c r="F44">
        <v>0.26200000000000001</v>
      </c>
      <c r="G44">
        <v>1.2E-2</v>
      </c>
      <c r="H44">
        <v>4.0000000000000001E-3</v>
      </c>
      <c r="I44">
        <v>0.14499999999999999</v>
      </c>
      <c r="J44">
        <v>3.5000000000000003E-2</v>
      </c>
      <c r="K44">
        <v>3.0000000000000001E-3</v>
      </c>
      <c r="L44">
        <v>6.8000000000000005E-2</v>
      </c>
      <c r="M44">
        <v>1.2E-2</v>
      </c>
      <c r="N44">
        <v>0.99299999999999999</v>
      </c>
      <c r="O44">
        <v>0.60199999999999998</v>
      </c>
      <c r="P44">
        <v>0.99</v>
      </c>
      <c r="Q44">
        <v>0.45100000000000001</v>
      </c>
      <c r="R44">
        <v>6.7000000000000004E-2</v>
      </c>
      <c r="S44">
        <v>1E-3</v>
      </c>
      <c r="T44">
        <v>1.4E-2</v>
      </c>
      <c r="U44">
        <v>0.22700000000000001</v>
      </c>
      <c r="V44">
        <v>1.2E-2</v>
      </c>
      <c r="W44">
        <v>1E-3</v>
      </c>
      <c r="Z44" s="1">
        <f t="shared" si="0"/>
        <v>5.6100000000000018E-2</v>
      </c>
      <c r="AA44" s="1">
        <f t="shared" si="1"/>
        <v>0.33579999999999999</v>
      </c>
    </row>
    <row r="45" spans="1:27">
      <c r="A45">
        <v>44</v>
      </c>
      <c r="B45" t="s">
        <v>192</v>
      </c>
      <c r="C45">
        <v>30</v>
      </c>
      <c r="D45">
        <v>1.2999999999999999E-2</v>
      </c>
      <c r="E45">
        <v>1.4E-2</v>
      </c>
      <c r="F45">
        <v>0.10199999999999999</v>
      </c>
      <c r="G45">
        <v>1.6E-2</v>
      </c>
      <c r="H45">
        <v>0.98</v>
      </c>
      <c r="I45">
        <v>1.4E-2</v>
      </c>
      <c r="J45">
        <v>1.9E-2</v>
      </c>
      <c r="K45">
        <v>0.01</v>
      </c>
      <c r="L45">
        <v>0.68400000000000005</v>
      </c>
      <c r="M45">
        <v>1.6E-2</v>
      </c>
      <c r="N45">
        <v>0.63800000000000001</v>
      </c>
      <c r="O45">
        <v>1E-3</v>
      </c>
      <c r="P45">
        <v>0.995</v>
      </c>
      <c r="Q45">
        <v>0.97299999999999998</v>
      </c>
      <c r="R45">
        <v>5.3999999999999999E-2</v>
      </c>
      <c r="S45">
        <v>2.5999999999999999E-2</v>
      </c>
      <c r="T45">
        <v>1.7999999999999999E-2</v>
      </c>
      <c r="U45">
        <v>2E-3</v>
      </c>
      <c r="V45">
        <v>1.6E-2</v>
      </c>
      <c r="W45">
        <v>8.2000000000000003E-2</v>
      </c>
      <c r="Z45" s="1">
        <f t="shared" si="0"/>
        <v>0.18679999999999999</v>
      </c>
      <c r="AA45" s="1">
        <f t="shared" si="1"/>
        <v>0.28049999999999986</v>
      </c>
    </row>
    <row r="46" spans="1:27">
      <c r="A46">
        <v>45</v>
      </c>
      <c r="B46" t="s">
        <v>193</v>
      </c>
      <c r="C46">
        <v>30</v>
      </c>
      <c r="D46">
        <v>1.2E-2</v>
      </c>
      <c r="E46">
        <v>1.2999999999999999E-2</v>
      </c>
      <c r="F46">
        <v>1.7999999999999999E-2</v>
      </c>
      <c r="G46">
        <v>1.6E-2</v>
      </c>
      <c r="H46">
        <v>4.0000000000000001E-3</v>
      </c>
      <c r="I46">
        <v>7.0000000000000001E-3</v>
      </c>
      <c r="J46">
        <v>0.44</v>
      </c>
      <c r="K46">
        <v>2E-3</v>
      </c>
      <c r="L46">
        <v>2.4E-2</v>
      </c>
      <c r="M46">
        <v>1.6E-2</v>
      </c>
      <c r="N46">
        <v>0.996</v>
      </c>
      <c r="O46">
        <v>1.6E-2</v>
      </c>
      <c r="P46">
        <v>0.23899999999999999</v>
      </c>
      <c r="Q46">
        <v>0.79800000000000004</v>
      </c>
      <c r="R46">
        <v>3.0000000000000001E-3</v>
      </c>
      <c r="S46">
        <v>4.7E-2</v>
      </c>
      <c r="T46">
        <v>1.9E-2</v>
      </c>
      <c r="U46">
        <v>0.02</v>
      </c>
      <c r="V46">
        <v>1.4999999999999999E-2</v>
      </c>
      <c r="W46">
        <v>2.8000000000000001E-2</v>
      </c>
      <c r="Z46" s="1">
        <f t="shared" si="0"/>
        <v>5.5200000000000006E-2</v>
      </c>
      <c r="AA46" s="1">
        <f t="shared" si="1"/>
        <v>0.21810000000000004</v>
      </c>
    </row>
    <row r="47" spans="1:27">
      <c r="A47">
        <v>46</v>
      </c>
      <c r="B47" t="s">
        <v>194</v>
      </c>
      <c r="C47">
        <v>30</v>
      </c>
      <c r="D47">
        <v>1.0999999999999999E-2</v>
      </c>
      <c r="E47">
        <v>1.2E-2</v>
      </c>
      <c r="F47">
        <v>9.2999999999999999E-2</v>
      </c>
      <c r="G47">
        <v>1.7000000000000001E-2</v>
      </c>
      <c r="H47">
        <v>0.76200000000000001</v>
      </c>
      <c r="I47">
        <v>6.0000000000000001E-3</v>
      </c>
      <c r="J47">
        <v>7.0000000000000001E-3</v>
      </c>
      <c r="K47">
        <v>0.16500000000000001</v>
      </c>
      <c r="L47">
        <v>2.7E-2</v>
      </c>
      <c r="M47">
        <v>1.7999999999999999E-2</v>
      </c>
      <c r="N47">
        <v>0.95099999999999996</v>
      </c>
      <c r="O47">
        <v>0.94299999999999995</v>
      </c>
      <c r="P47">
        <v>0.94699999999999995</v>
      </c>
      <c r="Q47">
        <v>0.70099999999999996</v>
      </c>
      <c r="R47">
        <v>0.97599999999999998</v>
      </c>
      <c r="S47">
        <v>1E-3</v>
      </c>
      <c r="T47">
        <v>2.7E-2</v>
      </c>
      <c r="U47">
        <v>0.115</v>
      </c>
      <c r="V47">
        <v>1.7000000000000001E-2</v>
      </c>
      <c r="W47">
        <v>3.0000000000000001E-3</v>
      </c>
      <c r="Z47" s="1">
        <f t="shared" si="0"/>
        <v>0.11179999999999998</v>
      </c>
      <c r="AA47" s="1">
        <f t="shared" si="1"/>
        <v>0.46810000000000007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1.0999999999999999E-2</v>
      </c>
      <c r="F48">
        <v>2.1999999999999999E-2</v>
      </c>
      <c r="G48">
        <v>1.2E-2</v>
      </c>
      <c r="H48">
        <v>0.57599999999999996</v>
      </c>
      <c r="I48">
        <v>6.0000000000000001E-3</v>
      </c>
      <c r="J48">
        <v>0.73399999999999999</v>
      </c>
      <c r="K48">
        <v>2.9000000000000001E-2</v>
      </c>
      <c r="L48">
        <v>3.4000000000000002E-2</v>
      </c>
      <c r="M48">
        <v>1.2999999999999999E-2</v>
      </c>
      <c r="N48">
        <v>0.99</v>
      </c>
      <c r="O48">
        <v>4.0000000000000001E-3</v>
      </c>
      <c r="P48">
        <v>0.95399999999999996</v>
      </c>
      <c r="Q48">
        <v>0.93200000000000005</v>
      </c>
      <c r="R48">
        <v>0.59199999999999997</v>
      </c>
      <c r="S48">
        <v>6.0000000000000001E-3</v>
      </c>
      <c r="T48">
        <v>1.4E-2</v>
      </c>
      <c r="U48">
        <v>1E-3</v>
      </c>
      <c r="V48">
        <v>1.2E-2</v>
      </c>
      <c r="W48">
        <v>1.7000000000000001E-2</v>
      </c>
      <c r="Z48" s="1">
        <f t="shared" si="0"/>
        <v>0.1447</v>
      </c>
      <c r="AA48" s="1">
        <f t="shared" si="1"/>
        <v>0.35219999999999996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1.2166666666666671E-2</v>
      </c>
      <c r="E50" s="2">
        <f t="shared" ref="E50:W50" si="2">AVERAGE(E1:E24)</f>
        <v>1.245833333333334E-2</v>
      </c>
      <c r="F50" s="2">
        <f t="shared" si="2"/>
        <v>8.6666666666666656E-2</v>
      </c>
      <c r="G50" s="2">
        <f t="shared" si="2"/>
        <v>1.4166666666666673E-2</v>
      </c>
      <c r="H50" s="2">
        <f t="shared" si="2"/>
        <v>0.26687500000000003</v>
      </c>
      <c r="I50" s="2">
        <f t="shared" si="2"/>
        <v>0.10154166666666663</v>
      </c>
      <c r="J50" s="2">
        <f t="shared" si="2"/>
        <v>2.3416666666666672E-2</v>
      </c>
      <c r="K50" s="2">
        <f t="shared" si="2"/>
        <v>1.7958333333333337E-2</v>
      </c>
      <c r="L50" s="2">
        <f t="shared" si="2"/>
        <v>4.170833333333334E-2</v>
      </c>
      <c r="M50" s="2">
        <f t="shared" si="2"/>
        <v>1.4208333333333338E-2</v>
      </c>
      <c r="N50" s="2">
        <f t="shared" si="2"/>
        <v>1.9291666666666669E-2</v>
      </c>
      <c r="O50" s="2">
        <f t="shared" si="2"/>
        <v>0.23191666666666666</v>
      </c>
      <c r="P50" s="2">
        <f t="shared" si="2"/>
        <v>4.4583333333333341E-3</v>
      </c>
      <c r="Q50" s="2">
        <f t="shared" si="2"/>
        <v>3.1125000000000003E-2</v>
      </c>
      <c r="R50" s="2">
        <f t="shared" si="2"/>
        <v>2.0500000000000004E-2</v>
      </c>
      <c r="S50" s="2">
        <f t="shared" si="2"/>
        <v>0.23408333333333345</v>
      </c>
      <c r="T50" s="2">
        <f t="shared" si="2"/>
        <v>1.5333333333333338E-2</v>
      </c>
      <c r="U50" s="2">
        <f t="shared" si="2"/>
        <v>1.6958333333333336E-2</v>
      </c>
      <c r="V50" s="2">
        <f t="shared" si="2"/>
        <v>1.4041666666666673E-2</v>
      </c>
      <c r="W50" s="2">
        <f t="shared" si="2"/>
        <v>0.98087499999999983</v>
      </c>
      <c r="Y50" s="1" t="s">
        <v>0</v>
      </c>
      <c r="Z50" s="2">
        <f>AVERAGE(Z1:Z24)</f>
        <v>5.9116666666666672E-2</v>
      </c>
      <c r="AA50" s="2">
        <f>AVERAGE(AA1:AA24)</f>
        <v>0.15685833333333332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1.1875000000000002E-2</v>
      </c>
      <c r="E51" s="2">
        <f t="shared" ref="E51:W51" si="3">AVERAGE(E25:E48)</f>
        <v>1.2583333333333335E-2</v>
      </c>
      <c r="F51" s="2">
        <f t="shared" si="3"/>
        <v>0.21370833333333336</v>
      </c>
      <c r="G51" s="2">
        <f t="shared" si="3"/>
        <v>1.6083333333333338E-2</v>
      </c>
      <c r="H51" s="2">
        <f t="shared" si="3"/>
        <v>0.58191666666666675</v>
      </c>
      <c r="I51" s="2">
        <f t="shared" si="3"/>
        <v>0.1573333333333333</v>
      </c>
      <c r="J51" s="2">
        <f t="shared" si="3"/>
        <v>0.21779166666666663</v>
      </c>
      <c r="K51" s="2">
        <f t="shared" si="3"/>
        <v>0.38633333333333336</v>
      </c>
      <c r="L51" s="2">
        <f t="shared" si="3"/>
        <v>0.39449999999999991</v>
      </c>
      <c r="M51" s="2">
        <f t="shared" si="3"/>
        <v>1.6333333333333339E-2</v>
      </c>
      <c r="N51" s="2">
        <f t="shared" si="3"/>
        <v>0.43650000000000005</v>
      </c>
      <c r="O51" s="2">
        <f t="shared" si="3"/>
        <v>0.35066666666666663</v>
      </c>
      <c r="P51" s="2">
        <f t="shared" si="3"/>
        <v>0.38037499999999996</v>
      </c>
      <c r="Q51" s="2">
        <f t="shared" si="3"/>
        <v>0.57254166666666673</v>
      </c>
      <c r="R51" s="2">
        <f t="shared" si="3"/>
        <v>0.43312500000000004</v>
      </c>
      <c r="S51" s="2">
        <f t="shared" si="3"/>
        <v>0.1338333333333333</v>
      </c>
      <c r="T51" s="2">
        <f t="shared" si="3"/>
        <v>2.066666666666667E-2</v>
      </c>
      <c r="U51" s="2">
        <f t="shared" si="3"/>
        <v>0.33241666666666669</v>
      </c>
      <c r="V51" s="2">
        <f t="shared" si="3"/>
        <v>1.5916666666666673E-2</v>
      </c>
      <c r="W51" s="2">
        <f t="shared" si="3"/>
        <v>0.33995833333333331</v>
      </c>
      <c r="Y51" s="1" t="s">
        <v>1</v>
      </c>
      <c r="Z51" s="2">
        <f>AVERAGE(Z25:Z48)</f>
        <v>0.20084583333333331</v>
      </c>
      <c r="AA51" s="2">
        <f>AVERAGE(AA25:AA48)</f>
        <v>0.30159999999999998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0.78769345758458509</v>
      </c>
      <c r="E52" s="3">
        <f t="shared" ref="E52:W52" si="4">TTEST(E1:E24,E25:E48,2,2)</f>
        <v>0.91318946407239898</v>
      </c>
      <c r="F52" s="3">
        <f t="shared" si="4"/>
        <v>3.4827287266469401E-2</v>
      </c>
      <c r="G52" s="3">
        <f t="shared" si="4"/>
        <v>0.26091177403593679</v>
      </c>
      <c r="H52" s="3">
        <f t="shared" si="4"/>
        <v>5.9251914749990017E-3</v>
      </c>
      <c r="I52" s="3">
        <f t="shared" si="4"/>
        <v>0.38614405010488506</v>
      </c>
      <c r="J52" s="3">
        <f t="shared" si="4"/>
        <v>2.5900930095812584E-3</v>
      </c>
      <c r="K52" s="3">
        <f t="shared" si="4"/>
        <v>1.6136821293878545E-4</v>
      </c>
      <c r="L52" s="3">
        <f t="shared" si="4"/>
        <v>1.2516454325761135E-4</v>
      </c>
      <c r="M52" s="3">
        <f t="shared" si="4"/>
        <v>0.21333974840573611</v>
      </c>
      <c r="N52" s="3">
        <f t="shared" si="4"/>
        <v>5.3146819605795493E-5</v>
      </c>
      <c r="O52" s="3">
        <f t="shared" si="4"/>
        <v>0.19151635578332959</v>
      </c>
      <c r="P52" s="3">
        <f t="shared" si="4"/>
        <v>5.9151097658950591E-5</v>
      </c>
      <c r="Q52" s="3">
        <f t="shared" si="4"/>
        <v>1.3216383588879628E-7</v>
      </c>
      <c r="R52" s="3">
        <f t="shared" si="4"/>
        <v>4.2586122023887985E-5</v>
      </c>
      <c r="S52" s="3">
        <f t="shared" si="4"/>
        <v>9.9485811230838439E-2</v>
      </c>
      <c r="T52" s="3">
        <f t="shared" si="4"/>
        <v>3.6845263986645733E-2</v>
      </c>
      <c r="U52" s="3">
        <f t="shared" si="4"/>
        <v>8.749470293888395E-4</v>
      </c>
      <c r="V52" s="3">
        <f t="shared" si="4"/>
        <v>0.26199842097392878</v>
      </c>
      <c r="W52" s="3">
        <f t="shared" si="4"/>
        <v>4.0021987956020558E-9</v>
      </c>
      <c r="Y52" s="1" t="s">
        <v>16</v>
      </c>
      <c r="Z52" s="3">
        <f>TTEST(Z1:Z24,Z25:Z48,2,2)</f>
        <v>4.8016923372640377E-6</v>
      </c>
      <c r="AA52" s="3">
        <f>TTEST(AA1:AA24,AA25:AA48,2,2)</f>
        <v>1.3688705874407979E-9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6.9069033589345833E-4</v>
      </c>
      <c r="E53" s="3">
        <f t="shared" ref="E53:W53" si="5">STDEV(E1:E24)/SQRT(COUNT(E1:E24))</f>
        <v>7.3469693709173392E-4</v>
      </c>
      <c r="F53" s="3">
        <f t="shared" si="5"/>
        <v>3.0726803827114079E-2</v>
      </c>
      <c r="G53" s="3">
        <f t="shared" si="5"/>
        <v>1.0262261430203151E-3</v>
      </c>
      <c r="H53" s="3">
        <f t="shared" si="5"/>
        <v>6.5802165961994424E-2</v>
      </c>
      <c r="I53" s="3">
        <f t="shared" si="5"/>
        <v>2.8950043125713591E-2</v>
      </c>
      <c r="J53" s="3">
        <f t="shared" si="5"/>
        <v>9.9889280493393896E-3</v>
      </c>
      <c r="K53" s="3">
        <f t="shared" si="5"/>
        <v>1.1520378787846298E-2</v>
      </c>
      <c r="L53" s="3">
        <f t="shared" si="5"/>
        <v>1.5699104466135875E-2</v>
      </c>
      <c r="M53" s="3">
        <f t="shared" si="5"/>
        <v>1.0179176788749564E-3</v>
      </c>
      <c r="N53" s="3">
        <f t="shared" si="5"/>
        <v>1.6422355650046631E-2</v>
      </c>
      <c r="O53" s="3">
        <f t="shared" si="5"/>
        <v>5.2384307193057547E-2</v>
      </c>
      <c r="P53" s="3">
        <f t="shared" si="5"/>
        <v>1.8296859303893475E-3</v>
      </c>
      <c r="Q53" s="3">
        <f t="shared" si="5"/>
        <v>1.8345547232526741E-2</v>
      </c>
      <c r="R53" s="3">
        <f t="shared" si="5"/>
        <v>9.6060065749946563E-3</v>
      </c>
      <c r="S53" s="3">
        <f t="shared" si="5"/>
        <v>3.7509318487943089E-2</v>
      </c>
      <c r="T53" s="3">
        <f t="shared" si="5"/>
        <v>1.3813806717869145E-3</v>
      </c>
      <c r="U53" s="3">
        <f t="shared" si="5"/>
        <v>6.7220918410720015E-3</v>
      </c>
      <c r="V53" s="3">
        <f t="shared" si="5"/>
        <v>1.0170274365833394E-3</v>
      </c>
      <c r="W53" s="3">
        <f t="shared" si="5"/>
        <v>4.9582724390366201E-3</v>
      </c>
      <c r="Z53" s="3">
        <f>STDEV(Z1:Z24)/SQRT(COUNT(Z1:Z24))</f>
        <v>7.904139592979996E-3</v>
      </c>
      <c r="AA53" s="3">
        <f>STDEV(AA1:AA24)/SQRT(COUNT(AA1:AA24))</f>
        <v>8.1892823132899504E-3</v>
      </c>
      <c r="AC53" s="3"/>
      <c r="AD53" s="3"/>
    </row>
    <row r="54" spans="1:30">
      <c r="C54" s="1" t="s">
        <v>1</v>
      </c>
      <c r="D54" s="3">
        <f>STDEV(D25:D48)/SQRT(COUNT(D25:D48))</f>
        <v>8.2600948339995716E-4</v>
      </c>
      <c r="E54" s="3">
        <f t="shared" ref="E54:W54" si="6">STDEV(E25:E48)/SQRT(COUNT(E25:E48))</f>
        <v>8.7210528770913882E-4</v>
      </c>
      <c r="F54" s="3">
        <f t="shared" si="6"/>
        <v>4.96826333335069E-2</v>
      </c>
      <c r="G54" s="3">
        <f t="shared" si="6"/>
        <v>1.3350306226019746E-3</v>
      </c>
      <c r="H54" s="3">
        <f t="shared" si="6"/>
        <v>8.7106525585152944E-2</v>
      </c>
      <c r="I54" s="3">
        <f t="shared" si="6"/>
        <v>5.6814555527670597E-2</v>
      </c>
      <c r="J54" s="3">
        <f t="shared" si="6"/>
        <v>6.0181608581637541E-2</v>
      </c>
      <c r="K54" s="3">
        <f t="shared" si="6"/>
        <v>8.8891740594352842E-2</v>
      </c>
      <c r="L54" s="3">
        <f t="shared" si="6"/>
        <v>8.2726434973823579E-2</v>
      </c>
      <c r="M54" s="3">
        <f t="shared" si="6"/>
        <v>1.3414607367390789E-3</v>
      </c>
      <c r="N54" s="3">
        <f t="shared" si="6"/>
        <v>9.2179035781901952E-2</v>
      </c>
      <c r="O54" s="3">
        <f t="shared" si="6"/>
        <v>7.2668885420189025E-2</v>
      </c>
      <c r="P54" s="3">
        <f t="shared" si="6"/>
        <v>8.4972732465663142E-2</v>
      </c>
      <c r="Q54" s="3">
        <f t="shared" si="6"/>
        <v>8.4989257189131751E-2</v>
      </c>
      <c r="R54" s="3">
        <f t="shared" si="6"/>
        <v>9.0703277038813285E-2</v>
      </c>
      <c r="S54" s="3">
        <f t="shared" si="6"/>
        <v>4.635112003503708E-2</v>
      </c>
      <c r="T54" s="3">
        <f t="shared" si="6"/>
        <v>2.0603808099780001E-3</v>
      </c>
      <c r="U54" s="3">
        <f t="shared" si="6"/>
        <v>8.8358314419488215E-2</v>
      </c>
      <c r="V54" s="3">
        <f t="shared" si="6"/>
        <v>1.3006640815906661E-3</v>
      </c>
      <c r="W54" s="3">
        <f t="shared" si="6"/>
        <v>8.8403154231849121E-2</v>
      </c>
      <c r="Z54" s="3">
        <f>STDEV(Z25:Z48)/SQRT(COUNT(Z25:Z48))</f>
        <v>2.6197151755767933E-2</v>
      </c>
      <c r="AA54" s="3">
        <f>STDEV(AA25:AA48)/SQRT(COUNT(AA25:AA48))</f>
        <v>1.7331658224520628E-2</v>
      </c>
      <c r="AC54" s="3"/>
      <c r="AD54" s="3"/>
    </row>
    <row r="55" spans="1:30">
      <c r="D55" s="2">
        <f>D50-D51</f>
        <v>2.9166666666666924E-4</v>
      </c>
      <c r="E55" s="2">
        <f t="shared" ref="E55:W55" si="7">E50-E51</f>
        <v>-1.2499999999999491E-4</v>
      </c>
      <c r="F55" s="2">
        <f t="shared" si="7"/>
        <v>-0.12704166666666672</v>
      </c>
      <c r="G55" s="2">
        <f t="shared" si="7"/>
        <v>-1.9166666666666655E-3</v>
      </c>
      <c r="H55" s="2">
        <f t="shared" si="7"/>
        <v>-0.31504166666666672</v>
      </c>
      <c r="I55" s="2">
        <f t="shared" si="7"/>
        <v>-5.579166666666667E-2</v>
      </c>
      <c r="J55" s="2">
        <f t="shared" si="7"/>
        <v>-0.19437499999999996</v>
      </c>
      <c r="K55" s="2">
        <f t="shared" si="7"/>
        <v>-0.36837500000000001</v>
      </c>
      <c r="L55" s="2">
        <f t="shared" si="7"/>
        <v>-0.35279166666666656</v>
      </c>
      <c r="M55" s="2">
        <f t="shared" si="7"/>
        <v>-2.1250000000000002E-3</v>
      </c>
      <c r="N55" s="2">
        <f t="shared" si="7"/>
        <v>-0.4172083333333334</v>
      </c>
      <c r="O55" s="2">
        <f t="shared" si="7"/>
        <v>-0.11874999999999997</v>
      </c>
      <c r="P55" s="2">
        <f t="shared" si="7"/>
        <v>-0.37591666666666662</v>
      </c>
      <c r="Q55" s="2">
        <f t="shared" si="7"/>
        <v>-0.54141666666666677</v>
      </c>
      <c r="R55" s="2">
        <f t="shared" si="7"/>
        <v>-0.41262500000000002</v>
      </c>
      <c r="S55" s="2">
        <f t="shared" si="7"/>
        <v>0.10025000000000014</v>
      </c>
      <c r="T55" s="2">
        <f t="shared" si="7"/>
        <v>-5.3333333333333323E-3</v>
      </c>
      <c r="U55" s="2">
        <f t="shared" si="7"/>
        <v>-0.31545833333333334</v>
      </c>
      <c r="V55" s="2">
        <f t="shared" si="7"/>
        <v>-1.8749999999999999E-3</v>
      </c>
      <c r="W55" s="2">
        <f t="shared" si="7"/>
        <v>0.64091666666666658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>Animals</v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1.8652380952380955E-2</v>
      </c>
      <c r="E58" s="1">
        <f>(E50+0.6*(F50+D50)+0.15*G50)/(1+2*0.6+0.15)</f>
        <v>3.1439716312056734E-2</v>
      </c>
      <c r="F58" s="1">
        <f t="shared" ref="F58:U59" si="9">(F50+0.6*(G50+E50)+0.15*(D50+H50))/(1+2*0.6+2*0.15)</f>
        <v>5.7799166666666665E-2</v>
      </c>
      <c r="G58" s="1">
        <f t="shared" si="9"/>
        <v>9.7356666666666675E-2</v>
      </c>
      <c r="H58" s="1">
        <f t="shared" si="9"/>
        <v>0.141125</v>
      </c>
      <c r="I58" s="1">
        <f t="shared" si="9"/>
        <v>0.11221416666666666</v>
      </c>
      <c r="J58" s="1">
        <f t="shared" si="9"/>
        <v>5.6561666666666656E-2</v>
      </c>
      <c r="K58" s="1">
        <f t="shared" si="9"/>
        <v>2.9758333333333331E-2</v>
      </c>
      <c r="L58" s="1">
        <f t="shared" si="9"/>
        <v>2.6965833333333338E-2</v>
      </c>
      <c r="M58" s="1">
        <f t="shared" si="9"/>
        <v>3.5315833333333338E-2</v>
      </c>
      <c r="N58" s="1">
        <f t="shared" si="9"/>
        <v>6.9556666666666683E-2</v>
      </c>
      <c r="O58" s="1">
        <f t="shared" si="9"/>
        <v>0.10118666666666667</v>
      </c>
      <c r="P58" s="1">
        <f t="shared" si="9"/>
        <v>6.7300833333333338E-2</v>
      </c>
      <c r="Q58" s="1">
        <f t="shared" si="9"/>
        <v>4.6400000000000004E-2</v>
      </c>
      <c r="R58" s="1">
        <f t="shared" si="9"/>
        <v>7.3037500000000005E-2</v>
      </c>
      <c r="S58" s="1">
        <f t="shared" si="9"/>
        <v>0.10511833333333338</v>
      </c>
      <c r="T58" s="1">
        <f t="shared" si="9"/>
        <v>6.8455833333333355E-2</v>
      </c>
      <c r="U58" s="1">
        <f t="shared" si="9"/>
        <v>8.673083333333334E-2</v>
      </c>
      <c r="V58" s="1">
        <f>(V50+0.6*(W50+U50)+0.15*T50)/(1+2*0.6+0.15)</f>
        <v>0.26171985815602827</v>
      </c>
      <c r="W58" s="1">
        <f>(W50+0.6*(V50)+0.15*U58)/(1+0.6+0.15)</f>
        <v>0.5727483571428571</v>
      </c>
    </row>
    <row r="59" spans="1:30">
      <c r="C59" s="1" t="s">
        <v>1</v>
      </c>
      <c r="D59" s="1">
        <f>(D51+0.6*(E51)+0.15*F51)/(1+0.6+0.15)</f>
        <v>2.9417857142857145E-2</v>
      </c>
      <c r="E59" s="1">
        <f>(E51+0.6*(F51+D51)+0.15*G51)/(1+2*0.6+0.15)</f>
        <v>6.3976950354609929E-2</v>
      </c>
      <c r="F59" s="1">
        <f t="shared" si="9"/>
        <v>0.12799083333333333</v>
      </c>
      <c r="G59" s="1">
        <f t="shared" si="9"/>
        <v>0.20757833333333334</v>
      </c>
      <c r="H59" s="1">
        <f t="shared" si="9"/>
        <v>0.30027666666666669</v>
      </c>
      <c r="I59" s="1">
        <f t="shared" si="9"/>
        <v>0.2790083333333333</v>
      </c>
      <c r="J59" s="1">
        <f t="shared" si="9"/>
        <v>0.27618166666666666</v>
      </c>
      <c r="K59" s="1">
        <f t="shared" si="9"/>
        <v>0.31190333333333331</v>
      </c>
      <c r="L59" s="1">
        <f t="shared" si="9"/>
        <v>0.29369749999999994</v>
      </c>
      <c r="M59" s="1">
        <f t="shared" si="9"/>
        <v>0.25019333333333332</v>
      </c>
      <c r="N59" s="1">
        <f t="shared" si="9"/>
        <v>0.30917250000000002</v>
      </c>
      <c r="O59" s="1">
        <f t="shared" si="9"/>
        <v>0.37164916666666664</v>
      </c>
      <c r="P59" s="1">
        <f t="shared" si="9"/>
        <v>0.42589749999999993</v>
      </c>
      <c r="Q59" s="1">
        <f t="shared" si="9"/>
        <v>0.45332666666666671</v>
      </c>
      <c r="R59" s="1">
        <f t="shared" si="9"/>
        <v>0.36684250000000002</v>
      </c>
      <c r="S59" s="1">
        <f t="shared" si="9"/>
        <v>0.21674083333333333</v>
      </c>
      <c r="T59" s="1">
        <f t="shared" si="9"/>
        <v>0.14710916666666668</v>
      </c>
      <c r="U59" s="1">
        <f t="shared" si="9"/>
        <v>0.17017416666666668</v>
      </c>
      <c r="V59" s="1">
        <f>(V51+0.6*(W51+U51)+0.15*T51)/(1+2*0.6+0.15)</f>
        <v>0.17976241134751772</v>
      </c>
      <c r="W59" s="1">
        <f>(W51+0.6*(V51)+0.15*U59)/(1+0.6+0.15)</f>
        <v>0.21430540476190477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-3.4614362631250783E-2</v>
      </c>
      <c r="E61" s="1">
        <f ca="1">E1+NORMINV(RAND(),0,'Total-Smoothed'!$AG$2)</f>
        <v>2.2634746991110077E-2</v>
      </c>
      <c r="F61" s="1">
        <f ca="1">F1+NORMINV(RAND(),0,'Total-Smoothed'!$AG$2)</f>
        <v>-1.5211320703965083E-2</v>
      </c>
      <c r="G61" s="1">
        <f ca="1">G1+NORMINV(RAND(),0,'Total-Smoothed'!$AG$2)</f>
        <v>6.0588383494081167E-2</v>
      </c>
      <c r="H61" s="1">
        <f ca="1">H1+NORMINV(RAND(),0,'Total-Smoothed'!$AG$2)</f>
        <v>0.28966282558382972</v>
      </c>
      <c r="I61" s="1">
        <f ca="1">I1+NORMINV(RAND(),0,'Total-Smoothed'!$AG$2)</f>
        <v>0.30433897466092658</v>
      </c>
      <c r="J61" s="1">
        <f ca="1">J1+NORMINV(RAND(),0,'Total-Smoothed'!$AG$2)</f>
        <v>8.2146495093289473E-2</v>
      </c>
      <c r="K61" s="1">
        <f ca="1">K1+NORMINV(RAND(),0,'Total-Smoothed'!$AG$2)</f>
        <v>3.3624366453230838E-2</v>
      </c>
      <c r="L61" s="1">
        <f ca="1">L1+NORMINV(RAND(),0,'Total-Smoothed'!$AG$2)</f>
        <v>-2.8046416057873905E-2</v>
      </c>
      <c r="M61" s="1">
        <f ca="1">M1+NORMINV(RAND(),0,'Total-Smoothed'!$AG$2)</f>
        <v>6.3888980487049996E-2</v>
      </c>
      <c r="N61" s="1">
        <f ca="1">N1+NORMINV(RAND(),0,'Total-Smoothed'!$AG$2)</f>
        <v>2.3070376973337277E-3</v>
      </c>
      <c r="O61" s="1">
        <f ca="1">O1+NORMINV(RAND(),0,'Total-Smoothed'!$AG$2)</f>
        <v>0.40373963321585338</v>
      </c>
      <c r="P61" s="1">
        <f ca="1">P1+NORMINV(RAND(),0,'Total-Smoothed'!$AG$2)</f>
        <v>0.27650159969915145</v>
      </c>
      <c r="Q61" s="1">
        <f ca="1">Q1+NORMINV(RAND(),0,'Total-Smoothed'!$AG$2)</f>
        <v>9.1285159595780666E-3</v>
      </c>
      <c r="R61" s="1">
        <f ca="1">R1+NORMINV(RAND(),0,'Total-Smoothed'!$AG$2)</f>
        <v>3.0791978818580524E-2</v>
      </c>
      <c r="S61" s="1">
        <f ca="1">S1+NORMINV(RAND(),0,'Total-Smoothed'!$AG$2)</f>
        <v>2.670896997741154E-2</v>
      </c>
      <c r="T61" s="1">
        <f ca="1">T1+NORMINV(RAND(),0,'Total-Smoothed'!$AG$2)</f>
        <v>1.6881562747748997E-2</v>
      </c>
      <c r="U61" s="1">
        <f ca="1">U1+NORMINV(RAND(),0,'Total-Smoothed'!$AG$2)</f>
        <v>7.0806465854946626E-2</v>
      </c>
      <c r="V61" s="1">
        <f ca="1">V1+NORMINV(RAND(),0,'Total-Smoothed'!$AG$2)</f>
        <v>-8.5613667512734956E-2</v>
      </c>
      <c r="W61" s="1">
        <f ca="1">W1+NORMINV(RAND(),0,'Total-Smoothed'!$AG$2)</f>
        <v>0.93118864051282402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-0.1215725039559636</v>
      </c>
      <c r="E62" s="1">
        <f ca="1">E2+NORMINV(RAND(),0,'Total-Smoothed'!$AG$2)</f>
        <v>-0.18877195286431067</v>
      </c>
      <c r="F62" s="1">
        <f ca="1">F2+NORMINV(RAND(),0,'Total-Smoothed'!$AG$2)</f>
        <v>9.5679681895661818E-3</v>
      </c>
      <c r="G62" s="1">
        <f ca="1">G2+NORMINV(RAND(),0,'Total-Smoothed'!$AG$2)</f>
        <v>0.11713174283439941</v>
      </c>
      <c r="H62" s="1">
        <f ca="1">H2+NORMINV(RAND(),0,'Total-Smoothed'!$AG$2)</f>
        <v>0.3843075786534324</v>
      </c>
      <c r="I62" s="1">
        <f ca="1">I2+NORMINV(RAND(),0,'Total-Smoothed'!$AG$2)</f>
        <v>0.19477216489535273</v>
      </c>
      <c r="J62" s="1">
        <f ca="1">J2+NORMINV(RAND(),0,'Total-Smoothed'!$AG$2)</f>
        <v>0.16794585957598224</v>
      </c>
      <c r="K62" s="1">
        <f ca="1">K2+NORMINV(RAND(),0,'Total-Smoothed'!$AG$2)</f>
        <v>7.1331364746381951E-2</v>
      </c>
      <c r="L62" s="1">
        <f ca="1">L2+NORMINV(RAND(),0,'Total-Smoothed'!$AG$2)</f>
        <v>0.13130935380408204</v>
      </c>
      <c r="M62" s="1">
        <f ca="1">M2+NORMINV(RAND(),0,'Total-Smoothed'!$AG$2)</f>
        <v>-7.8419210057370084E-2</v>
      </c>
      <c r="N62" s="1">
        <f ca="1">N2+NORMINV(RAND(),0,'Total-Smoothed'!$AG$2)</f>
        <v>-0.18127293233925912</v>
      </c>
      <c r="O62" s="1">
        <f ca="1">O2+NORMINV(RAND(),0,'Total-Smoothed'!$AG$2)</f>
        <v>0.97797009497566711</v>
      </c>
      <c r="P62" s="1">
        <f ca="1">P2+NORMINV(RAND(),0,'Total-Smoothed'!$AG$2)</f>
        <v>-7.7471374286921819E-3</v>
      </c>
      <c r="Q62" s="1">
        <f ca="1">Q2+NORMINV(RAND(),0,'Total-Smoothed'!$AG$2)</f>
        <v>0.26448172984772367</v>
      </c>
      <c r="R62" s="1">
        <f ca="1">R2+NORMINV(RAND(),0,'Total-Smoothed'!$AG$2)</f>
        <v>7.2101257686550388E-2</v>
      </c>
      <c r="S62" s="1">
        <f ca="1">S2+NORMINV(RAND(),0,'Total-Smoothed'!$AG$2)</f>
        <v>4.5941833756499115E-2</v>
      </c>
      <c r="T62" s="1">
        <f ca="1">T2+NORMINV(RAND(),0,'Total-Smoothed'!$AG$2)</f>
        <v>0.10279877612425745</v>
      </c>
      <c r="U62" s="1">
        <f ca="1">U2+NORMINV(RAND(),0,'Total-Smoothed'!$AG$2)</f>
        <v>7.7055733359454592E-3</v>
      </c>
      <c r="V62" s="1">
        <f ca="1">V2+NORMINV(RAND(),0,'Total-Smoothed'!$AG$2)</f>
        <v>-0.10272046155771093</v>
      </c>
      <c r="W62" s="1">
        <f ca="1">W2+NORMINV(RAND(),0,'Total-Smoothed'!$AG$2)</f>
        <v>1.0202478711640328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0.12922755658256718</v>
      </c>
      <c r="E63" s="1">
        <f ca="1">E3+NORMINV(RAND(),0,'Total-Smoothed'!$AG$2)</f>
        <v>1.8949923511683849E-2</v>
      </c>
      <c r="F63" s="1">
        <f ca="1">F3+NORMINV(RAND(),0,'Total-Smoothed'!$AG$2)</f>
        <v>8.0465562583537167E-2</v>
      </c>
      <c r="G63" s="1">
        <f ca="1">G3+NORMINV(RAND(),0,'Total-Smoothed'!$AG$2)</f>
        <v>0.10146607434775318</v>
      </c>
      <c r="H63" s="1">
        <f ca="1">H3+NORMINV(RAND(),0,'Total-Smoothed'!$AG$2)</f>
        <v>4.6436563981092326E-2</v>
      </c>
      <c r="I63" s="1">
        <f ca="1">I3+NORMINV(RAND(),0,'Total-Smoothed'!$AG$2)</f>
        <v>-9.6283918693035875E-3</v>
      </c>
      <c r="J63" s="1">
        <f ca="1">J3+NORMINV(RAND(),0,'Total-Smoothed'!$AG$2)</f>
        <v>0.18162141088663089</v>
      </c>
      <c r="K63" s="1">
        <f ca="1">K3+NORMINV(RAND(),0,'Total-Smoothed'!$AG$2)</f>
        <v>1.2475678087848789E-2</v>
      </c>
      <c r="L63" s="1">
        <f ca="1">L3+NORMINV(RAND(),0,'Total-Smoothed'!$AG$2)</f>
        <v>2.85693093757457E-2</v>
      </c>
      <c r="M63" s="1">
        <f ca="1">M3+NORMINV(RAND(),0,'Total-Smoothed'!$AG$2)</f>
        <v>2.1090356069088673E-3</v>
      </c>
      <c r="N63" s="1">
        <f ca="1">N3+NORMINV(RAND(),0,'Total-Smoothed'!$AG$2)</f>
        <v>3.1770915069728359E-2</v>
      </c>
      <c r="O63" s="1">
        <f ca="1">O3+NORMINV(RAND(),0,'Total-Smoothed'!$AG$2)</f>
        <v>0.28014121426123162</v>
      </c>
      <c r="P63" s="1">
        <f ca="1">P3+NORMINV(RAND(),0,'Total-Smoothed'!$AG$2)</f>
        <v>-7.2701561783170415E-3</v>
      </c>
      <c r="Q63" s="1">
        <f ca="1">Q3+NORMINV(RAND(),0,'Total-Smoothed'!$AG$2)</f>
        <v>3.7860341540642252E-2</v>
      </c>
      <c r="R63" s="1">
        <f ca="1">R3+NORMINV(RAND(),0,'Total-Smoothed'!$AG$2)</f>
        <v>-6.8475764951821547E-2</v>
      </c>
      <c r="S63" s="1">
        <f ca="1">S3+NORMINV(RAND(),0,'Total-Smoothed'!$AG$2)</f>
        <v>0.2277323395505528</v>
      </c>
      <c r="T63" s="1">
        <f ca="1">T3+NORMINV(RAND(),0,'Total-Smoothed'!$AG$2)</f>
        <v>3.3127208868236502E-2</v>
      </c>
      <c r="U63" s="1">
        <f ca="1">U3+NORMINV(RAND(),0,'Total-Smoothed'!$AG$2)</f>
        <v>-0.1830820432486987</v>
      </c>
      <c r="V63" s="1">
        <f ca="1">V3+NORMINV(RAND(),0,'Total-Smoothed'!$AG$2)</f>
        <v>-4.3793379415845532E-2</v>
      </c>
      <c r="W63" s="1">
        <f ca="1">W3+NORMINV(RAND(),0,'Total-Smoothed'!$AG$2)</f>
        <v>0.9417507868013234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-0.13922191630867722</v>
      </c>
      <c r="E64" s="1">
        <f ca="1">E4+NORMINV(RAND(),0,'Total-Smoothed'!$AG$2)</f>
        <v>-3.087714845497359E-2</v>
      </c>
      <c r="F64" s="1">
        <f ca="1">F4+NORMINV(RAND(),0,'Total-Smoothed'!$AG$2)</f>
        <v>-7.6913353643901949E-2</v>
      </c>
      <c r="G64" s="1">
        <f ca="1">G4+NORMINV(RAND(),0,'Total-Smoothed'!$AG$2)</f>
        <v>4.5969080506633592E-2</v>
      </c>
      <c r="H64" s="1">
        <f ca="1">H4+NORMINV(RAND(),0,'Total-Smoothed'!$AG$2)</f>
        <v>4.4385645401594447E-2</v>
      </c>
      <c r="I64" s="1">
        <f ca="1">I4+NORMINV(RAND(),0,'Total-Smoothed'!$AG$2)</f>
        <v>5.7601375410722029E-2</v>
      </c>
      <c r="J64" s="1">
        <f ca="1">J4+NORMINV(RAND(),0,'Total-Smoothed'!$AG$2)</f>
        <v>0.12103950239743277</v>
      </c>
      <c r="K64" s="1">
        <f ca="1">K4+NORMINV(RAND(),0,'Total-Smoothed'!$AG$2)</f>
        <v>-0.24860458684327494</v>
      </c>
      <c r="L64" s="1">
        <f ca="1">L4+NORMINV(RAND(),0,'Total-Smoothed'!$AG$2)</f>
        <v>0.43439512361019766</v>
      </c>
      <c r="M64" s="1">
        <f ca="1">M4+NORMINV(RAND(),0,'Total-Smoothed'!$AG$2)</f>
        <v>1.592511194323399E-3</v>
      </c>
      <c r="N64" s="1">
        <f ca="1">N4+NORMINV(RAND(),0,'Total-Smoothed'!$AG$2)</f>
        <v>-0.14399273648254637</v>
      </c>
      <c r="O64" s="1">
        <f ca="1">O4+NORMINV(RAND(),0,'Total-Smoothed'!$AG$2)</f>
        <v>0.15102224052586</v>
      </c>
      <c r="P64" s="1">
        <f ca="1">P4+NORMINV(RAND(),0,'Total-Smoothed'!$AG$2)</f>
        <v>3.6849019418090635E-2</v>
      </c>
      <c r="Q64" s="1">
        <f ca="1">Q4+NORMINV(RAND(),0,'Total-Smoothed'!$AG$2)</f>
        <v>0.25838654183223903</v>
      </c>
      <c r="R64" s="1">
        <f ca="1">R4+NORMINV(RAND(),0,'Total-Smoothed'!$AG$2)</f>
        <v>3.4866930155610702E-2</v>
      </c>
      <c r="S64" s="1">
        <f ca="1">S4+NORMINV(RAND(),0,'Total-Smoothed'!$AG$2)</f>
        <v>9.7383306752229809E-2</v>
      </c>
      <c r="T64" s="1">
        <f ca="1">T4+NORMINV(RAND(),0,'Total-Smoothed'!$AG$2)</f>
        <v>7.2767751294636279E-2</v>
      </c>
      <c r="U64" s="1">
        <f ca="1">U4+NORMINV(RAND(),0,'Total-Smoothed'!$AG$2)</f>
        <v>7.1522165922510234E-2</v>
      </c>
      <c r="V64" s="1">
        <f ca="1">V4+NORMINV(RAND(),0,'Total-Smoothed'!$AG$2)</f>
        <v>-4.2611229453271282E-2</v>
      </c>
      <c r="W64" s="1">
        <f ca="1">W4+NORMINV(RAND(),0,'Total-Smoothed'!$AG$2)</f>
        <v>1.0549802698549406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-8.5091053571094921E-2</v>
      </c>
      <c r="E65" s="1">
        <f ca="1">E5+NORMINV(RAND(),0,'Total-Smoothed'!$AG$2)</f>
        <v>0.12175033537683837</v>
      </c>
      <c r="F65" s="1">
        <f ca="1">F5+NORMINV(RAND(),0,'Total-Smoothed'!$AG$2)</f>
        <v>7.8515753812146705E-2</v>
      </c>
      <c r="G65" s="1">
        <f ca="1">G5+NORMINV(RAND(),0,'Total-Smoothed'!$AG$2)</f>
        <v>0.10399020033741821</v>
      </c>
      <c r="H65" s="1">
        <f ca="1">H5+NORMINV(RAND(),0,'Total-Smoothed'!$AG$2)</f>
        <v>0.16479330010740989</v>
      </c>
      <c r="I65" s="1">
        <f ca="1">I5+NORMINV(RAND(),0,'Total-Smoothed'!$AG$2)</f>
        <v>0.26887609231402193</v>
      </c>
      <c r="J65" s="1">
        <f ca="1">J5+NORMINV(RAND(),0,'Total-Smoothed'!$AG$2)</f>
        <v>-3.3242558775196773E-2</v>
      </c>
      <c r="K65" s="1">
        <f ca="1">K5+NORMINV(RAND(),0,'Total-Smoothed'!$AG$2)</f>
        <v>-0.20448533961124141</v>
      </c>
      <c r="L65" s="1">
        <f ca="1">L5+NORMINV(RAND(),0,'Total-Smoothed'!$AG$2)</f>
        <v>-5.5716854978167973E-2</v>
      </c>
      <c r="M65" s="1">
        <f ca="1">M5+NORMINV(RAND(),0,'Total-Smoothed'!$AG$2)</f>
        <v>-5.3094271817335364E-3</v>
      </c>
      <c r="N65" s="1">
        <f ca="1">N5+NORMINV(RAND(),0,'Total-Smoothed'!$AG$2)</f>
        <v>-0.11749485165202984</v>
      </c>
      <c r="O65" s="1">
        <f ca="1">O5+NORMINV(RAND(),0,'Total-Smoothed'!$AG$2)</f>
        <v>0.55412683617106273</v>
      </c>
      <c r="P65" s="1">
        <f ca="1">P5+NORMINV(RAND(),0,'Total-Smoothed'!$AG$2)</f>
        <v>4.8049669943065355E-3</v>
      </c>
      <c r="Q65" s="1">
        <f ca="1">Q5+NORMINV(RAND(),0,'Total-Smoothed'!$AG$2)</f>
        <v>3.1683161278723442E-2</v>
      </c>
      <c r="R65" s="1">
        <f ca="1">R5+NORMINV(RAND(),0,'Total-Smoothed'!$AG$2)</f>
        <v>7.8363338862897397E-2</v>
      </c>
      <c r="S65" s="1">
        <f ca="1">S5+NORMINV(RAND(),0,'Total-Smoothed'!$AG$2)</f>
        <v>4.6142963995103016E-2</v>
      </c>
      <c r="T65" s="1">
        <f ca="1">T5+NORMINV(RAND(),0,'Total-Smoothed'!$AG$2)</f>
        <v>-0.13513844906470326</v>
      </c>
      <c r="U65" s="1">
        <f ca="1">U5+NORMINV(RAND(),0,'Total-Smoothed'!$AG$2)</f>
        <v>0.30173263167890085</v>
      </c>
      <c r="V65" s="1">
        <f ca="1">V5+NORMINV(RAND(),0,'Total-Smoothed'!$AG$2)</f>
        <v>-0.24887587553287427</v>
      </c>
      <c r="W65" s="1">
        <f ca="1">W5+NORMINV(RAND(),0,'Total-Smoothed'!$AG$2)</f>
        <v>0.95804180290179219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0.18097342232812269</v>
      </c>
      <c r="E66" s="1">
        <f ca="1">E6+NORMINV(RAND(),0,'Total-Smoothed'!$AG$2)</f>
        <v>2.7507312854177662E-2</v>
      </c>
      <c r="F66" s="1">
        <f ca="1">F6+NORMINV(RAND(),0,'Total-Smoothed'!$AG$2)</f>
        <v>-0.13469753447891808</v>
      </c>
      <c r="G66" s="1">
        <f ca="1">G6+NORMINV(RAND(),0,'Total-Smoothed'!$AG$2)</f>
        <v>-0.12435866550404627</v>
      </c>
      <c r="H66" s="1">
        <f ca="1">H6+NORMINV(RAND(),0,'Total-Smoothed'!$AG$2)</f>
        <v>0.44648329646017698</v>
      </c>
      <c r="I66" s="1">
        <f ca="1">I6+NORMINV(RAND(),0,'Total-Smoothed'!$AG$2)</f>
        <v>5.3657017928908923E-2</v>
      </c>
      <c r="J66" s="1">
        <f ca="1">J6+NORMINV(RAND(),0,'Total-Smoothed'!$AG$2)</f>
        <v>-5.6196733261377821E-2</v>
      </c>
      <c r="K66" s="1">
        <f ca="1">K6+NORMINV(RAND(),0,'Total-Smoothed'!$AG$2)</f>
        <v>-0.1139841651745946</v>
      </c>
      <c r="L66" s="1">
        <f ca="1">L6+NORMINV(RAND(),0,'Total-Smoothed'!$AG$2)</f>
        <v>0.2889831502966721</v>
      </c>
      <c r="M66" s="1">
        <f ca="1">M6+NORMINV(RAND(),0,'Total-Smoothed'!$AG$2)</f>
        <v>1.71638306308593E-2</v>
      </c>
      <c r="N66" s="1">
        <f ca="1">N6+NORMINV(RAND(),0,'Total-Smoothed'!$AG$2)</f>
        <v>-5.8205645254428555E-2</v>
      </c>
      <c r="O66" s="1">
        <f ca="1">O6+NORMINV(RAND(),0,'Total-Smoothed'!$AG$2)</f>
        <v>0.79071035904884091</v>
      </c>
      <c r="P66" s="1">
        <f ca="1">P6+NORMINV(RAND(),0,'Total-Smoothed'!$AG$2)</f>
        <v>0.16381715362159269</v>
      </c>
      <c r="Q66" s="1">
        <f ca="1">Q6+NORMINV(RAND(),0,'Total-Smoothed'!$AG$2)</f>
        <v>0.10064750666559762</v>
      </c>
      <c r="R66" s="1">
        <f ca="1">R6+NORMINV(RAND(),0,'Total-Smoothed'!$AG$2)</f>
        <v>-4.7352863262268174E-2</v>
      </c>
      <c r="S66" s="1">
        <f ca="1">S6+NORMINV(RAND(),0,'Total-Smoothed'!$AG$2)</f>
        <v>2.7425969868979105E-3</v>
      </c>
      <c r="T66" s="1">
        <f ca="1">T6+NORMINV(RAND(),0,'Total-Smoothed'!$AG$2)</f>
        <v>5.6214447108200186E-2</v>
      </c>
      <c r="U66" s="1">
        <f ca="1">U6+NORMINV(RAND(),0,'Total-Smoothed'!$AG$2)</f>
        <v>-1.2848129972996482E-2</v>
      </c>
      <c r="V66" s="1">
        <f ca="1">V6+NORMINV(RAND(),0,'Total-Smoothed'!$AG$2)</f>
        <v>-0.13063340013563085</v>
      </c>
      <c r="W66" s="1">
        <f ca="1">W6+NORMINV(RAND(),0,'Total-Smoothed'!$AG$2)</f>
        <v>0.88576234904432871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9.6048722905575062E-2</v>
      </c>
      <c r="E67" s="1">
        <f ca="1">E7+NORMINV(RAND(),0,'Total-Smoothed'!$AG$2)</f>
        <v>-0.12686831536079796</v>
      </c>
      <c r="F67" s="1">
        <f ca="1">F7+NORMINV(RAND(),0,'Total-Smoothed'!$AG$2)</f>
        <v>-2.5904941936318857E-2</v>
      </c>
      <c r="G67" s="1">
        <f ca="1">G7+NORMINV(RAND(),0,'Total-Smoothed'!$AG$2)</f>
        <v>-1.3632228838215847E-2</v>
      </c>
      <c r="H67" s="1">
        <f ca="1">H7+NORMINV(RAND(),0,'Total-Smoothed'!$AG$2)</f>
        <v>-8.3768320642642422E-3</v>
      </c>
      <c r="I67" s="1">
        <f ca="1">I7+NORMINV(RAND(),0,'Total-Smoothed'!$AG$2)</f>
        <v>-4.6334747982930288E-2</v>
      </c>
      <c r="J67" s="1">
        <f ca="1">J7+NORMINV(RAND(),0,'Total-Smoothed'!$AG$2)</f>
        <v>-7.0100555129923234E-2</v>
      </c>
      <c r="K67" s="1">
        <f ca="1">K7+NORMINV(RAND(),0,'Total-Smoothed'!$AG$2)</f>
        <v>-8.6459517212072526E-2</v>
      </c>
      <c r="L67" s="1">
        <f ca="1">L7+NORMINV(RAND(),0,'Total-Smoothed'!$AG$2)</f>
        <v>3.480779667087919E-3</v>
      </c>
      <c r="M67" s="1">
        <f ca="1">M7+NORMINV(RAND(),0,'Total-Smoothed'!$AG$2)</f>
        <v>-8.8369193892287673E-2</v>
      </c>
      <c r="N67" s="1">
        <f ca="1">N7+NORMINV(RAND(),0,'Total-Smoothed'!$AG$2)</f>
        <v>0.15537284197266846</v>
      </c>
      <c r="O67" s="1">
        <f ca="1">O7+NORMINV(RAND(),0,'Total-Smoothed'!$AG$2)</f>
        <v>0.28291382019721778</v>
      </c>
      <c r="P67" s="1">
        <f ca="1">P7+NORMINV(RAND(),0,'Total-Smoothed'!$AG$2)</f>
        <v>-0.14299721100299997</v>
      </c>
      <c r="Q67" s="1">
        <f ca="1">Q7+NORMINV(RAND(),0,'Total-Smoothed'!$AG$2)</f>
        <v>3.9127998137368128E-2</v>
      </c>
      <c r="R67" s="1">
        <f ca="1">R7+NORMINV(RAND(),0,'Total-Smoothed'!$AG$2)</f>
        <v>-7.4919857341074828E-2</v>
      </c>
      <c r="S67" s="1">
        <f ca="1">S7+NORMINV(RAND(),0,'Total-Smoothed'!$AG$2)</f>
        <v>0.34913939437977787</v>
      </c>
      <c r="T67" s="1">
        <f ca="1">T7+NORMINV(RAND(),0,'Total-Smoothed'!$AG$2)</f>
        <v>4.3182033421207321E-2</v>
      </c>
      <c r="U67" s="1">
        <f ca="1">U7+NORMINV(RAND(),0,'Total-Smoothed'!$AG$2)</f>
        <v>-5.4033898988830334E-2</v>
      </c>
      <c r="V67" s="1">
        <f ca="1">V7+NORMINV(RAND(),0,'Total-Smoothed'!$AG$2)</f>
        <v>-2.6141705775999939E-2</v>
      </c>
      <c r="W67" s="1">
        <f ca="1">W7+NORMINV(RAND(),0,'Total-Smoothed'!$AG$2)</f>
        <v>0.93723233476480461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7.1246857704334268E-2</v>
      </c>
      <c r="E68" s="1">
        <f ca="1">E8+NORMINV(RAND(),0,'Total-Smoothed'!$AG$2)</f>
        <v>7.3046563616706667E-2</v>
      </c>
      <c r="F68" s="1">
        <f ca="1">F8+NORMINV(RAND(),0,'Total-Smoothed'!$AG$2)</f>
        <v>-8.5235292742548482E-3</v>
      </c>
      <c r="G68" s="1">
        <f ca="1">G8+NORMINV(RAND(),0,'Total-Smoothed'!$AG$2)</f>
        <v>3.5234187867538437E-2</v>
      </c>
      <c r="H68" s="1">
        <f ca="1">H8+NORMINV(RAND(),0,'Total-Smoothed'!$AG$2)</f>
        <v>-6.9393937147039453E-2</v>
      </c>
      <c r="I68" s="1">
        <f ca="1">I8+NORMINV(RAND(),0,'Total-Smoothed'!$AG$2)</f>
        <v>0.13855453132172019</v>
      </c>
      <c r="J68" s="1">
        <f ca="1">J8+NORMINV(RAND(),0,'Total-Smoothed'!$AG$2)</f>
        <v>2.41864096571488E-2</v>
      </c>
      <c r="K68" s="1">
        <f ca="1">K8+NORMINV(RAND(),0,'Total-Smoothed'!$AG$2)</f>
        <v>-0.14068536631126199</v>
      </c>
      <c r="L68" s="1">
        <f ca="1">L8+NORMINV(RAND(),0,'Total-Smoothed'!$AG$2)</f>
        <v>9.6111609500414696E-2</v>
      </c>
      <c r="M68" s="1">
        <f ca="1">M8+NORMINV(RAND(),0,'Total-Smoothed'!$AG$2)</f>
        <v>2.7330881384937219E-2</v>
      </c>
      <c r="N68" s="1">
        <f ca="1">N8+NORMINV(RAND(),0,'Total-Smoothed'!$AG$2)</f>
        <v>-0.10542213025789325</v>
      </c>
      <c r="O68" s="1">
        <f ca="1">O8+NORMINV(RAND(),0,'Total-Smoothed'!$AG$2)</f>
        <v>0.13685738929080263</v>
      </c>
      <c r="P68" s="1">
        <f ca="1">P8+NORMINV(RAND(),0,'Total-Smoothed'!$AG$2)</f>
        <v>-0.13907568106659302</v>
      </c>
      <c r="Q68" s="1">
        <f ca="1">Q8+NORMINV(RAND(),0,'Total-Smoothed'!$AG$2)</f>
        <v>-1.4107774629666078E-2</v>
      </c>
      <c r="R68" s="1">
        <f ca="1">R8+NORMINV(RAND(),0,'Total-Smoothed'!$AG$2)</f>
        <v>-9.2225849252785597E-2</v>
      </c>
      <c r="S68" s="1">
        <f ca="1">S8+NORMINV(RAND(),0,'Total-Smoothed'!$AG$2)</f>
        <v>6.242428058227123E-2</v>
      </c>
      <c r="T68" s="1">
        <f ca="1">T8+NORMINV(RAND(),0,'Total-Smoothed'!$AG$2)</f>
        <v>0.24879025304293315</v>
      </c>
      <c r="U68" s="1">
        <f ca="1">U8+NORMINV(RAND(),0,'Total-Smoothed'!$AG$2)</f>
        <v>-3.6753593916507205E-2</v>
      </c>
      <c r="V68" s="1">
        <f ca="1">V8+NORMINV(RAND(),0,'Total-Smoothed'!$AG$2)</f>
        <v>-0.12113328287253405</v>
      </c>
      <c r="W68" s="1">
        <f ca="1">W8+NORMINV(RAND(),0,'Total-Smoothed'!$AG$2)</f>
        <v>0.97456971350452293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0.13312309260202132</v>
      </c>
      <c r="E69" s="1">
        <f ca="1">E9+NORMINV(RAND(),0,'Total-Smoothed'!$AG$2)</f>
        <v>-0.21138037861218284</v>
      </c>
      <c r="F69" s="1">
        <f ca="1">F9+NORMINV(RAND(),0,'Total-Smoothed'!$AG$2)</f>
        <v>-1.9296825876762264E-2</v>
      </c>
      <c r="G69" s="1">
        <f ca="1">G9+NORMINV(RAND(),0,'Total-Smoothed'!$AG$2)</f>
        <v>0.27696046324750123</v>
      </c>
      <c r="H69" s="1">
        <f ca="1">H9+NORMINV(RAND(),0,'Total-Smoothed'!$AG$2)</f>
        <v>5.3758844180031504E-2</v>
      </c>
      <c r="I69" s="1">
        <f ca="1">I9+NORMINV(RAND(),0,'Total-Smoothed'!$AG$2)</f>
        <v>0.47829970318692261</v>
      </c>
      <c r="J69" s="1">
        <f ca="1">J9+NORMINV(RAND(),0,'Total-Smoothed'!$AG$2)</f>
        <v>-0.14283501504129681</v>
      </c>
      <c r="K69" s="1">
        <f ca="1">K9+NORMINV(RAND(),0,'Total-Smoothed'!$AG$2)</f>
        <v>-0.11302851993429835</v>
      </c>
      <c r="L69" s="1">
        <f ca="1">L9+NORMINV(RAND(),0,'Total-Smoothed'!$AG$2)</f>
        <v>0.20757780363870196</v>
      </c>
      <c r="M69" s="1">
        <f ca="1">M9+NORMINV(RAND(),0,'Total-Smoothed'!$AG$2)</f>
        <v>-0.11831349054014924</v>
      </c>
      <c r="N69" s="1">
        <f ca="1">N9+NORMINV(RAND(),0,'Total-Smoothed'!$AG$2)</f>
        <v>4.0283636267020625E-2</v>
      </c>
      <c r="O69" s="1">
        <f ca="1">O9+NORMINV(RAND(),0,'Total-Smoothed'!$AG$2)</f>
        <v>0.13905644056851099</v>
      </c>
      <c r="P69" s="1">
        <f ca="1">P9+NORMINV(RAND(),0,'Total-Smoothed'!$AG$2)</f>
        <v>6.6347269537162704E-2</v>
      </c>
      <c r="Q69" s="1">
        <f ca="1">Q9+NORMINV(RAND(),0,'Total-Smoothed'!$AG$2)</f>
        <v>3.0508621352607304E-2</v>
      </c>
      <c r="R69" s="1">
        <f ca="1">R9+NORMINV(RAND(),0,'Total-Smoothed'!$AG$2)</f>
        <v>0.19178241531732246</v>
      </c>
      <c r="S69" s="1">
        <f ca="1">S9+NORMINV(RAND(),0,'Total-Smoothed'!$AG$2)</f>
        <v>0.62756246674502303</v>
      </c>
      <c r="T69" s="1">
        <f ca="1">T9+NORMINV(RAND(),0,'Total-Smoothed'!$AG$2)</f>
        <v>0.10407662753136579</v>
      </c>
      <c r="U69" s="1">
        <f ca="1">U9+NORMINV(RAND(),0,'Total-Smoothed'!$AG$2)</f>
        <v>-5.1907171872292351E-2</v>
      </c>
      <c r="V69" s="1">
        <f ca="1">V9+NORMINV(RAND(),0,'Total-Smoothed'!$AG$2)</f>
        <v>9.8342608067358103E-2</v>
      </c>
      <c r="W69" s="1">
        <f ca="1">W9+NORMINV(RAND(),0,'Total-Smoothed'!$AG$2)</f>
        <v>1.0476534708970318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5.4863995487200695E-2</v>
      </c>
      <c r="E70" s="1">
        <f ca="1">E10+NORMINV(RAND(),0,'Total-Smoothed'!$AG$2)</f>
        <v>2.5971120209970954E-2</v>
      </c>
      <c r="F70" s="1">
        <f ca="1">F10+NORMINV(RAND(),0,'Total-Smoothed'!$AG$2)</f>
        <v>6.5487654283629015E-2</v>
      </c>
      <c r="G70" s="1">
        <f ca="1">G10+NORMINV(RAND(),0,'Total-Smoothed'!$AG$2)</f>
        <v>2.4353490521656654E-2</v>
      </c>
      <c r="H70" s="1">
        <f ca="1">H10+NORMINV(RAND(),0,'Total-Smoothed'!$AG$2)</f>
        <v>-9.167862496969606E-2</v>
      </c>
      <c r="I70" s="1">
        <f ca="1">I10+NORMINV(RAND(),0,'Total-Smoothed'!$AG$2)</f>
        <v>0.49059861908074592</v>
      </c>
      <c r="J70" s="1">
        <f ca="1">J10+NORMINV(RAND(),0,'Total-Smoothed'!$AG$2)</f>
        <v>0.1672433018618541</v>
      </c>
      <c r="K70" s="1">
        <f ca="1">K10+NORMINV(RAND(),0,'Total-Smoothed'!$AG$2)</f>
        <v>-7.6537612382489517E-2</v>
      </c>
      <c r="L70" s="1">
        <f ca="1">L10+NORMINV(RAND(),0,'Total-Smoothed'!$AG$2)</f>
        <v>9.1416466561781887E-2</v>
      </c>
      <c r="M70" s="1">
        <f ca="1">M10+NORMINV(RAND(),0,'Total-Smoothed'!$AG$2)</f>
        <v>4.8986092466715585E-2</v>
      </c>
      <c r="N70" s="1">
        <f ca="1">N10+NORMINV(RAND(),0,'Total-Smoothed'!$AG$2)</f>
        <v>0.30695158726520083</v>
      </c>
      <c r="O70" s="1">
        <f ca="1">O10+NORMINV(RAND(),0,'Total-Smoothed'!$AG$2)</f>
        <v>1.0555392255943883</v>
      </c>
      <c r="P70" s="1">
        <f ca="1">P10+NORMINV(RAND(),0,'Total-Smoothed'!$AG$2)</f>
        <v>4.7107249646606307E-2</v>
      </c>
      <c r="Q70" s="1">
        <f ca="1">Q10+NORMINV(RAND(),0,'Total-Smoothed'!$AG$2)</f>
        <v>0.12897798694048029</v>
      </c>
      <c r="R70" s="1">
        <f ca="1">R10+NORMINV(RAND(),0,'Total-Smoothed'!$AG$2)</f>
        <v>8.2533848430887097E-2</v>
      </c>
      <c r="S70" s="1">
        <f ca="1">S10+NORMINV(RAND(),0,'Total-Smoothed'!$AG$2)</f>
        <v>0.29927131373479843</v>
      </c>
      <c r="T70" s="1">
        <f ca="1">T10+NORMINV(RAND(),0,'Total-Smoothed'!$AG$2)</f>
        <v>-2.2474851394485497E-2</v>
      </c>
      <c r="U70" s="1">
        <f ca="1">U10+NORMINV(RAND(),0,'Total-Smoothed'!$AG$2)</f>
        <v>2.3817254575160575E-3</v>
      </c>
      <c r="V70" s="1">
        <f ca="1">V10+NORMINV(RAND(),0,'Total-Smoothed'!$AG$2)</f>
        <v>0.12691979915137547</v>
      </c>
      <c r="W70" s="1">
        <f ca="1">W10+NORMINV(RAND(),0,'Total-Smoothed'!$AG$2)</f>
        <v>1.0532208617634675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0.12949060164321752</v>
      </c>
      <c r="E71" s="1">
        <f ca="1">E11+NORMINV(RAND(),0,'Total-Smoothed'!$AG$2)</f>
        <v>0.1929040597521916</v>
      </c>
      <c r="F71" s="1">
        <f ca="1">F11+NORMINV(RAND(),0,'Total-Smoothed'!$AG$2)</f>
        <v>0.60961854397987991</v>
      </c>
      <c r="G71" s="1">
        <f ca="1">G11+NORMINV(RAND(),0,'Total-Smoothed'!$AG$2)</f>
        <v>7.1592651802978996E-2</v>
      </c>
      <c r="H71" s="1">
        <f ca="1">H11+NORMINV(RAND(),0,'Total-Smoothed'!$AG$2)</f>
        <v>-0.10864450545551085</v>
      </c>
      <c r="I71" s="1">
        <f ca="1">I11+NORMINV(RAND(),0,'Total-Smoothed'!$AG$2)</f>
        <v>-5.7588608758245639E-2</v>
      </c>
      <c r="J71" s="1">
        <f ca="1">J11+NORMINV(RAND(),0,'Total-Smoothed'!$AG$2)</f>
        <v>-8.0120125649039795E-2</v>
      </c>
      <c r="K71" s="1">
        <f ca="1">K11+NORMINV(RAND(),0,'Total-Smoothed'!$AG$2)</f>
        <v>1.3772690969137118E-2</v>
      </c>
      <c r="L71" s="1">
        <f ca="1">L11+NORMINV(RAND(),0,'Total-Smoothed'!$AG$2)</f>
        <v>0.16227861615117506</v>
      </c>
      <c r="M71" s="1">
        <f ca="1">M11+NORMINV(RAND(),0,'Total-Smoothed'!$AG$2)</f>
        <v>-0.14562859689152258</v>
      </c>
      <c r="N71" s="1">
        <f ca="1">N11+NORMINV(RAND(),0,'Total-Smoothed'!$AG$2)</f>
        <v>0.13927036481324648</v>
      </c>
      <c r="O71" s="1">
        <f ca="1">O11+NORMINV(RAND(),0,'Total-Smoothed'!$AG$2)</f>
        <v>0.13153616106735005</v>
      </c>
      <c r="P71" s="1">
        <f ca="1">P11+NORMINV(RAND(),0,'Total-Smoothed'!$AG$2)</f>
        <v>5.5488305118550449E-2</v>
      </c>
      <c r="Q71" s="1">
        <f ca="1">Q11+NORMINV(RAND(),0,'Total-Smoothed'!$AG$2)</f>
        <v>9.4682100066980877E-3</v>
      </c>
      <c r="R71" s="1">
        <f ca="1">R11+NORMINV(RAND(),0,'Total-Smoothed'!$AG$2)</f>
        <v>0.29903173564653784</v>
      </c>
      <c r="S71" s="1">
        <f ca="1">S11+NORMINV(RAND(),0,'Total-Smoothed'!$AG$2)</f>
        <v>0.32998832311336956</v>
      </c>
      <c r="T71" s="1">
        <f ca="1">T11+NORMINV(RAND(),0,'Total-Smoothed'!$AG$2)</f>
        <v>0.10538558446041765</v>
      </c>
      <c r="U71" s="1">
        <f ca="1">U11+NORMINV(RAND(),0,'Total-Smoothed'!$AG$2)</f>
        <v>0.10236649726866053</v>
      </c>
      <c r="V71" s="1">
        <f ca="1">V11+NORMINV(RAND(),0,'Total-Smoothed'!$AG$2)</f>
        <v>0.17479291970051219</v>
      </c>
      <c r="W71" s="1">
        <f ca="1">W11+NORMINV(RAND(),0,'Total-Smoothed'!$AG$2)</f>
        <v>1.0068606120181682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-1.1968412705844048E-2</v>
      </c>
      <c r="E72" s="1">
        <f ca="1">E12+NORMINV(RAND(),0,'Total-Smoothed'!$AG$2)</f>
        <v>0.11605743389646292</v>
      </c>
      <c r="F72" s="1">
        <f ca="1">F12+NORMINV(RAND(),0,'Total-Smoothed'!$AG$2)</f>
        <v>0.12177393606284737</v>
      </c>
      <c r="G72" s="1">
        <f ca="1">G12+NORMINV(RAND(),0,'Total-Smoothed'!$AG$2)</f>
        <v>0.1599071505260995</v>
      </c>
      <c r="H72" s="1">
        <f ca="1">H12+NORMINV(RAND(),0,'Total-Smoothed'!$AG$2)</f>
        <v>-5.1195127315710021E-2</v>
      </c>
      <c r="I72" s="1">
        <f ca="1">I12+NORMINV(RAND(),0,'Total-Smoothed'!$AG$2)</f>
        <v>0.40626219560737731</v>
      </c>
      <c r="J72" s="1">
        <f ca="1">J12+NORMINV(RAND(),0,'Total-Smoothed'!$AG$2)</f>
        <v>-0.10492444866281972</v>
      </c>
      <c r="K72" s="1">
        <f ca="1">K12+NORMINV(RAND(),0,'Total-Smoothed'!$AG$2)</f>
        <v>-7.8318868166334488E-2</v>
      </c>
      <c r="L72" s="1">
        <f ca="1">L12+NORMINV(RAND(),0,'Total-Smoothed'!$AG$2)</f>
        <v>4.1360268487214372E-2</v>
      </c>
      <c r="M72" s="1">
        <f ca="1">M12+NORMINV(RAND(),0,'Total-Smoothed'!$AG$2)</f>
        <v>0.15774421191478988</v>
      </c>
      <c r="N72" s="1">
        <f ca="1">N12+NORMINV(RAND(),0,'Total-Smoothed'!$AG$2)</f>
        <v>-6.1549123378839554E-2</v>
      </c>
      <c r="O72" s="1">
        <f ca="1">O12+NORMINV(RAND(),0,'Total-Smoothed'!$AG$2)</f>
        <v>0.35643569418998211</v>
      </c>
      <c r="P72" s="1">
        <f ca="1">P12+NORMINV(RAND(),0,'Total-Smoothed'!$AG$2)</f>
        <v>0.16487127874711971</v>
      </c>
      <c r="Q72" s="1">
        <f ca="1">Q12+NORMINV(RAND(),0,'Total-Smoothed'!$AG$2)</f>
        <v>-0.12324071825233347</v>
      </c>
      <c r="R72" s="1">
        <f ca="1">R12+NORMINV(RAND(),0,'Total-Smoothed'!$AG$2)</f>
        <v>-6.4371644154974969E-2</v>
      </c>
      <c r="S72" s="1">
        <f ca="1">S12+NORMINV(RAND(),0,'Total-Smoothed'!$AG$2)</f>
        <v>7.4477485244235642E-2</v>
      </c>
      <c r="T72" s="1">
        <f ca="1">T12+NORMINV(RAND(),0,'Total-Smoothed'!$AG$2)</f>
        <v>4.801755349991154E-2</v>
      </c>
      <c r="U72" s="1">
        <f ca="1">U12+NORMINV(RAND(),0,'Total-Smoothed'!$AG$2)</f>
        <v>5.6650784383673658E-2</v>
      </c>
      <c r="V72" s="1">
        <f ca="1">V12+NORMINV(RAND(),0,'Total-Smoothed'!$AG$2)</f>
        <v>0.19091054364910584</v>
      </c>
      <c r="W72" s="1">
        <f ca="1">W12+NORMINV(RAND(),0,'Total-Smoothed'!$AG$2)</f>
        <v>1.0003481557321483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6.9391501000331854E-2</v>
      </c>
      <c r="E73" s="1">
        <f ca="1">E13+NORMINV(RAND(),0,'Total-Smoothed'!$AG$2)</f>
        <v>-8.2084779694374554E-2</v>
      </c>
      <c r="F73" s="1">
        <f ca="1">F13+NORMINV(RAND(),0,'Total-Smoothed'!$AG$2)</f>
        <v>3.4806170369807203E-2</v>
      </c>
      <c r="G73" s="1">
        <f ca="1">G13+NORMINV(RAND(),0,'Total-Smoothed'!$AG$2)</f>
        <v>-0.13233336866989387</v>
      </c>
      <c r="H73" s="1">
        <f ca="1">H13+NORMINV(RAND(),0,'Total-Smoothed'!$AG$2)</f>
        <v>0.95864173349847048</v>
      </c>
      <c r="I73" s="1">
        <f ca="1">I13+NORMINV(RAND(),0,'Total-Smoothed'!$AG$2)</f>
        <v>4.7130404204864917E-2</v>
      </c>
      <c r="J73" s="1">
        <f ca="1">J13+NORMINV(RAND(),0,'Total-Smoothed'!$AG$2)</f>
        <v>2.9541865410966636E-2</v>
      </c>
      <c r="K73" s="1">
        <f ca="1">K13+NORMINV(RAND(),0,'Total-Smoothed'!$AG$2)</f>
        <v>-0.14937436859559838</v>
      </c>
      <c r="L73" s="1">
        <f ca="1">L13+NORMINV(RAND(),0,'Total-Smoothed'!$AG$2)</f>
        <v>1.938612001936783E-2</v>
      </c>
      <c r="M73" s="1">
        <f ca="1">M13+NORMINV(RAND(),0,'Total-Smoothed'!$AG$2)</f>
        <v>-5.2872905489159544E-2</v>
      </c>
      <c r="N73" s="1">
        <f ca="1">N13+NORMINV(RAND(),0,'Total-Smoothed'!$AG$2)</f>
        <v>0.18515777486820992</v>
      </c>
      <c r="O73" s="1">
        <f ca="1">O13+NORMINV(RAND(),0,'Total-Smoothed'!$AG$2)</f>
        <v>-0.11046958225059758</v>
      </c>
      <c r="P73" s="1">
        <f ca="1">P13+NORMINV(RAND(),0,'Total-Smoothed'!$AG$2)</f>
        <v>-0.15297275502684682</v>
      </c>
      <c r="Q73" s="1">
        <f ca="1">Q13+NORMINV(RAND(),0,'Total-Smoothed'!$AG$2)</f>
        <v>3.4153148828882304E-2</v>
      </c>
      <c r="R73" s="1">
        <f ca="1">R13+NORMINV(RAND(),0,'Total-Smoothed'!$AG$2)</f>
        <v>8.3333002125515296E-2</v>
      </c>
      <c r="S73" s="1">
        <f ca="1">S13+NORMINV(RAND(),0,'Total-Smoothed'!$AG$2)</f>
        <v>0.77760831804849906</v>
      </c>
      <c r="T73" s="1">
        <f ca="1">T13+NORMINV(RAND(),0,'Total-Smoothed'!$AG$2)</f>
        <v>-0.15296395649521966</v>
      </c>
      <c r="U73" s="1">
        <f ca="1">U13+NORMINV(RAND(),0,'Total-Smoothed'!$AG$2)</f>
        <v>9.7525347314371902E-2</v>
      </c>
      <c r="V73" s="1">
        <f ca="1">V13+NORMINV(RAND(),0,'Total-Smoothed'!$AG$2)</f>
        <v>9.0805023842578575E-2</v>
      </c>
      <c r="W73" s="1">
        <f ca="1">W13+NORMINV(RAND(),0,'Total-Smoothed'!$AG$2)</f>
        <v>1.1559720312279371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-0.177715104426628</v>
      </c>
      <c r="E74" s="1">
        <f ca="1">E14+NORMINV(RAND(),0,'Total-Smoothed'!$AG$2)</f>
        <v>-2.8513202024781161E-2</v>
      </c>
      <c r="F74" s="1">
        <f ca="1">F14+NORMINV(RAND(),0,'Total-Smoothed'!$AG$2)</f>
        <v>4.802216146804382E-2</v>
      </c>
      <c r="G74" s="1">
        <f ca="1">G14+NORMINV(RAND(),0,'Total-Smoothed'!$AG$2)</f>
        <v>-6.7821034827785495E-2</v>
      </c>
      <c r="H74" s="1">
        <f ca="1">H14+NORMINV(RAND(),0,'Total-Smoothed'!$AG$2)</f>
        <v>1.0240370260873666</v>
      </c>
      <c r="I74" s="1">
        <f ca="1">I14+NORMINV(RAND(),0,'Total-Smoothed'!$AG$2)</f>
        <v>-5.4822576441287081E-2</v>
      </c>
      <c r="J74" s="1">
        <f ca="1">J14+NORMINV(RAND(),0,'Total-Smoothed'!$AG$2)</f>
        <v>-7.8561410429062714E-2</v>
      </c>
      <c r="K74" s="1">
        <f ca="1">K14+NORMINV(RAND(),0,'Total-Smoothed'!$AG$2)</f>
        <v>7.6661145008884754E-2</v>
      </c>
      <c r="L74" s="1">
        <f ca="1">L14+NORMINV(RAND(),0,'Total-Smoothed'!$AG$2)</f>
        <v>-3.184663206335505E-2</v>
      </c>
      <c r="M74" s="1">
        <f ca="1">M14+NORMINV(RAND(),0,'Total-Smoothed'!$AG$2)</f>
        <v>-1.4460003884520223E-2</v>
      </c>
      <c r="N74" s="1">
        <f ca="1">N14+NORMINV(RAND(),0,'Total-Smoothed'!$AG$2)</f>
        <v>0.13553749826077174</v>
      </c>
      <c r="O74" s="1">
        <f ca="1">O14+NORMINV(RAND(),0,'Total-Smoothed'!$AG$2)</f>
        <v>7.7613459413835378E-2</v>
      </c>
      <c r="P74" s="1">
        <f ca="1">P14+NORMINV(RAND(),0,'Total-Smoothed'!$AG$2)</f>
        <v>-5.7729123103991919E-2</v>
      </c>
      <c r="Q74" s="1">
        <f ca="1">Q14+NORMINV(RAND(),0,'Total-Smoothed'!$AG$2)</f>
        <v>-0.1395106401784168</v>
      </c>
      <c r="R74" s="1">
        <f ca="1">R14+NORMINV(RAND(),0,'Total-Smoothed'!$AG$2)</f>
        <v>0.13567724400730649</v>
      </c>
      <c r="S74" s="1">
        <f ca="1">S14+NORMINV(RAND(),0,'Total-Smoothed'!$AG$2)</f>
        <v>0.27861325331816889</v>
      </c>
      <c r="T74" s="1">
        <f ca="1">T14+NORMINV(RAND(),0,'Total-Smoothed'!$AG$2)</f>
        <v>0.12592950823766691</v>
      </c>
      <c r="U74" s="1">
        <f ca="1">U14+NORMINV(RAND(),0,'Total-Smoothed'!$AG$2)</f>
        <v>1.438776311174758E-2</v>
      </c>
      <c r="V74" s="1">
        <f ca="1">V14+NORMINV(RAND(),0,'Total-Smoothed'!$AG$2)</f>
        <v>-0.12919081840130925</v>
      </c>
      <c r="W74" s="1">
        <f ca="1">W14+NORMINV(RAND(),0,'Total-Smoothed'!$AG$2)</f>
        <v>1.0690368580868812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4.2444597576286769E-2</v>
      </c>
      <c r="E75" s="1">
        <f ca="1">E15+NORMINV(RAND(),0,'Total-Smoothed'!$AG$2)</f>
        <v>1.7254827791257754E-2</v>
      </c>
      <c r="F75" s="1">
        <f ca="1">F15+NORMINV(RAND(),0,'Total-Smoothed'!$AG$2)</f>
        <v>0.33056398076836679</v>
      </c>
      <c r="G75" s="1">
        <f ca="1">G15+NORMINV(RAND(),0,'Total-Smoothed'!$AG$2)</f>
        <v>6.6637787238685367E-2</v>
      </c>
      <c r="H75" s="1">
        <f ca="1">H15+NORMINV(RAND(),0,'Total-Smoothed'!$AG$2)</f>
        <v>3.4980997712920445E-2</v>
      </c>
      <c r="I75" s="1">
        <f ca="1">I15+NORMINV(RAND(),0,'Total-Smoothed'!$AG$2)</f>
        <v>0.16483764440331117</v>
      </c>
      <c r="J75" s="1">
        <f ca="1">J15+NORMINV(RAND(),0,'Total-Smoothed'!$AG$2)</f>
        <v>0.10208857161135626</v>
      </c>
      <c r="K75" s="1">
        <f ca="1">K15+NORMINV(RAND(),0,'Total-Smoothed'!$AG$2)</f>
        <v>0.18684049617167994</v>
      </c>
      <c r="L75" s="1">
        <f ca="1">L15+NORMINV(RAND(),0,'Total-Smoothed'!$AG$2)</f>
        <v>9.255435017268264E-2</v>
      </c>
      <c r="M75" s="1">
        <f ca="1">M15+NORMINV(RAND(),0,'Total-Smoothed'!$AG$2)</f>
        <v>0.13317433187529068</v>
      </c>
      <c r="N75" s="1">
        <f ca="1">N15+NORMINV(RAND(),0,'Total-Smoothed'!$AG$2)</f>
        <v>-9.5664932192391583E-2</v>
      </c>
      <c r="O75" s="1">
        <f ca="1">O15+NORMINV(RAND(),0,'Total-Smoothed'!$AG$2)</f>
        <v>0.18185718825911573</v>
      </c>
      <c r="P75" s="1">
        <f ca="1">P15+NORMINV(RAND(),0,'Total-Smoothed'!$AG$2)</f>
        <v>-0.1628546267083556</v>
      </c>
      <c r="Q75" s="1">
        <f ca="1">Q15+NORMINV(RAND(),0,'Total-Smoothed'!$AG$2)</f>
        <v>9.7543938702194487E-3</v>
      </c>
      <c r="R75" s="1">
        <f ca="1">R15+NORMINV(RAND(),0,'Total-Smoothed'!$AG$2)</f>
        <v>-2.3800021759517412E-2</v>
      </c>
      <c r="S75" s="1">
        <f ca="1">S15+NORMINV(RAND(),0,'Total-Smoothed'!$AG$2)</f>
        <v>0.73696806666525683</v>
      </c>
      <c r="T75" s="1">
        <f ca="1">T15+NORMINV(RAND(),0,'Total-Smoothed'!$AG$2)</f>
        <v>-2.0697398297158016E-2</v>
      </c>
      <c r="U75" s="1">
        <f ca="1">U15+NORMINV(RAND(),0,'Total-Smoothed'!$AG$2)</f>
        <v>-8.1434906111832548E-3</v>
      </c>
      <c r="V75" s="1">
        <f ca="1">V15+NORMINV(RAND(),0,'Total-Smoothed'!$AG$2)</f>
        <v>9.3203641196983864E-2</v>
      </c>
      <c r="W75" s="1">
        <f ca="1">W15+NORMINV(RAND(),0,'Total-Smoothed'!$AG$2)</f>
        <v>1.1247961985481072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6.0442959994040819E-5</v>
      </c>
      <c r="E76" s="1">
        <f ca="1">E16+NORMINV(RAND(),0,'Total-Smoothed'!$AG$2)</f>
        <v>-0.11670372317545384</v>
      </c>
      <c r="F76" s="1">
        <f ca="1">F16+NORMINV(RAND(),0,'Total-Smoothed'!$AG$2)</f>
        <v>1.1996143102078749E-3</v>
      </c>
      <c r="G76" s="1">
        <f ca="1">G16+NORMINV(RAND(),0,'Total-Smoothed'!$AG$2)</f>
        <v>-7.4898615363122659E-2</v>
      </c>
      <c r="H76" s="1">
        <f ca="1">H16+NORMINV(RAND(),0,'Total-Smoothed'!$AG$2)</f>
        <v>0.78211881292094476</v>
      </c>
      <c r="I76" s="1">
        <f ca="1">I16+NORMINV(RAND(),0,'Total-Smoothed'!$AG$2)</f>
        <v>5.725230989367134E-2</v>
      </c>
      <c r="J76" s="1">
        <f ca="1">J16+NORMINV(RAND(),0,'Total-Smoothed'!$AG$2)</f>
        <v>0.33274627953227054</v>
      </c>
      <c r="K76" s="1">
        <f ca="1">K16+NORMINV(RAND(),0,'Total-Smoothed'!$AG$2)</f>
        <v>0.36732013582740075</v>
      </c>
      <c r="L76" s="1">
        <f ca="1">L16+NORMINV(RAND(),0,'Total-Smoothed'!$AG$2)</f>
        <v>-1.1721489801467491E-2</v>
      </c>
      <c r="M76" s="1">
        <f ca="1">M16+NORMINV(RAND(),0,'Total-Smoothed'!$AG$2)</f>
        <v>0.200059314713948</v>
      </c>
      <c r="N76" s="1">
        <f ca="1">N16+NORMINV(RAND(),0,'Total-Smoothed'!$AG$2)</f>
        <v>7.8509640335751904E-2</v>
      </c>
      <c r="O76" s="1">
        <f ca="1">O16+NORMINV(RAND(),0,'Total-Smoothed'!$AG$2)</f>
        <v>-0.15775391732707911</v>
      </c>
      <c r="P76" s="1">
        <f ca="1">P16+NORMINV(RAND(),0,'Total-Smoothed'!$AG$2)</f>
        <v>0.15887385907636417</v>
      </c>
      <c r="Q76" s="1">
        <f ca="1">Q16+NORMINV(RAND(),0,'Total-Smoothed'!$AG$2)</f>
        <v>-2.8616518319618065E-2</v>
      </c>
      <c r="R76" s="1">
        <f ca="1">R16+NORMINV(RAND(),0,'Total-Smoothed'!$AG$2)</f>
        <v>-9.0158859508141353E-3</v>
      </c>
      <c r="S76" s="1">
        <f ca="1">S16+NORMINV(RAND(),0,'Total-Smoothed'!$AG$2)</f>
        <v>5.8333826367213695E-2</v>
      </c>
      <c r="T76" s="1">
        <f ca="1">T16+NORMINV(RAND(),0,'Total-Smoothed'!$AG$2)</f>
        <v>-9.4856402694936656E-2</v>
      </c>
      <c r="U76" s="1">
        <f ca="1">U16+NORMINV(RAND(),0,'Total-Smoothed'!$AG$2)</f>
        <v>2.1733786654138755E-2</v>
      </c>
      <c r="V76" s="1">
        <f ca="1">V16+NORMINV(RAND(),0,'Total-Smoothed'!$AG$2)</f>
        <v>0.16913550843736846</v>
      </c>
      <c r="W76" s="1">
        <f ca="1">W16+NORMINV(RAND(),0,'Total-Smoothed'!$AG$2)</f>
        <v>1.0677704424935213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2.8426030961231842E-2</v>
      </c>
      <c r="E77" s="1">
        <f ca="1">E17+NORMINV(RAND(),0,'Total-Smoothed'!$AG$2)</f>
        <v>4.9643261583739318E-3</v>
      </c>
      <c r="F77" s="1">
        <f ca="1">F17+NORMINV(RAND(),0,'Total-Smoothed'!$AG$2)</f>
        <v>0.11124373551381019</v>
      </c>
      <c r="G77" s="1">
        <f ca="1">G17+NORMINV(RAND(),0,'Total-Smoothed'!$AG$2)</f>
        <v>-7.2500051638907229E-2</v>
      </c>
      <c r="H77" s="1">
        <f ca="1">H17+NORMINV(RAND(),0,'Total-Smoothed'!$AG$2)</f>
        <v>1.0421333456505131</v>
      </c>
      <c r="I77" s="1">
        <f ca="1">I17+NORMINV(RAND(),0,'Total-Smoothed'!$AG$2)</f>
        <v>0.31874293313232843</v>
      </c>
      <c r="J77" s="1">
        <f ca="1">J17+NORMINV(RAND(),0,'Total-Smoothed'!$AG$2)</f>
        <v>-0.1930397282568781</v>
      </c>
      <c r="K77" s="1">
        <f ca="1">K17+NORMINV(RAND(),0,'Total-Smoothed'!$AG$2)</f>
        <v>-8.6706559024820051E-2</v>
      </c>
      <c r="L77" s="1">
        <f ca="1">L17+NORMINV(RAND(),0,'Total-Smoothed'!$AG$2)</f>
        <v>3.8017655324831201E-2</v>
      </c>
      <c r="M77" s="1">
        <f ca="1">M17+NORMINV(RAND(),0,'Total-Smoothed'!$AG$2)</f>
        <v>-9.4840314111119678E-2</v>
      </c>
      <c r="N77" s="1">
        <f ca="1">N17+NORMINV(RAND(),0,'Total-Smoothed'!$AG$2)</f>
        <v>-9.1164508116000798E-2</v>
      </c>
      <c r="O77" s="1">
        <f ca="1">O17+NORMINV(RAND(),0,'Total-Smoothed'!$AG$2)</f>
        <v>0.17027081419455561</v>
      </c>
      <c r="P77" s="1">
        <f ca="1">P17+NORMINV(RAND(),0,'Total-Smoothed'!$AG$2)</f>
        <v>0.13966238242151036</v>
      </c>
      <c r="Q77" s="1">
        <f ca="1">Q17+NORMINV(RAND(),0,'Total-Smoothed'!$AG$2)</f>
        <v>8.6490925365419441E-2</v>
      </c>
      <c r="R77" s="1">
        <f ca="1">R17+NORMINV(RAND(),0,'Total-Smoothed'!$AG$2)</f>
        <v>1.0572093664432054E-2</v>
      </c>
      <c r="S77" s="1">
        <f ca="1">S17+NORMINV(RAND(),0,'Total-Smoothed'!$AG$2)</f>
        <v>0.27331787363692872</v>
      </c>
      <c r="T77" s="1">
        <f ca="1">T17+NORMINV(RAND(),0,'Total-Smoothed'!$AG$2)</f>
        <v>-0.26296330504992327</v>
      </c>
      <c r="U77" s="1">
        <f ca="1">U17+NORMINV(RAND(),0,'Total-Smoothed'!$AG$2)</f>
        <v>-0.18571791348029199</v>
      </c>
      <c r="V77" s="1">
        <f ca="1">V17+NORMINV(RAND(),0,'Total-Smoothed'!$AG$2)</f>
        <v>6.253670084664302E-2</v>
      </c>
      <c r="W77" s="1">
        <f ca="1">W17+NORMINV(RAND(),0,'Total-Smoothed'!$AG$2)</f>
        <v>1.1368550075162658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-7.9719468740347965E-2</v>
      </c>
      <c r="E78" s="1">
        <f ca="1">E18+NORMINV(RAND(),0,'Total-Smoothed'!$AG$2)</f>
        <v>-1.9575213360259185E-2</v>
      </c>
      <c r="F78" s="1">
        <f ca="1">F18+NORMINV(RAND(),0,'Total-Smoothed'!$AG$2)</f>
        <v>-0.13790922878519074</v>
      </c>
      <c r="G78" s="1">
        <f ca="1">G18+NORMINV(RAND(),0,'Total-Smoothed'!$AG$2)</f>
        <v>5.8508870238631855E-2</v>
      </c>
      <c r="H78" s="1">
        <f ca="1">H18+NORMINV(RAND(),0,'Total-Smoothed'!$AG$2)</f>
        <v>0.58925456452595393</v>
      </c>
      <c r="I78" s="1">
        <f ca="1">I18+NORMINV(RAND(),0,'Total-Smoothed'!$AG$2)</f>
        <v>-8.6173635506352181E-2</v>
      </c>
      <c r="J78" s="1">
        <f ca="1">J18+NORMINV(RAND(),0,'Total-Smoothed'!$AG$2)</f>
        <v>4.9341913203641508E-2</v>
      </c>
      <c r="K78" s="1">
        <f ca="1">K18+NORMINV(RAND(),0,'Total-Smoothed'!$AG$2)</f>
        <v>8.2817035390392521E-2</v>
      </c>
      <c r="L78" s="1">
        <f ca="1">L18+NORMINV(RAND(),0,'Total-Smoothed'!$AG$2)</f>
        <v>0.14894856969403056</v>
      </c>
      <c r="M78" s="1">
        <f ca="1">M18+NORMINV(RAND(),0,'Total-Smoothed'!$AG$2)</f>
        <v>8.4345832482798172E-2</v>
      </c>
      <c r="N78" s="1">
        <f ca="1">N18+NORMINV(RAND(),0,'Total-Smoothed'!$AG$2)</f>
        <v>6.2264721890957109E-2</v>
      </c>
      <c r="O78" s="1">
        <f ca="1">O18+NORMINV(RAND(),0,'Total-Smoothed'!$AG$2)</f>
        <v>-0.17258836233564284</v>
      </c>
      <c r="P78" s="1">
        <f ca="1">P18+NORMINV(RAND(),0,'Total-Smoothed'!$AG$2)</f>
        <v>-4.3376260981880722E-2</v>
      </c>
      <c r="Q78" s="1">
        <f ca="1">Q18+NORMINV(RAND(),0,'Total-Smoothed'!$AG$2)</f>
        <v>0.11744916279076195</v>
      </c>
      <c r="R78" s="1">
        <f ca="1">R18+NORMINV(RAND(),0,'Total-Smoothed'!$AG$2)</f>
        <v>-1.5963277900802812E-2</v>
      </c>
      <c r="S78" s="1">
        <f ca="1">S18+NORMINV(RAND(),0,'Total-Smoothed'!$AG$2)</f>
        <v>0.31931551400311586</v>
      </c>
      <c r="T78" s="1">
        <f ca="1">T18+NORMINV(RAND(),0,'Total-Smoothed'!$AG$2)</f>
        <v>3.1642274646095384E-2</v>
      </c>
      <c r="U78" s="1">
        <f ca="1">U18+NORMINV(RAND(),0,'Total-Smoothed'!$AG$2)</f>
        <v>-6.0242634409752846E-2</v>
      </c>
      <c r="V78" s="1">
        <f ca="1">V18+NORMINV(RAND(),0,'Total-Smoothed'!$AG$2)</f>
        <v>9.1561919265838159E-3</v>
      </c>
      <c r="W78" s="1">
        <f ca="1">W18+NORMINV(RAND(),0,'Total-Smoothed'!$AG$2)</f>
        <v>0.92113780332192408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6.8476503851019305E-2</v>
      </c>
      <c r="E79" s="1">
        <f ca="1">E19+NORMINV(RAND(),0,'Total-Smoothed'!$AG$2)</f>
        <v>-3.0391941437608708E-2</v>
      </c>
      <c r="F79" s="1">
        <f ca="1">F19+NORMINV(RAND(),0,'Total-Smoothed'!$AG$2)</f>
        <v>-3.6773511083546415E-2</v>
      </c>
      <c r="G79" s="1">
        <f ca="1">G19+NORMINV(RAND(),0,'Total-Smoothed'!$AG$2)</f>
        <v>-4.6836883111709166E-2</v>
      </c>
      <c r="H79" s="1">
        <f ca="1">H19+NORMINV(RAND(),0,'Total-Smoothed'!$AG$2)</f>
        <v>0.36256927534275185</v>
      </c>
      <c r="I79" s="1">
        <f ca="1">I19+NORMINV(RAND(),0,'Total-Smoothed'!$AG$2)</f>
        <v>-4.0978250385445378E-2</v>
      </c>
      <c r="J79" s="1">
        <f ca="1">J19+NORMINV(RAND(),0,'Total-Smoothed'!$AG$2)</f>
        <v>3.3244833103765276E-2</v>
      </c>
      <c r="K79" s="1">
        <f ca="1">K19+NORMINV(RAND(),0,'Total-Smoothed'!$AG$2)</f>
        <v>-0.25335388793794072</v>
      </c>
      <c r="L79" s="1">
        <f ca="1">L19+NORMINV(RAND(),0,'Total-Smoothed'!$AG$2)</f>
        <v>-0.14003962706922796</v>
      </c>
      <c r="M79" s="1">
        <f ca="1">M19+NORMINV(RAND(),0,'Total-Smoothed'!$AG$2)</f>
        <v>-7.4142984299718925E-2</v>
      </c>
      <c r="N79" s="1">
        <f ca="1">N19+NORMINV(RAND(),0,'Total-Smoothed'!$AG$2)</f>
        <v>-0.11383295877917921</v>
      </c>
      <c r="O79" s="1">
        <f ca="1">O19+NORMINV(RAND(),0,'Total-Smoothed'!$AG$2)</f>
        <v>-2.9015572084594397E-3</v>
      </c>
      <c r="P79" s="1">
        <f ca="1">P19+NORMINV(RAND(),0,'Total-Smoothed'!$AG$2)</f>
        <v>3.0550188830849714E-2</v>
      </c>
      <c r="Q79" s="1">
        <f ca="1">Q19+NORMINV(RAND(),0,'Total-Smoothed'!$AG$2)</f>
        <v>-0.12032247145971982</v>
      </c>
      <c r="R79" s="1">
        <f ca="1">R19+NORMINV(RAND(),0,'Total-Smoothed'!$AG$2)</f>
        <v>1.2328354632490695E-2</v>
      </c>
      <c r="S79" s="1">
        <f ca="1">S19+NORMINV(RAND(),0,'Total-Smoothed'!$AG$2)</f>
        <v>3.5521932862935902E-2</v>
      </c>
      <c r="T79" s="1">
        <f ca="1">T19+NORMINV(RAND(),0,'Total-Smoothed'!$AG$2)</f>
        <v>4.9735833996373047E-2</v>
      </c>
      <c r="U79" s="1">
        <f ca="1">U19+NORMINV(RAND(),0,'Total-Smoothed'!$AG$2)</f>
        <v>-0.15399373492199628</v>
      </c>
      <c r="V79" s="1">
        <f ca="1">V19+NORMINV(RAND(),0,'Total-Smoothed'!$AG$2)</f>
        <v>0.13184468436264715</v>
      </c>
      <c r="W79" s="1">
        <f ca="1">W19+NORMINV(RAND(),0,'Total-Smoothed'!$AG$2)</f>
        <v>1.0355485392546067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6.8054812412632726E-2</v>
      </c>
      <c r="E80" s="1">
        <f ca="1">E20+NORMINV(RAND(),0,'Total-Smoothed'!$AG$2)</f>
        <v>-5.8642838184918042E-2</v>
      </c>
      <c r="F80" s="1">
        <f ca="1">F20+NORMINV(RAND(),0,'Total-Smoothed'!$AG$2)</f>
        <v>1.9032587584351293E-2</v>
      </c>
      <c r="G80" s="1">
        <f ca="1">G20+NORMINV(RAND(),0,'Total-Smoothed'!$AG$2)</f>
        <v>-9.7753481180319124E-2</v>
      </c>
      <c r="H80" s="1">
        <f ca="1">H20+NORMINV(RAND(),0,'Total-Smoothed'!$AG$2)</f>
        <v>-6.1995564777847137E-2</v>
      </c>
      <c r="I80" s="1">
        <f ca="1">I20+NORMINV(RAND(),0,'Total-Smoothed'!$AG$2)</f>
        <v>1.8861345490621885E-2</v>
      </c>
      <c r="J80" s="1">
        <f ca="1">J20+NORMINV(RAND(),0,'Total-Smoothed'!$AG$2)</f>
        <v>0.15367778165087598</v>
      </c>
      <c r="K80" s="1">
        <f ca="1">K20+NORMINV(RAND(),0,'Total-Smoothed'!$AG$2)</f>
        <v>-4.2621417925677516E-2</v>
      </c>
      <c r="L80" s="1">
        <f ca="1">L20+NORMINV(RAND(),0,'Total-Smoothed'!$AG$2)</f>
        <v>0.16939614893457275</v>
      </c>
      <c r="M80" s="1">
        <f ca="1">M20+NORMINV(RAND(),0,'Total-Smoothed'!$AG$2)</f>
        <v>-1.0953340347716469E-2</v>
      </c>
      <c r="N80" s="1">
        <f ca="1">N20+NORMINV(RAND(),0,'Total-Smoothed'!$AG$2)</f>
        <v>7.6318988535985219E-2</v>
      </c>
      <c r="O80" s="1">
        <f ca="1">O20+NORMINV(RAND(),0,'Total-Smoothed'!$AG$2)</f>
        <v>0.1447636163540299</v>
      </c>
      <c r="P80" s="1">
        <f ca="1">P20+NORMINV(RAND(),0,'Total-Smoothed'!$AG$2)</f>
        <v>-0.15580872950505298</v>
      </c>
      <c r="Q80" s="1">
        <f ca="1">Q20+NORMINV(RAND(),0,'Total-Smoothed'!$AG$2)</f>
        <v>-2.2258760065892665E-2</v>
      </c>
      <c r="R80" s="1">
        <f ca="1">R20+NORMINV(RAND(),0,'Total-Smoothed'!$AG$2)</f>
        <v>0.19459016215416558</v>
      </c>
      <c r="S80" s="1">
        <f ca="1">S20+NORMINV(RAND(),0,'Total-Smoothed'!$AG$2)</f>
        <v>-9.8079880173706391E-2</v>
      </c>
      <c r="T80" s="1">
        <f ca="1">T20+NORMINV(RAND(),0,'Total-Smoothed'!$AG$2)</f>
        <v>0.10955028028970036</v>
      </c>
      <c r="U80" s="1">
        <f ca="1">U20+NORMINV(RAND(),0,'Total-Smoothed'!$AG$2)</f>
        <v>-4.4415887410130549E-2</v>
      </c>
      <c r="V80" s="1">
        <f ca="1">V20+NORMINV(RAND(),0,'Total-Smoothed'!$AG$2)</f>
        <v>-8.7649574915026132E-2</v>
      </c>
      <c r="W80" s="1">
        <f ca="1">W20+NORMINV(RAND(),0,'Total-Smoothed'!$AG$2)</f>
        <v>0.97567861335467787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-1.2942895686644217E-3</v>
      </c>
      <c r="E81" s="1">
        <f ca="1">E21+NORMINV(RAND(),0,'Total-Smoothed'!$AG$2)</f>
        <v>3.5461720999769762E-2</v>
      </c>
      <c r="F81" s="1">
        <f ca="1">F21+NORMINV(RAND(),0,'Total-Smoothed'!$AG$2)</f>
        <v>-1.5258586710078167E-2</v>
      </c>
      <c r="G81" s="1">
        <f ca="1">G21+NORMINV(RAND(),0,'Total-Smoothed'!$AG$2)</f>
        <v>-1.4658492852134934E-3</v>
      </c>
      <c r="H81" s="1">
        <f ca="1">H21+NORMINV(RAND(),0,'Total-Smoothed'!$AG$2)</f>
        <v>0.23444200132977552</v>
      </c>
      <c r="I81" s="1">
        <f ca="1">I21+NORMINV(RAND(),0,'Total-Smoothed'!$AG$2)</f>
        <v>-5.4128503042091936E-2</v>
      </c>
      <c r="J81" s="1">
        <f ca="1">J21+NORMINV(RAND(),0,'Total-Smoothed'!$AG$2)</f>
        <v>-8.6735508179743102E-3</v>
      </c>
      <c r="K81" s="1">
        <f ca="1">K21+NORMINV(RAND(),0,'Total-Smoothed'!$AG$2)</f>
        <v>-4.4270810938170639E-2</v>
      </c>
      <c r="L81" s="1">
        <f ca="1">L21+NORMINV(RAND(),0,'Total-Smoothed'!$AG$2)</f>
        <v>-7.3978045743271229E-2</v>
      </c>
      <c r="M81" s="1">
        <f ca="1">M21+NORMINV(RAND(),0,'Total-Smoothed'!$AG$2)</f>
        <v>-0.12399591545479334</v>
      </c>
      <c r="N81" s="1">
        <f ca="1">N21+NORMINV(RAND(),0,'Total-Smoothed'!$AG$2)</f>
        <v>-7.1274679193884624E-2</v>
      </c>
      <c r="O81" s="1">
        <f ca="1">O21+NORMINV(RAND(),0,'Total-Smoothed'!$AG$2)</f>
        <v>9.6431151019768235E-2</v>
      </c>
      <c r="P81" s="1">
        <f ca="1">P21+NORMINV(RAND(),0,'Total-Smoothed'!$AG$2)</f>
        <v>-2.7393289303257698E-2</v>
      </c>
      <c r="Q81" s="1">
        <f ca="1">Q21+NORMINV(RAND(),0,'Total-Smoothed'!$AG$2)</f>
        <v>-1.3466505875750309E-2</v>
      </c>
      <c r="R81" s="1">
        <f ca="1">R21+NORMINV(RAND(),0,'Total-Smoothed'!$AG$2)</f>
        <v>-0.16803849275969021</v>
      </c>
      <c r="S81" s="1">
        <f ca="1">S21+NORMINV(RAND(),0,'Total-Smoothed'!$AG$2)</f>
        <v>6.6586790448762728E-2</v>
      </c>
      <c r="T81" s="1">
        <f ca="1">T21+NORMINV(RAND(),0,'Total-Smoothed'!$AG$2)</f>
        <v>1.6285120511164815E-2</v>
      </c>
      <c r="U81" s="1">
        <f ca="1">U21+NORMINV(RAND(),0,'Total-Smoothed'!$AG$2)</f>
        <v>-7.6968599201753529E-2</v>
      </c>
      <c r="V81" s="1">
        <f ca="1">V21+NORMINV(RAND(),0,'Total-Smoothed'!$AG$2)</f>
        <v>0.10589768278495978</v>
      </c>
      <c r="W81" s="1">
        <f ca="1">W21+NORMINV(RAND(),0,'Total-Smoothed'!$AG$2)</f>
        <v>1.0402740904401671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4.9112069232794639E-2</v>
      </c>
      <c r="E82" s="1">
        <f ca="1">E22+NORMINV(RAND(),0,'Total-Smoothed'!$AG$2)</f>
        <v>-2.3016871208716469E-2</v>
      </c>
      <c r="F82" s="1">
        <f ca="1">F22+NORMINV(RAND(),0,'Total-Smoothed'!$AG$2)</f>
        <v>0.2466810361143067</v>
      </c>
      <c r="G82" s="1">
        <f ca="1">G22+NORMINV(RAND(),0,'Total-Smoothed'!$AG$2)</f>
        <v>-3.7893408146343864E-2</v>
      </c>
      <c r="H82" s="1">
        <f ca="1">H22+NORMINV(RAND(),0,'Total-Smoothed'!$AG$2)</f>
        <v>0.13196069627046556</v>
      </c>
      <c r="I82" s="1">
        <f ca="1">I22+NORMINV(RAND(),0,'Total-Smoothed'!$AG$2)</f>
        <v>5.1153502895697248E-4</v>
      </c>
      <c r="J82" s="1">
        <f ca="1">J22+NORMINV(RAND(),0,'Total-Smoothed'!$AG$2)</f>
        <v>-7.6389632247135783E-2</v>
      </c>
      <c r="K82" s="1">
        <f ca="1">K22+NORMINV(RAND(),0,'Total-Smoothed'!$AG$2)</f>
        <v>-0.12625932040806989</v>
      </c>
      <c r="L82" s="1">
        <f ca="1">L22+NORMINV(RAND(),0,'Total-Smoothed'!$AG$2)</f>
        <v>-8.4857183293812227E-2</v>
      </c>
      <c r="M82" s="1">
        <f ca="1">M22+NORMINV(RAND(),0,'Total-Smoothed'!$AG$2)</f>
        <v>-0.12492940976313331</v>
      </c>
      <c r="N82" s="1">
        <f ca="1">N22+NORMINV(RAND(),0,'Total-Smoothed'!$AG$2)</f>
        <v>0.12666572404221454</v>
      </c>
      <c r="O82" s="1">
        <f ca="1">O22+NORMINV(RAND(),0,'Total-Smoothed'!$AG$2)</f>
        <v>0.40543933155252754</v>
      </c>
      <c r="P82" s="1">
        <f ca="1">P22+NORMINV(RAND(),0,'Total-Smoothed'!$AG$2)</f>
        <v>4.2968118358416615E-2</v>
      </c>
      <c r="Q82" s="1">
        <f ca="1">Q22+NORMINV(RAND(),0,'Total-Smoothed'!$AG$2)</f>
        <v>4.4186508380269801E-2</v>
      </c>
      <c r="R82" s="1">
        <f ca="1">R22+NORMINV(RAND(),0,'Total-Smoothed'!$AG$2)</f>
        <v>-0.22746373089359151</v>
      </c>
      <c r="S82" s="1">
        <f ca="1">S22+NORMINV(RAND(),0,'Total-Smoothed'!$AG$2)</f>
        <v>6.7022654428363901E-2</v>
      </c>
      <c r="T82" s="1">
        <f ca="1">T22+NORMINV(RAND(),0,'Total-Smoothed'!$AG$2)</f>
        <v>-0.2352804945486289</v>
      </c>
      <c r="U82" s="1">
        <f ca="1">U22+NORMINV(RAND(),0,'Total-Smoothed'!$AG$2)</f>
        <v>0.15260599443633394</v>
      </c>
      <c r="V82" s="1">
        <f ca="1">V22+NORMINV(RAND(),0,'Total-Smoothed'!$AG$2)</f>
        <v>0.13626424769077586</v>
      </c>
      <c r="W82" s="1">
        <f ca="1">W22+NORMINV(RAND(),0,'Total-Smoothed'!$AG$2)</f>
        <v>0.95702166167286862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-1.2607397196911707E-2</v>
      </c>
      <c r="E83" s="1">
        <f ca="1">E23+NORMINV(RAND(),0,'Total-Smoothed'!$AG$2)</f>
        <v>-0.10519153230945619</v>
      </c>
      <c r="F83" s="1">
        <f ca="1">F23+NORMINV(RAND(),0,'Total-Smoothed'!$AG$2)</f>
        <v>0.3384469428758401</v>
      </c>
      <c r="G83" s="1">
        <f ca="1">G23+NORMINV(RAND(),0,'Total-Smoothed'!$AG$2)</f>
        <v>9.0531165484086962E-2</v>
      </c>
      <c r="H83" s="1">
        <f ca="1">H23+NORMINV(RAND(),0,'Total-Smoothed'!$AG$2)</f>
        <v>0.24751752458217133</v>
      </c>
      <c r="I83" s="1">
        <f ca="1">I23+NORMINV(RAND(),0,'Total-Smoothed'!$AG$2)</f>
        <v>5.8963250726835545E-2</v>
      </c>
      <c r="J83" s="1">
        <f ca="1">J23+NORMINV(RAND(),0,'Total-Smoothed'!$AG$2)</f>
        <v>-8.3529147945495485E-2</v>
      </c>
      <c r="K83" s="1">
        <f ca="1">K23+NORMINV(RAND(),0,'Total-Smoothed'!$AG$2)</f>
        <v>1.2177886488520636E-2</v>
      </c>
      <c r="L83" s="1">
        <f ca="1">L23+NORMINV(RAND(),0,'Total-Smoothed'!$AG$2)</f>
        <v>0.13878312919597199</v>
      </c>
      <c r="M83" s="1">
        <f ca="1">M23+NORMINV(RAND(),0,'Total-Smoothed'!$AG$2)</f>
        <v>-7.3410712635472233E-2</v>
      </c>
      <c r="N83" s="1">
        <f ca="1">N23+NORMINV(RAND(),0,'Total-Smoothed'!$AG$2)</f>
        <v>-1.0083551166859659E-2</v>
      </c>
      <c r="O83" s="1">
        <f ca="1">O23+NORMINV(RAND(),0,'Total-Smoothed'!$AG$2)</f>
        <v>8.8215242702043783E-2</v>
      </c>
      <c r="P83" s="1">
        <f ca="1">P23+NORMINV(RAND(),0,'Total-Smoothed'!$AG$2)</f>
        <v>-1.6237046725606302E-2</v>
      </c>
      <c r="Q83" s="1">
        <f ca="1">Q23+NORMINV(RAND(),0,'Total-Smoothed'!$AG$2)</f>
        <v>-0.19700162185539802</v>
      </c>
      <c r="R83" s="1">
        <f ca="1">R23+NORMINV(RAND(),0,'Total-Smoothed'!$AG$2)</f>
        <v>2.3797476216662956E-2</v>
      </c>
      <c r="S83" s="1">
        <f ca="1">S23+NORMINV(RAND(),0,'Total-Smoothed'!$AG$2)</f>
        <v>0.19358735269307759</v>
      </c>
      <c r="T83" s="1">
        <f ca="1">T23+NORMINV(RAND(),0,'Total-Smoothed'!$AG$2)</f>
        <v>-1.3607526551474845E-2</v>
      </c>
      <c r="U83" s="1">
        <f ca="1">U23+NORMINV(RAND(),0,'Total-Smoothed'!$AG$2)</f>
        <v>-6.8980177044679514E-2</v>
      </c>
      <c r="V83" s="1">
        <f ca="1">V23+NORMINV(RAND(),0,'Total-Smoothed'!$AG$2)</f>
        <v>-0.14757763437904259</v>
      </c>
      <c r="W83" s="1">
        <f ca="1">W23+NORMINV(RAND(),0,'Total-Smoothed'!$AG$2)</f>
        <v>0.77134013935203793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-2.4176596071634235E-2</v>
      </c>
      <c r="E84" s="1">
        <f ca="1">E24+NORMINV(RAND(),0,'Total-Smoothed'!$AG$2)</f>
        <v>-5.6659085347807604E-3</v>
      </c>
      <c r="F84" s="1">
        <f ca="1">F24+NORMINV(RAND(),0,'Total-Smoothed'!$AG$2)</f>
        <v>0.1102165700964606</v>
      </c>
      <c r="G84" s="1">
        <f ca="1">G24+NORMINV(RAND(),0,'Total-Smoothed'!$AG$2)</f>
        <v>-6.794408189961465E-2</v>
      </c>
      <c r="H84" s="1">
        <f ca="1">H24+NORMINV(RAND(),0,'Total-Smoothed'!$AG$2)</f>
        <v>0.11580487785802719</v>
      </c>
      <c r="I84" s="1">
        <f ca="1">I24+NORMINV(RAND(),0,'Total-Smoothed'!$AG$2)</f>
        <v>-0.11310930007292447</v>
      </c>
      <c r="J84" s="1">
        <f ca="1">J24+NORMINV(RAND(),0,'Total-Smoothed'!$AG$2)</f>
        <v>-7.9774347010256284E-4</v>
      </c>
      <c r="K84" s="1">
        <f ca="1">K24+NORMINV(RAND(),0,'Total-Smoothed'!$AG$2)</f>
        <v>2.7474435377395304E-3</v>
      </c>
      <c r="L84" s="1">
        <f ca="1">L24+NORMINV(RAND(),0,'Total-Smoothed'!$AG$2)</f>
        <v>1.8425571304290553E-2</v>
      </c>
      <c r="M84" s="1">
        <f ca="1">M24+NORMINV(RAND(),0,'Total-Smoothed'!$AG$2)</f>
        <v>2.2098742028279744E-2</v>
      </c>
      <c r="N84" s="1">
        <f ca="1">N24+NORMINV(RAND(),0,'Total-Smoothed'!$AG$2)</f>
        <v>-5.0256606309670354E-2</v>
      </c>
      <c r="O84" s="1">
        <f ca="1">O24+NORMINV(RAND(),0,'Total-Smoothed'!$AG$2)</f>
        <v>0.39882732844061652</v>
      </c>
      <c r="P84" s="1">
        <f ca="1">P24+NORMINV(RAND(),0,'Total-Smoothed'!$AG$2)</f>
        <v>0.24308258850078662</v>
      </c>
      <c r="Q84" s="1">
        <f ca="1">Q24+NORMINV(RAND(),0,'Total-Smoothed'!$AG$2)</f>
        <v>-6.131354837338554E-2</v>
      </c>
      <c r="R84" s="1">
        <f ca="1">R24+NORMINV(RAND(),0,'Total-Smoothed'!$AG$2)</f>
        <v>8.8083738658734104E-2</v>
      </c>
      <c r="S84" s="1">
        <f ca="1">S24+NORMINV(RAND(),0,'Total-Smoothed'!$AG$2)</f>
        <v>0.36353706277048548</v>
      </c>
      <c r="T84" s="1">
        <f ca="1">T24+NORMINV(RAND(),0,'Total-Smoothed'!$AG$2)</f>
        <v>0.21418813640950352</v>
      </c>
      <c r="U84" s="1">
        <f ca="1">U24+NORMINV(RAND(),0,'Total-Smoothed'!$AG$2)</f>
        <v>0.14259184127088281</v>
      </c>
      <c r="V84" s="1">
        <f ca="1">V24+NORMINV(RAND(),0,'Total-Smoothed'!$AG$2)</f>
        <v>-2.4754170210114616E-2</v>
      </c>
      <c r="W84" s="1">
        <f ca="1">W24+NORMINV(RAND(),0,'Total-Smoothed'!$AG$2)</f>
        <v>1.0243440847365091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-0.16734333270128204</v>
      </c>
      <c r="E85" s="1">
        <f ca="1">E25+NORMINV(RAND(),0,'Total-Smoothed'!$AG$2)</f>
        <v>-5.7255545458713399E-2</v>
      </c>
      <c r="F85" s="1">
        <f ca="1">F25+NORMINV(RAND(),0,'Total-Smoothed'!$AG$2)</f>
        <v>-0.1115593773487368</v>
      </c>
      <c r="G85" s="1">
        <f ca="1">G25+NORMINV(RAND(),0,'Total-Smoothed'!$AG$2)</f>
        <v>0.12160443183665996</v>
      </c>
      <c r="H85" s="1">
        <f ca="1">H25+NORMINV(RAND(),0,'Total-Smoothed'!$AG$2)</f>
        <v>3.7693294388355114E-4</v>
      </c>
      <c r="I85" s="1">
        <f ca="1">I25+NORMINV(RAND(),0,'Total-Smoothed'!$AG$2)</f>
        <v>-4.542950572580999E-2</v>
      </c>
      <c r="J85" s="1">
        <f ca="1">J25+NORMINV(RAND(),0,'Total-Smoothed'!$AG$2)</f>
        <v>0.18027960198208859</v>
      </c>
      <c r="K85" s="1">
        <f ca="1">K25+NORMINV(RAND(),0,'Total-Smoothed'!$AG$2)</f>
        <v>0.81379821614605485</v>
      </c>
      <c r="L85" s="1">
        <f ca="1">L25+NORMINV(RAND(),0,'Total-Smoothed'!$AG$2)</f>
        <v>0.16117976269995465</v>
      </c>
      <c r="M85" s="1">
        <f ca="1">M25+NORMINV(RAND(),0,'Total-Smoothed'!$AG$2)</f>
        <v>0.13421005294646735</v>
      </c>
      <c r="N85" s="1">
        <f ca="1">N25+NORMINV(RAND(),0,'Total-Smoothed'!$AG$2)</f>
        <v>0.10012711782782871</v>
      </c>
      <c r="O85" s="1">
        <f ca="1">O25+NORMINV(RAND(),0,'Total-Smoothed'!$AG$2)</f>
        <v>0.504108697984609</v>
      </c>
      <c r="P85" s="1">
        <f ca="1">P25+NORMINV(RAND(),0,'Total-Smoothed'!$AG$2)</f>
        <v>8.6871996427091702E-2</v>
      </c>
      <c r="Q85" s="1">
        <f ca="1">Q25+NORMINV(RAND(),0,'Total-Smoothed'!$AG$2)</f>
        <v>0.35832721259848066</v>
      </c>
      <c r="R85" s="1">
        <f ca="1">R25+NORMINV(RAND(),0,'Total-Smoothed'!$AG$2)</f>
        <v>0.96642693537659796</v>
      </c>
      <c r="S85" s="1">
        <f ca="1">S25+NORMINV(RAND(),0,'Total-Smoothed'!$AG$2)</f>
        <v>6.4735025807261926E-2</v>
      </c>
      <c r="T85" s="1">
        <f ca="1">T25+NORMINV(RAND(),0,'Total-Smoothed'!$AG$2)</f>
        <v>-9.476503403559404E-2</v>
      </c>
      <c r="U85" s="1">
        <f ca="1">U25+NORMINV(RAND(),0,'Total-Smoothed'!$AG$2)</f>
        <v>1.1522547538142136</v>
      </c>
      <c r="V85" s="1">
        <f ca="1">V25+NORMINV(RAND(),0,'Total-Smoothed'!$AG$2)</f>
        <v>-7.0101994552435778E-2</v>
      </c>
      <c r="W85" s="1">
        <f ca="1">W25+NORMINV(RAND(),0,'Total-Smoothed'!$AG$2)</f>
        <v>7.4500528879074573E-2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2.7121634061289888E-2</v>
      </c>
      <c r="E86" s="1">
        <f ca="1">E26+NORMINV(RAND(),0,'Total-Smoothed'!$AG$2)</f>
        <v>5.2340420607216519E-2</v>
      </c>
      <c r="F86" s="1">
        <f ca="1">F26+NORMINV(RAND(),0,'Total-Smoothed'!$AG$2)</f>
        <v>4.6222810981888213E-2</v>
      </c>
      <c r="G86" s="1">
        <f ca="1">G26+NORMINV(RAND(),0,'Total-Smoothed'!$AG$2)</f>
        <v>-0.23472534606144865</v>
      </c>
      <c r="H86" s="1">
        <f ca="1">H26+NORMINV(RAND(),0,'Total-Smoothed'!$AG$2)</f>
        <v>1.1032751821021927</v>
      </c>
      <c r="I86" s="1">
        <f ca="1">I26+NORMINV(RAND(),0,'Total-Smoothed'!$AG$2)</f>
        <v>-7.5207030409223524E-2</v>
      </c>
      <c r="J86" s="1">
        <f ca="1">J26+NORMINV(RAND(),0,'Total-Smoothed'!$AG$2)</f>
        <v>-0.15987833206952881</v>
      </c>
      <c r="K86" s="1">
        <f ca="1">K26+NORMINV(RAND(),0,'Total-Smoothed'!$AG$2)</f>
        <v>0.86680531112780601</v>
      </c>
      <c r="L86" s="1">
        <f ca="1">L26+NORMINV(RAND(),0,'Total-Smoothed'!$AG$2)</f>
        <v>0.42576105173140577</v>
      </c>
      <c r="M86" s="1">
        <f ca="1">M26+NORMINV(RAND(),0,'Total-Smoothed'!$AG$2)</f>
        <v>-0.14794883175745335</v>
      </c>
      <c r="N86" s="1">
        <f ca="1">N26+NORMINV(RAND(),0,'Total-Smoothed'!$AG$2)</f>
        <v>-6.2488956977575352E-2</v>
      </c>
      <c r="O86" s="1">
        <f ca="1">O26+NORMINV(RAND(),0,'Total-Smoothed'!$AG$2)</f>
        <v>0.17025631030409419</v>
      </c>
      <c r="P86" s="1">
        <f ca="1">P26+NORMINV(RAND(),0,'Total-Smoothed'!$AG$2)</f>
        <v>-0.15845225721816469</v>
      </c>
      <c r="Q86" s="1">
        <f ca="1">Q26+NORMINV(RAND(),0,'Total-Smoothed'!$AG$2)</f>
        <v>0.77732166070158371</v>
      </c>
      <c r="R86" s="1">
        <f ca="1">R26+NORMINV(RAND(),0,'Total-Smoothed'!$AG$2)</f>
        <v>1.0551216494980429</v>
      </c>
      <c r="S86" s="1">
        <f ca="1">S26+NORMINV(RAND(),0,'Total-Smoothed'!$AG$2)</f>
        <v>2.5978428166633975E-2</v>
      </c>
      <c r="T86" s="1">
        <f ca="1">T26+NORMINV(RAND(),0,'Total-Smoothed'!$AG$2)</f>
        <v>1.7730381760269739E-2</v>
      </c>
      <c r="U86" s="1">
        <f ca="1">U26+NORMINV(RAND(),0,'Total-Smoothed'!$AG$2)</f>
        <v>-6.5901223934324973E-2</v>
      </c>
      <c r="V86" s="1">
        <f ca="1">V26+NORMINV(RAND(),0,'Total-Smoothed'!$AG$2)</f>
        <v>0.22138413877261229</v>
      </c>
      <c r="W86" s="1">
        <f ca="1">W26+NORMINV(RAND(),0,'Total-Smoothed'!$AG$2)</f>
        <v>0.79831800917514628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3.6533369276309374E-2</v>
      </c>
      <c r="E87" s="1">
        <f ca="1">E27+NORMINV(RAND(),0,'Total-Smoothed'!$AG$2)</f>
        <v>6.1664591806098977E-2</v>
      </c>
      <c r="F87" s="1">
        <f ca="1">F27+NORMINV(RAND(),0,'Total-Smoothed'!$AG$2)</f>
        <v>0.31653109851796518</v>
      </c>
      <c r="G87" s="1">
        <f ca="1">G27+NORMINV(RAND(),0,'Total-Smoothed'!$AG$2)</f>
        <v>3.4807456470382005E-2</v>
      </c>
      <c r="H87" s="1">
        <f ca="1">H27+NORMINV(RAND(),0,'Total-Smoothed'!$AG$2)</f>
        <v>1.0429479829431374</v>
      </c>
      <c r="I87" s="1">
        <f ca="1">I27+NORMINV(RAND(),0,'Total-Smoothed'!$AG$2)</f>
        <v>1.1211101059804203E-2</v>
      </c>
      <c r="J87" s="1">
        <f ca="1">J27+NORMINV(RAND(),0,'Total-Smoothed'!$AG$2)</f>
        <v>1.3078215728462236E-2</v>
      </c>
      <c r="K87" s="1">
        <f ca="1">K27+NORMINV(RAND(),0,'Total-Smoothed'!$AG$2)</f>
        <v>7.0579116451539581E-2</v>
      </c>
      <c r="L87" s="1">
        <f ca="1">L27+NORMINV(RAND(),0,'Total-Smoothed'!$AG$2)</f>
        <v>0.25210976205819502</v>
      </c>
      <c r="M87" s="1">
        <f ca="1">M27+NORMINV(RAND(),0,'Total-Smoothed'!$AG$2)</f>
        <v>5.2780136925238696E-4</v>
      </c>
      <c r="N87" s="1">
        <f ca="1">N27+NORMINV(RAND(),0,'Total-Smoothed'!$AG$2)</f>
        <v>5.8012753425909155E-3</v>
      </c>
      <c r="O87" s="1">
        <f ca="1">O27+NORMINV(RAND(),0,'Total-Smoothed'!$AG$2)</f>
        <v>0.87268507509704585</v>
      </c>
      <c r="P87" s="1">
        <f ca="1">P27+NORMINV(RAND(),0,'Total-Smoothed'!$AG$2)</f>
        <v>0.10035418832236466</v>
      </c>
      <c r="Q87" s="1">
        <f ca="1">Q27+NORMINV(RAND(),0,'Total-Smoothed'!$AG$2)</f>
        <v>2.7447587034350691E-2</v>
      </c>
      <c r="R87" s="1">
        <f ca="1">R27+NORMINV(RAND(),0,'Total-Smoothed'!$AG$2)</f>
        <v>1.0995132563706871</v>
      </c>
      <c r="S87" s="1">
        <f ca="1">S27+NORMINV(RAND(),0,'Total-Smoothed'!$AG$2)</f>
        <v>4.6414958021487207E-2</v>
      </c>
      <c r="T87" s="1">
        <f ca="1">T27+NORMINV(RAND(),0,'Total-Smoothed'!$AG$2)</f>
        <v>-2.4827368494689937E-2</v>
      </c>
      <c r="U87" s="1">
        <f ca="1">U27+NORMINV(RAND(),0,'Total-Smoothed'!$AG$2)</f>
        <v>0.98031562410794493</v>
      </c>
      <c r="V87" s="1">
        <f ca="1">V27+NORMINV(RAND(),0,'Total-Smoothed'!$AG$2)</f>
        <v>8.8103981605218949E-4</v>
      </c>
      <c r="W87" s="1">
        <f ca="1">W27+NORMINV(RAND(),0,'Total-Smoothed'!$AG$2)</f>
        <v>0.81649027945933705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0.11729660929784284</v>
      </c>
      <c r="E88" s="1">
        <f ca="1">E28+NORMINV(RAND(),0,'Total-Smoothed'!$AG$2)</f>
        <v>0.13651377760289424</v>
      </c>
      <c r="F88" s="1">
        <f ca="1">F28+NORMINV(RAND(),0,'Total-Smoothed'!$AG$2)</f>
        <v>0.15853090890267285</v>
      </c>
      <c r="G88" s="1">
        <f ca="1">G28+NORMINV(RAND(),0,'Total-Smoothed'!$AG$2)</f>
        <v>-6.0136174378840647E-2</v>
      </c>
      <c r="H88" s="1">
        <f ca="1">H28+NORMINV(RAND(),0,'Total-Smoothed'!$AG$2)</f>
        <v>0.84473783448211581</v>
      </c>
      <c r="I88" s="1">
        <f ca="1">I28+NORMINV(RAND(),0,'Total-Smoothed'!$AG$2)</f>
        <v>1.0219725530975867</v>
      </c>
      <c r="J88" s="1">
        <f ca="1">J28+NORMINV(RAND(),0,'Total-Smoothed'!$AG$2)</f>
        <v>-4.5736234282786184E-2</v>
      </c>
      <c r="K88" s="1">
        <f ca="1">K28+NORMINV(RAND(),0,'Total-Smoothed'!$AG$2)</f>
        <v>0.80587744005939255</v>
      </c>
      <c r="L88" s="1">
        <f ca="1">L28+NORMINV(RAND(),0,'Total-Smoothed'!$AG$2)</f>
        <v>0.98491903265442771</v>
      </c>
      <c r="M88" s="1">
        <f ca="1">M28+NORMINV(RAND(),0,'Total-Smoothed'!$AG$2)</f>
        <v>7.673955943122053E-2</v>
      </c>
      <c r="N88" s="1">
        <f ca="1">N28+NORMINV(RAND(),0,'Total-Smoothed'!$AG$2)</f>
        <v>4.9375587227160109E-2</v>
      </c>
      <c r="O88" s="1">
        <f ca="1">O28+NORMINV(RAND(),0,'Total-Smoothed'!$AG$2)</f>
        <v>0.37046298914280434</v>
      </c>
      <c r="P88" s="1">
        <f ca="1">P28+NORMINV(RAND(),0,'Total-Smoothed'!$AG$2)</f>
        <v>-5.3097143910068742E-2</v>
      </c>
      <c r="Q88" s="1">
        <f ca="1">Q28+NORMINV(RAND(),0,'Total-Smoothed'!$AG$2)</f>
        <v>1.0041456331417133</v>
      </c>
      <c r="R88" s="1">
        <f ca="1">R28+NORMINV(RAND(),0,'Total-Smoothed'!$AG$2)</f>
        <v>0.96614844853524939</v>
      </c>
      <c r="S88" s="1">
        <f ca="1">S28+NORMINV(RAND(),0,'Total-Smoothed'!$AG$2)</f>
        <v>-3.0822708510064488E-2</v>
      </c>
      <c r="T88" s="1">
        <f ca="1">T28+NORMINV(RAND(),0,'Total-Smoothed'!$AG$2)</f>
        <v>1.7235418149699804E-2</v>
      </c>
      <c r="U88" s="1">
        <f ca="1">U28+NORMINV(RAND(),0,'Total-Smoothed'!$AG$2)</f>
        <v>0.9959039890366651</v>
      </c>
      <c r="V88" s="1">
        <f ca="1">V28+NORMINV(RAND(),0,'Total-Smoothed'!$AG$2)</f>
        <v>-0.15064466757787587</v>
      </c>
      <c r="W88" s="1">
        <f ca="1">W28+NORMINV(RAND(),0,'Total-Smoothed'!$AG$2)</f>
        <v>4.6346531248198666E-2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0.11390731495707171</v>
      </c>
      <c r="E89" s="1">
        <f ca="1">E29+NORMINV(RAND(),0,'Total-Smoothed'!$AG$2)</f>
        <v>-8.1378127434224637E-2</v>
      </c>
      <c r="F89" s="1">
        <f ca="1">F29+NORMINV(RAND(),0,'Total-Smoothed'!$AG$2)</f>
        <v>0.18085685270778695</v>
      </c>
      <c r="G89" s="1">
        <f ca="1">G29+NORMINV(RAND(),0,'Total-Smoothed'!$AG$2)</f>
        <v>7.1664697294911137E-2</v>
      </c>
      <c r="H89" s="1">
        <f ca="1">H29+NORMINV(RAND(),0,'Total-Smoothed'!$AG$2)</f>
        <v>-7.0855066518594273E-2</v>
      </c>
      <c r="I89" s="1">
        <f ca="1">I29+NORMINV(RAND(),0,'Total-Smoothed'!$AG$2)</f>
        <v>0.13284485732748341</v>
      </c>
      <c r="J89" s="1">
        <f ca="1">J29+NORMINV(RAND(),0,'Total-Smoothed'!$AG$2)</f>
        <v>7.8007356657919857E-2</v>
      </c>
      <c r="K89" s="1">
        <f ca="1">K29+NORMINV(RAND(),0,'Total-Smoothed'!$AG$2)</f>
        <v>-7.8363499265472286E-2</v>
      </c>
      <c r="L89" s="1">
        <f ca="1">L29+NORMINV(RAND(),0,'Total-Smoothed'!$AG$2)</f>
        <v>-4.7734417121551964E-2</v>
      </c>
      <c r="M89" s="1">
        <f ca="1">M29+NORMINV(RAND(),0,'Total-Smoothed'!$AG$2)</f>
        <v>-6.9203095295568159E-2</v>
      </c>
      <c r="N89" s="1">
        <f ca="1">N29+NORMINV(RAND(),0,'Total-Smoothed'!$AG$2)</f>
        <v>1.888946709467345E-2</v>
      </c>
      <c r="O89" s="1">
        <f ca="1">O29+NORMINV(RAND(),0,'Total-Smoothed'!$AG$2)</f>
        <v>0.82376299564599476</v>
      </c>
      <c r="P89" s="1">
        <f ca="1">P29+NORMINV(RAND(),0,'Total-Smoothed'!$AG$2)</f>
        <v>0.78049347415967174</v>
      </c>
      <c r="Q89" s="1">
        <f ca="1">Q29+NORMINV(RAND(),0,'Total-Smoothed'!$AG$2)</f>
        <v>2.5682257568047401E-2</v>
      </c>
      <c r="R89" s="1">
        <f ca="1">R29+NORMINV(RAND(),0,'Total-Smoothed'!$AG$2)</f>
        <v>0.94927374099350592</v>
      </c>
      <c r="S89" s="1">
        <f ca="1">S29+NORMINV(RAND(),0,'Total-Smoothed'!$AG$2)</f>
        <v>7.6497929481684684E-2</v>
      </c>
      <c r="T89" s="1">
        <f ca="1">T29+NORMINV(RAND(),0,'Total-Smoothed'!$AG$2)</f>
        <v>4.2583595796622617E-2</v>
      </c>
      <c r="U89" s="1">
        <f ca="1">U29+NORMINV(RAND(),0,'Total-Smoothed'!$AG$2)</f>
        <v>-5.3628885773516585E-2</v>
      </c>
      <c r="V89" s="1">
        <f ca="1">V29+NORMINV(RAND(),0,'Total-Smoothed'!$AG$2)</f>
        <v>0.13090460662643336</v>
      </c>
      <c r="W89" s="1">
        <f ca="1">W29+NORMINV(RAND(),0,'Total-Smoothed'!$AG$2)</f>
        <v>0.88018974814846485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-5.0812234252096633E-2</v>
      </c>
      <c r="E90" s="1">
        <f ca="1">E30+NORMINV(RAND(),0,'Total-Smoothed'!$AG$2)</f>
        <v>4.9435042194844916E-2</v>
      </c>
      <c r="F90" s="1">
        <f ca="1">F30+NORMINV(RAND(),0,'Total-Smoothed'!$AG$2)</f>
        <v>-0.19559419798815511</v>
      </c>
      <c r="G90" s="1">
        <f ca="1">G30+NORMINV(RAND(),0,'Total-Smoothed'!$AG$2)</f>
        <v>8.3720304576650612E-2</v>
      </c>
      <c r="H90" s="1">
        <f ca="1">H30+NORMINV(RAND(),0,'Total-Smoothed'!$AG$2)</f>
        <v>0.94913455404392477</v>
      </c>
      <c r="I90" s="1">
        <f ca="1">I30+NORMINV(RAND(),0,'Total-Smoothed'!$AG$2)</f>
        <v>0.1104535422093614</v>
      </c>
      <c r="J90" s="1">
        <f ca="1">J30+NORMINV(RAND(),0,'Total-Smoothed'!$AG$2)</f>
        <v>-5.7095874935521776E-2</v>
      </c>
      <c r="K90" s="1">
        <f ca="1">K30+NORMINV(RAND(),0,'Total-Smoothed'!$AG$2)</f>
        <v>6.8174962119657442E-2</v>
      </c>
      <c r="L90" s="1">
        <f ca="1">L30+NORMINV(RAND(),0,'Total-Smoothed'!$AG$2)</f>
        <v>0.1294454382321818</v>
      </c>
      <c r="M90" s="1">
        <f ca="1">M30+NORMINV(RAND(),0,'Total-Smoothed'!$AG$2)</f>
        <v>4.2275242410568771E-2</v>
      </c>
      <c r="N90" s="1">
        <f ca="1">N30+NORMINV(RAND(),0,'Total-Smoothed'!$AG$2)</f>
        <v>0.15122930490648645</v>
      </c>
      <c r="O90" s="1">
        <f ca="1">O30+NORMINV(RAND(),0,'Total-Smoothed'!$AG$2)</f>
        <v>0.89805098412415052</v>
      </c>
      <c r="P90" s="1">
        <f ca="1">P30+NORMINV(RAND(),0,'Total-Smoothed'!$AG$2)</f>
        <v>0.13853953488756374</v>
      </c>
      <c r="Q90" s="1">
        <f ca="1">Q30+NORMINV(RAND(),0,'Total-Smoothed'!$AG$2)</f>
        <v>0.21504872352941901</v>
      </c>
      <c r="R90" s="1">
        <f ca="1">R30+NORMINV(RAND(),0,'Total-Smoothed'!$AG$2)</f>
        <v>1.2209355694959252</v>
      </c>
      <c r="S90" s="1">
        <f ca="1">S30+NORMINV(RAND(),0,'Total-Smoothed'!$AG$2)</f>
        <v>-0.1172460655883608</v>
      </c>
      <c r="T90" s="1">
        <f ca="1">T30+NORMINV(RAND(),0,'Total-Smoothed'!$AG$2)</f>
        <v>0.10872444934589462</v>
      </c>
      <c r="U90" s="1">
        <f ca="1">U30+NORMINV(RAND(),0,'Total-Smoothed'!$AG$2)</f>
        <v>9.7203176247027442E-2</v>
      </c>
      <c r="V90" s="1">
        <f ca="1">V30+NORMINV(RAND(),0,'Total-Smoothed'!$AG$2)</f>
        <v>-0.15998228826494013</v>
      </c>
      <c r="W90" s="1">
        <f ca="1">W30+NORMINV(RAND(),0,'Total-Smoothed'!$AG$2)</f>
        <v>1.1600243024063357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6.9080420252823294E-2</v>
      </c>
      <c r="E91" s="1">
        <f ca="1">E31+NORMINV(RAND(),0,'Total-Smoothed'!$AG$2)</f>
        <v>-6.47634773821439E-2</v>
      </c>
      <c r="F91" s="1">
        <f ca="1">F31+NORMINV(RAND(),0,'Total-Smoothed'!$AG$2)</f>
        <v>0.18913818748736744</v>
      </c>
      <c r="G91" s="1">
        <f ca="1">G31+NORMINV(RAND(),0,'Total-Smoothed'!$AG$2)</f>
        <v>0.15943011727400752</v>
      </c>
      <c r="H91" s="1">
        <f ca="1">H31+NORMINV(RAND(),0,'Total-Smoothed'!$AG$2)</f>
        <v>1.0697273780523791</v>
      </c>
      <c r="I91" s="1">
        <f ca="1">I31+NORMINV(RAND(),0,'Total-Smoothed'!$AG$2)</f>
        <v>0.58426513491296139</v>
      </c>
      <c r="J91" s="1">
        <f ca="1">J31+NORMINV(RAND(),0,'Total-Smoothed'!$AG$2)</f>
        <v>5.9796264507897365E-2</v>
      </c>
      <c r="K91" s="1">
        <f ca="1">K31+NORMINV(RAND(),0,'Total-Smoothed'!$AG$2)</f>
        <v>0.99827335197673639</v>
      </c>
      <c r="L91" s="1">
        <f ca="1">L31+NORMINV(RAND(),0,'Total-Smoothed'!$AG$2)</f>
        <v>-0.10607150387075422</v>
      </c>
      <c r="M91" s="1">
        <f ca="1">M31+NORMINV(RAND(),0,'Total-Smoothed'!$AG$2)</f>
        <v>-1.4632452116592753E-2</v>
      </c>
      <c r="N91" s="1">
        <f ca="1">N31+NORMINV(RAND(),0,'Total-Smoothed'!$AG$2)</f>
        <v>6.2424571242598065E-2</v>
      </c>
      <c r="O91" s="1">
        <f ca="1">O31+NORMINV(RAND(),0,'Total-Smoothed'!$AG$2)</f>
        <v>0.41627517061189295</v>
      </c>
      <c r="P91" s="1">
        <f ca="1">P31+NORMINV(RAND(),0,'Total-Smoothed'!$AG$2)</f>
        <v>0.75847790917015689</v>
      </c>
      <c r="Q91" s="1">
        <f ca="1">Q31+NORMINV(RAND(),0,'Total-Smoothed'!$AG$2)</f>
        <v>0.93033697765147871</v>
      </c>
      <c r="R91" s="1">
        <f ca="1">R31+NORMINV(RAND(),0,'Total-Smoothed'!$AG$2)</f>
        <v>0.20355211272778542</v>
      </c>
      <c r="S91" s="1">
        <f ca="1">S31+NORMINV(RAND(),0,'Total-Smoothed'!$AG$2)</f>
        <v>0.15172333209429481</v>
      </c>
      <c r="T91" s="1">
        <f ca="1">T31+NORMINV(RAND(),0,'Total-Smoothed'!$AG$2)</f>
        <v>-5.2988094251276166E-2</v>
      </c>
      <c r="U91" s="1">
        <f ca="1">U31+NORMINV(RAND(),0,'Total-Smoothed'!$AG$2)</f>
        <v>3.8403751427643976E-2</v>
      </c>
      <c r="V91" s="1">
        <f ca="1">V31+NORMINV(RAND(),0,'Total-Smoothed'!$AG$2)</f>
        <v>-3.5410203413215283E-2</v>
      </c>
      <c r="W91" s="1">
        <f ca="1">W31+NORMINV(RAND(),0,'Total-Smoothed'!$AG$2)</f>
        <v>0.13536319644855169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1.553840871904185E-3</v>
      </c>
      <c r="E92" s="1">
        <f ca="1">E32+NORMINV(RAND(),0,'Total-Smoothed'!$AG$2)</f>
        <v>0.11575258494291624</v>
      </c>
      <c r="F92" s="1">
        <f ca="1">F32+NORMINV(RAND(),0,'Total-Smoothed'!$AG$2)</f>
        <v>7.9108645430808755E-2</v>
      </c>
      <c r="G92" s="1">
        <f ca="1">G32+NORMINV(RAND(),0,'Total-Smoothed'!$AG$2)</f>
        <v>1.17785525868537E-2</v>
      </c>
      <c r="H92" s="1">
        <f ca="1">H32+NORMINV(RAND(),0,'Total-Smoothed'!$AG$2)</f>
        <v>-5.7785450984017567E-3</v>
      </c>
      <c r="I92" s="1">
        <f ca="1">I32+NORMINV(RAND(),0,'Total-Smoothed'!$AG$2)</f>
        <v>5.7987417751094894E-2</v>
      </c>
      <c r="J92" s="1">
        <f ca="1">J32+NORMINV(RAND(),0,'Total-Smoothed'!$AG$2)</f>
        <v>0.80231150593009104</v>
      </c>
      <c r="K92" s="1">
        <f ca="1">K32+NORMINV(RAND(),0,'Total-Smoothed'!$AG$2)</f>
        <v>1.2676267951450243E-2</v>
      </c>
      <c r="L92" s="1">
        <f ca="1">L32+NORMINV(RAND(),0,'Total-Smoothed'!$AG$2)</f>
        <v>0.16939406949939992</v>
      </c>
      <c r="M92" s="1">
        <f ca="1">M32+NORMINV(RAND(),0,'Total-Smoothed'!$AG$2)</f>
        <v>-0.19250127422817401</v>
      </c>
      <c r="N92" s="1">
        <f ca="1">N32+NORMINV(RAND(),0,'Total-Smoothed'!$AG$2)</f>
        <v>0.97048792023633157</v>
      </c>
      <c r="O92" s="1">
        <f ca="1">O32+NORMINV(RAND(),0,'Total-Smoothed'!$AG$2)</f>
        <v>0.80051229040368532</v>
      </c>
      <c r="P92" s="1">
        <f ca="1">P32+NORMINV(RAND(),0,'Total-Smoothed'!$AG$2)</f>
        <v>0.5166561188827431</v>
      </c>
      <c r="Q92" s="1">
        <f ca="1">Q32+NORMINV(RAND(),0,'Total-Smoothed'!$AG$2)</f>
        <v>1.0067548082842688</v>
      </c>
      <c r="R92" s="1">
        <f ca="1">R32+NORMINV(RAND(),0,'Total-Smoothed'!$AG$2)</f>
        <v>0.13768262239874196</v>
      </c>
      <c r="S92" s="1">
        <f ca="1">S32+NORMINV(RAND(),0,'Total-Smoothed'!$AG$2)</f>
        <v>-8.1557838113624562E-2</v>
      </c>
      <c r="T92" s="1">
        <f ca="1">T32+NORMINV(RAND(),0,'Total-Smoothed'!$AG$2)</f>
        <v>3.2813179085090453E-2</v>
      </c>
      <c r="U92" s="1">
        <f ca="1">U32+NORMINV(RAND(),0,'Total-Smoothed'!$AG$2)</f>
        <v>1.0146653182777956</v>
      </c>
      <c r="V92" s="1">
        <f ca="1">V32+NORMINV(RAND(),0,'Total-Smoothed'!$AG$2)</f>
        <v>-3.1926345884517121E-2</v>
      </c>
      <c r="W92" s="1">
        <f ca="1">W32+NORMINV(RAND(),0,'Total-Smoothed'!$AG$2)</f>
        <v>1.3361477156980175E-3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-1.4636553734425413E-2</v>
      </c>
      <c r="E93" s="1">
        <f ca="1">E33+NORMINV(RAND(),0,'Total-Smoothed'!$AG$2)</f>
        <v>-2.6899117054118404E-2</v>
      </c>
      <c r="F93" s="1">
        <f ca="1">F33+NORMINV(RAND(),0,'Total-Smoothed'!$AG$2)</f>
        <v>0.2560465351395384</v>
      </c>
      <c r="G93" s="1">
        <f ca="1">G33+NORMINV(RAND(),0,'Total-Smoothed'!$AG$2)</f>
        <v>-3.2591027909358812E-2</v>
      </c>
      <c r="H93" s="1">
        <f ca="1">H33+NORMINV(RAND(),0,'Total-Smoothed'!$AG$2)</f>
        <v>1.0184241021371809</v>
      </c>
      <c r="I93" s="1">
        <f ca="1">I33+NORMINV(RAND(),0,'Total-Smoothed'!$AG$2)</f>
        <v>0.16662001089238249</v>
      </c>
      <c r="J93" s="1">
        <f ca="1">J33+NORMINV(RAND(),0,'Total-Smoothed'!$AG$2)</f>
        <v>0.18583197600730836</v>
      </c>
      <c r="K93" s="1">
        <f ca="1">K33+NORMINV(RAND(),0,'Total-Smoothed'!$AG$2)</f>
        <v>0.16342508642843695</v>
      </c>
      <c r="L93" s="1">
        <f ca="1">L33+NORMINV(RAND(),0,'Total-Smoothed'!$AG$2)</f>
        <v>0.86361951414800753</v>
      </c>
      <c r="M93" s="1">
        <f ca="1">M33+NORMINV(RAND(),0,'Total-Smoothed'!$AG$2)</f>
        <v>-9.3764632726866498E-2</v>
      </c>
      <c r="N93" s="1">
        <f ca="1">N33+NORMINV(RAND(),0,'Total-Smoothed'!$AG$2)</f>
        <v>0.84222867381302946</v>
      </c>
      <c r="O93" s="1">
        <f ca="1">O33+NORMINV(RAND(),0,'Total-Smoothed'!$AG$2)</f>
        <v>-1.5166413000236044E-2</v>
      </c>
      <c r="P93" s="1">
        <f ca="1">P33+NORMINV(RAND(),0,'Total-Smoothed'!$AG$2)</f>
        <v>4.372951872591542E-2</v>
      </c>
      <c r="Q93" s="1">
        <f ca="1">Q33+NORMINV(RAND(),0,'Total-Smoothed'!$AG$2)</f>
        <v>0.79456489144428166</v>
      </c>
      <c r="R93" s="1">
        <f ca="1">R33+NORMINV(RAND(),0,'Total-Smoothed'!$AG$2)</f>
        <v>0.21891471362354448</v>
      </c>
      <c r="S93" s="1">
        <f ca="1">S33+NORMINV(RAND(),0,'Total-Smoothed'!$AG$2)</f>
        <v>0.50412185384119557</v>
      </c>
      <c r="T93" s="1">
        <f ca="1">T33+NORMINV(RAND(),0,'Total-Smoothed'!$AG$2)</f>
        <v>4.4058263225678802E-2</v>
      </c>
      <c r="U93" s="1">
        <f ca="1">U33+NORMINV(RAND(),0,'Total-Smoothed'!$AG$2)</f>
        <v>1.2299068201737812E-2</v>
      </c>
      <c r="V93" s="1">
        <f ca="1">V33+NORMINV(RAND(),0,'Total-Smoothed'!$AG$2)</f>
        <v>2.6292848762179258E-2</v>
      </c>
      <c r="W93" s="1">
        <f ca="1">W33+NORMINV(RAND(),0,'Total-Smoothed'!$AG$2)</f>
        <v>0.8251356924061416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-7.0710576543939835E-2</v>
      </c>
      <c r="E94" s="1">
        <f ca="1">E34+NORMINV(RAND(),0,'Total-Smoothed'!$AG$2)</f>
        <v>-5.7533355002615708E-2</v>
      </c>
      <c r="F94" s="1">
        <f ca="1">F34+NORMINV(RAND(),0,'Total-Smoothed'!$AG$2)</f>
        <v>9.1849403052615158E-2</v>
      </c>
      <c r="G94" s="1">
        <f ca="1">G34+NORMINV(RAND(),0,'Total-Smoothed'!$AG$2)</f>
        <v>0.13958077637746155</v>
      </c>
      <c r="H94" s="1">
        <f ca="1">H34+NORMINV(RAND(),0,'Total-Smoothed'!$AG$2)</f>
        <v>1.0817360337356225</v>
      </c>
      <c r="I94" s="1">
        <f ca="1">I34+NORMINV(RAND(),0,'Total-Smoothed'!$AG$2)</f>
        <v>0.98361890259578799</v>
      </c>
      <c r="J94" s="1">
        <f ca="1">J34+NORMINV(RAND(),0,'Total-Smoothed'!$AG$2)</f>
        <v>8.4864199741428767E-2</v>
      </c>
      <c r="K94" s="1">
        <f ca="1">K34+NORMINV(RAND(),0,'Total-Smoothed'!$AG$2)</f>
        <v>1.0102011369265906</v>
      </c>
      <c r="L94" s="1">
        <f ca="1">L34+NORMINV(RAND(),0,'Total-Smoothed'!$AG$2)</f>
        <v>-8.9695799019914313E-3</v>
      </c>
      <c r="M94" s="1">
        <f ca="1">M34+NORMINV(RAND(),0,'Total-Smoothed'!$AG$2)</f>
        <v>0.11864498961069034</v>
      </c>
      <c r="N94" s="1">
        <f ca="1">N34+NORMINV(RAND(),0,'Total-Smoothed'!$AG$2)</f>
        <v>0.70257355366928387</v>
      </c>
      <c r="O94" s="1">
        <f ca="1">O34+NORMINV(RAND(),0,'Total-Smoothed'!$AG$2)</f>
        <v>0.36565250005496153</v>
      </c>
      <c r="P94" s="1">
        <f ca="1">P34+NORMINV(RAND(),0,'Total-Smoothed'!$AG$2)</f>
        <v>-7.8430247010627299E-2</v>
      </c>
      <c r="Q94" s="1">
        <f ca="1">Q34+NORMINV(RAND(),0,'Total-Smoothed'!$AG$2)</f>
        <v>0.98779547835967929</v>
      </c>
      <c r="R94" s="1">
        <f ca="1">R34+NORMINV(RAND(),0,'Total-Smoothed'!$AG$2)</f>
        <v>3.9323513309538448E-2</v>
      </c>
      <c r="S94" s="1">
        <f ca="1">S34+NORMINV(RAND(),0,'Total-Smoothed'!$AG$2)</f>
        <v>-2.2435704100427532E-2</v>
      </c>
      <c r="T94" s="1">
        <f ca="1">T34+NORMINV(RAND(),0,'Total-Smoothed'!$AG$2)</f>
        <v>-0.113347842633418</v>
      </c>
      <c r="U94" s="1">
        <f ca="1">U34+NORMINV(RAND(),0,'Total-Smoothed'!$AG$2)</f>
        <v>1.062811330075033</v>
      </c>
      <c r="V94" s="1">
        <f ca="1">V34+NORMINV(RAND(),0,'Total-Smoothed'!$AG$2)</f>
        <v>2.8214813254267723E-2</v>
      </c>
      <c r="W94" s="1">
        <f ca="1">W34+NORMINV(RAND(),0,'Total-Smoothed'!$AG$2)</f>
        <v>9.3515934592444838E-2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0.14268312539341993</v>
      </c>
      <c r="E95" s="1">
        <f ca="1">E35+NORMINV(RAND(),0,'Total-Smoothed'!$AG$2)</f>
        <v>0.12327899821770853</v>
      </c>
      <c r="F95" s="1">
        <f ca="1">F35+NORMINV(RAND(),0,'Total-Smoothed'!$AG$2)</f>
        <v>0.15336446061682413</v>
      </c>
      <c r="G95" s="1">
        <f ca="1">G35+NORMINV(RAND(),0,'Total-Smoothed'!$AG$2)</f>
        <v>-7.1032321227771436E-2</v>
      </c>
      <c r="H95" s="1">
        <f ca="1">H35+NORMINV(RAND(),0,'Total-Smoothed'!$AG$2)</f>
        <v>-0.19941699776728503</v>
      </c>
      <c r="I95" s="1">
        <f ca="1">I35+NORMINV(RAND(),0,'Total-Smoothed'!$AG$2)</f>
        <v>-2.0764712624340133E-2</v>
      </c>
      <c r="J95" s="1">
        <f ca="1">J35+NORMINV(RAND(),0,'Total-Smoothed'!$AG$2)</f>
        <v>-2.7310125858703516E-2</v>
      </c>
      <c r="K95" s="1">
        <f ca="1">K35+NORMINV(RAND(),0,'Total-Smoothed'!$AG$2)</f>
        <v>0.13804852994027633</v>
      </c>
      <c r="L95" s="1">
        <f ca="1">L35+NORMINV(RAND(),0,'Total-Smoothed'!$AG$2)</f>
        <v>-0.11808791399876403</v>
      </c>
      <c r="M95" s="1">
        <f ca="1">M35+NORMINV(RAND(),0,'Total-Smoothed'!$AG$2)</f>
        <v>1.8589399929522663E-2</v>
      </c>
      <c r="N95" s="1">
        <f ca="1">N35+NORMINV(RAND(),0,'Total-Smoothed'!$AG$2)</f>
        <v>0.60721201832411487</v>
      </c>
      <c r="O95" s="1">
        <f ca="1">O35+NORMINV(RAND(),0,'Total-Smoothed'!$AG$2)</f>
        <v>0.13715077431886966</v>
      </c>
      <c r="P95" s="1">
        <f ca="1">P35+NORMINV(RAND(),0,'Total-Smoothed'!$AG$2)</f>
        <v>0.95105822431072662</v>
      </c>
      <c r="Q95" s="1">
        <f ca="1">Q35+NORMINV(RAND(),0,'Total-Smoothed'!$AG$2)</f>
        <v>1.0511545199924501</v>
      </c>
      <c r="R95" s="1">
        <f ca="1">R35+NORMINV(RAND(),0,'Total-Smoothed'!$AG$2)</f>
        <v>9.7284926375116709E-2</v>
      </c>
      <c r="S95" s="1">
        <f ca="1">S35+NORMINV(RAND(),0,'Total-Smoothed'!$AG$2)</f>
        <v>-3.5088919149548307E-3</v>
      </c>
      <c r="T95" s="1">
        <f ca="1">T35+NORMINV(RAND(),0,'Total-Smoothed'!$AG$2)</f>
        <v>4.1655948499511174E-2</v>
      </c>
      <c r="U95" s="1">
        <f ca="1">U35+NORMINV(RAND(),0,'Total-Smoothed'!$AG$2)</f>
        <v>0.12996235713129672</v>
      </c>
      <c r="V95" s="1">
        <f ca="1">V35+NORMINV(RAND(),0,'Total-Smoothed'!$AG$2)</f>
        <v>-2.4714720363893175E-4</v>
      </c>
      <c r="W95" s="1">
        <f ca="1">W35+NORMINV(RAND(),0,'Total-Smoothed'!$AG$2)</f>
        <v>0.62625354923132992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-0.10582107029472944</v>
      </c>
      <c r="E96" s="1">
        <f ca="1">E36+NORMINV(RAND(),0,'Total-Smoothed'!$AG$2)</f>
        <v>-2.8361834949836743E-2</v>
      </c>
      <c r="F96" s="1">
        <f ca="1">F36+NORMINV(RAND(),0,'Total-Smoothed'!$AG$2)</f>
        <v>0.54633279671036261</v>
      </c>
      <c r="G96" s="1">
        <f ca="1">G36+NORMINV(RAND(),0,'Total-Smoothed'!$AG$2)</f>
        <v>6.3233658187342376E-2</v>
      </c>
      <c r="H96" s="1">
        <f ca="1">H36+NORMINV(RAND(),0,'Total-Smoothed'!$AG$2)</f>
        <v>1.0879793349146227</v>
      </c>
      <c r="I96" s="1">
        <f ca="1">I36+NORMINV(RAND(),0,'Total-Smoothed'!$AG$2)</f>
        <v>0.10370575688721925</v>
      </c>
      <c r="J96" s="1">
        <f ca="1">J36+NORMINV(RAND(),0,'Total-Smoothed'!$AG$2)</f>
        <v>0.16009782063690692</v>
      </c>
      <c r="K96" s="1">
        <f ca="1">K36+NORMINV(RAND(),0,'Total-Smoothed'!$AG$2)</f>
        <v>0.92323760022798629</v>
      </c>
      <c r="L96" s="1">
        <f ca="1">L36+NORMINV(RAND(),0,'Total-Smoothed'!$AG$2)</f>
        <v>0.67057390729036392</v>
      </c>
      <c r="M96" s="1">
        <f ca="1">M36+NORMINV(RAND(),0,'Total-Smoothed'!$AG$2)</f>
        <v>9.3425363605345688E-2</v>
      </c>
      <c r="N96" s="1">
        <f ca="1">N36+NORMINV(RAND(),0,'Total-Smoothed'!$AG$2)</f>
        <v>0.81162074057309341</v>
      </c>
      <c r="O96" s="1">
        <f ca="1">O36+NORMINV(RAND(),0,'Total-Smoothed'!$AG$2)</f>
        <v>0.61848643295905914</v>
      </c>
      <c r="P96" s="1">
        <f ca="1">P36+NORMINV(RAND(),0,'Total-Smoothed'!$AG$2)</f>
        <v>5.47219838004257E-2</v>
      </c>
      <c r="Q96" s="1">
        <f ca="1">Q36+NORMINV(RAND(),0,'Total-Smoothed'!$AG$2)</f>
        <v>0.86901915189111212</v>
      </c>
      <c r="R96" s="1">
        <f ca="1">R36+NORMINV(RAND(),0,'Total-Smoothed'!$AG$2)</f>
        <v>-0.11766294057967888</v>
      </c>
      <c r="S96" s="1">
        <f ca="1">S36+NORMINV(RAND(),0,'Total-Smoothed'!$AG$2)</f>
        <v>-4.9900513521847573E-2</v>
      </c>
      <c r="T96" s="1">
        <f ca="1">T36+NORMINV(RAND(),0,'Total-Smoothed'!$AG$2)</f>
        <v>7.1863187615365379E-2</v>
      </c>
      <c r="U96" s="1">
        <f ca="1">U36+NORMINV(RAND(),0,'Total-Smoothed'!$AG$2)</f>
        <v>0.94786828318516791</v>
      </c>
      <c r="V96" s="1">
        <f ca="1">V36+NORMINV(RAND(),0,'Total-Smoothed'!$AG$2)</f>
        <v>1.6278159516758029E-2</v>
      </c>
      <c r="W96" s="1">
        <f ca="1">W36+NORMINV(RAND(),0,'Total-Smoothed'!$AG$2)</f>
        <v>-1.3949357893458064E-2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4.4672216988602909E-2</v>
      </c>
      <c r="E97" s="1">
        <f ca="1">E37+NORMINV(RAND(),0,'Total-Smoothed'!$AG$2)</f>
        <v>5.2646673334164375E-3</v>
      </c>
      <c r="F97" s="1">
        <f ca="1">F37+NORMINV(RAND(),0,'Total-Smoothed'!$AG$2)</f>
        <v>0.54006237829183135</v>
      </c>
      <c r="G97" s="1">
        <f ca="1">G37+NORMINV(RAND(),0,'Total-Smoothed'!$AG$2)</f>
        <v>0.29633600902201929</v>
      </c>
      <c r="H97" s="1">
        <f ca="1">H37+NORMINV(RAND(),0,'Total-Smoothed'!$AG$2)</f>
        <v>7.7827124044804658E-2</v>
      </c>
      <c r="I97" s="1">
        <f ca="1">I37+NORMINV(RAND(),0,'Total-Smoothed'!$AG$2)</f>
        <v>6.1520437917466544E-2</v>
      </c>
      <c r="J97" s="1">
        <f ca="1">J37+NORMINV(RAND(),0,'Total-Smoothed'!$AG$2)</f>
        <v>2.8897567066267671E-2</v>
      </c>
      <c r="K97" s="1">
        <f ca="1">K37+NORMINV(RAND(),0,'Total-Smoothed'!$AG$2)</f>
        <v>2.5102681160896707E-2</v>
      </c>
      <c r="L97" s="1">
        <f ca="1">L37+NORMINV(RAND(),0,'Total-Smoothed'!$AG$2)</f>
        <v>1.0541816857441908</v>
      </c>
      <c r="M97" s="1">
        <f ca="1">M37+NORMINV(RAND(),0,'Total-Smoothed'!$AG$2)</f>
        <v>2.7715555358085116E-2</v>
      </c>
      <c r="N97" s="1">
        <f ca="1">N37+NORMINV(RAND(),0,'Total-Smoothed'!$AG$2)</f>
        <v>5.2283231782435415E-3</v>
      </c>
      <c r="O97" s="1">
        <f ca="1">O37+NORMINV(RAND(),0,'Total-Smoothed'!$AG$2)</f>
        <v>0.29592076039385362</v>
      </c>
      <c r="P97" s="1">
        <f ca="1">P37+NORMINV(RAND(),0,'Total-Smoothed'!$AG$2)</f>
        <v>0.34165915077368403</v>
      </c>
      <c r="Q97" s="1">
        <f ca="1">Q37+NORMINV(RAND(),0,'Total-Smoothed'!$AG$2)</f>
        <v>9.4356934062023903E-2</v>
      </c>
      <c r="R97" s="1">
        <f ca="1">R37+NORMINV(RAND(),0,'Total-Smoothed'!$AG$2)</f>
        <v>2.9584534192784558E-2</v>
      </c>
      <c r="S97" s="1">
        <f ca="1">S37+NORMINV(RAND(),0,'Total-Smoothed'!$AG$2)</f>
        <v>0.50038220552775425</v>
      </c>
      <c r="T97" s="1">
        <f ca="1">T37+NORMINV(RAND(),0,'Total-Smoothed'!$AG$2)</f>
        <v>-8.1956344340391576E-2</v>
      </c>
      <c r="U97" s="1">
        <f ca="1">U37+NORMINV(RAND(),0,'Total-Smoothed'!$AG$2)</f>
        <v>0.47843379201052233</v>
      </c>
      <c r="V97" s="1">
        <f ca="1">V37+NORMINV(RAND(),0,'Total-Smoothed'!$AG$2)</f>
        <v>7.4947087184711117E-2</v>
      </c>
      <c r="W97" s="1">
        <f ca="1">W37+NORMINV(RAND(),0,'Total-Smoothed'!$AG$2)</f>
        <v>9.3350928539159675E-2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0.18955670294652263</v>
      </c>
      <c r="E98" s="1">
        <f ca="1">E38+NORMINV(RAND(),0,'Total-Smoothed'!$AG$2)</f>
        <v>-0.2510839556945913</v>
      </c>
      <c r="F98" s="1">
        <f ca="1">F38+NORMINV(RAND(),0,'Total-Smoothed'!$AG$2)</f>
        <v>-2.9246889997442058E-2</v>
      </c>
      <c r="G98" s="1">
        <f ca="1">G38+NORMINV(RAND(),0,'Total-Smoothed'!$AG$2)</f>
        <v>5.9745031987782693E-2</v>
      </c>
      <c r="H98" s="1">
        <f ca="1">H38+NORMINV(RAND(),0,'Total-Smoothed'!$AG$2)</f>
        <v>0.94262946108900292</v>
      </c>
      <c r="I98" s="1">
        <f ca="1">I38+NORMINV(RAND(),0,'Total-Smoothed'!$AG$2)</f>
        <v>-8.8911616804882423E-2</v>
      </c>
      <c r="J98" s="1">
        <f ca="1">J38+NORMINV(RAND(),0,'Total-Smoothed'!$AG$2)</f>
        <v>0.27642982139595695</v>
      </c>
      <c r="K98" s="1">
        <f ca="1">K38+NORMINV(RAND(),0,'Total-Smoothed'!$AG$2)</f>
        <v>0.17887679253627733</v>
      </c>
      <c r="L98" s="1">
        <f ca="1">L38+NORMINV(RAND(),0,'Total-Smoothed'!$AG$2)</f>
        <v>1.0066077182346393</v>
      </c>
      <c r="M98" s="1">
        <f ca="1">M38+NORMINV(RAND(),0,'Total-Smoothed'!$AG$2)</f>
        <v>3.5516032804996059E-2</v>
      </c>
      <c r="N98" s="1">
        <f ca="1">N38+NORMINV(RAND(),0,'Total-Smoothed'!$AG$2)</f>
        <v>-0.23916848582976852</v>
      </c>
      <c r="O98" s="1">
        <f ca="1">O38+NORMINV(RAND(),0,'Total-Smoothed'!$AG$2)</f>
        <v>7.92317742075518E-2</v>
      </c>
      <c r="P98" s="1">
        <f ca="1">P38+NORMINV(RAND(),0,'Total-Smoothed'!$AG$2)</f>
        <v>0.10113154145152088</v>
      </c>
      <c r="Q98" s="1">
        <f ca="1">Q38+NORMINV(RAND(),0,'Total-Smoothed'!$AG$2)</f>
        <v>1.5657499745919179E-2</v>
      </c>
      <c r="R98" s="1">
        <f ca="1">R38+NORMINV(RAND(),0,'Total-Smoothed'!$AG$2)</f>
        <v>0.31859381621633803</v>
      </c>
      <c r="S98" s="1">
        <f ca="1">S38+NORMINV(RAND(),0,'Total-Smoothed'!$AG$2)</f>
        <v>0.32950184487519851</v>
      </c>
      <c r="T98" s="1">
        <f ca="1">T38+NORMINV(RAND(),0,'Total-Smoothed'!$AG$2)</f>
        <v>0.11689820823012544</v>
      </c>
      <c r="U98" s="1">
        <f ca="1">U38+NORMINV(RAND(),0,'Total-Smoothed'!$AG$2)</f>
        <v>5.9796568514376203E-2</v>
      </c>
      <c r="V98" s="1">
        <f ca="1">V38+NORMINV(RAND(),0,'Total-Smoothed'!$AG$2)</f>
        <v>1.9799877370134632E-2</v>
      </c>
      <c r="W98" s="1">
        <f ca="1">W38+NORMINV(RAND(),0,'Total-Smoothed'!$AG$2)</f>
        <v>1.0477304589819993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7.1065677587276041E-2</v>
      </c>
      <c r="E99" s="1">
        <f ca="1">E39+NORMINV(RAND(),0,'Total-Smoothed'!$AG$2)</f>
        <v>-6.5942266847406908E-2</v>
      </c>
      <c r="F99" s="1">
        <f ca="1">F39+NORMINV(RAND(),0,'Total-Smoothed'!$AG$2)</f>
        <v>0.69948030880843137</v>
      </c>
      <c r="G99" s="1">
        <f ca="1">G39+NORMINV(RAND(),0,'Total-Smoothed'!$AG$2)</f>
        <v>1.088641052830931E-2</v>
      </c>
      <c r="H99" s="1">
        <f ca="1">H39+NORMINV(RAND(),0,'Total-Smoothed'!$AG$2)</f>
        <v>1.0604238523056078</v>
      </c>
      <c r="I99" s="1">
        <f ca="1">I39+NORMINV(RAND(),0,'Total-Smoothed'!$AG$2)</f>
        <v>0.11881674578109602</v>
      </c>
      <c r="J99" s="1">
        <f ca="1">J39+NORMINV(RAND(),0,'Total-Smoothed'!$AG$2)</f>
        <v>0.78442327886127339</v>
      </c>
      <c r="K99" s="1">
        <f ca="1">K39+NORMINV(RAND(),0,'Total-Smoothed'!$AG$2)</f>
        <v>0.99790083463135515</v>
      </c>
      <c r="L99" s="1">
        <f ca="1">L39+NORMINV(RAND(),0,'Total-Smoothed'!$AG$2)</f>
        <v>0.90576405779750357</v>
      </c>
      <c r="M99" s="1">
        <f ca="1">M39+NORMINV(RAND(),0,'Total-Smoothed'!$AG$2)</f>
        <v>5.737111656668923E-2</v>
      </c>
      <c r="N99" s="1">
        <f ca="1">N39+NORMINV(RAND(),0,'Total-Smoothed'!$AG$2)</f>
        <v>4.1366695766686445E-2</v>
      </c>
      <c r="O99" s="1">
        <f ca="1">O39+NORMINV(RAND(),0,'Total-Smoothed'!$AG$2)</f>
        <v>3.2753778217841784E-2</v>
      </c>
      <c r="P99" s="1">
        <f ca="1">P39+NORMINV(RAND(),0,'Total-Smoothed'!$AG$2)</f>
        <v>-0.16772158686754668</v>
      </c>
      <c r="Q99" s="1">
        <f ca="1">Q39+NORMINV(RAND(),0,'Total-Smoothed'!$AG$2)</f>
        <v>-2.3151808153156761E-3</v>
      </c>
      <c r="R99" s="1">
        <f ca="1">R39+NORMINV(RAND(),0,'Total-Smoothed'!$AG$2)</f>
        <v>1.2200053495131111</v>
      </c>
      <c r="S99" s="1">
        <f ca="1">S39+NORMINV(RAND(),0,'Total-Smoothed'!$AG$2)</f>
        <v>-0.1382952931832642</v>
      </c>
      <c r="T99" s="1">
        <f ca="1">T39+NORMINV(RAND(),0,'Total-Smoothed'!$AG$2)</f>
        <v>-3.7551913051236244E-2</v>
      </c>
      <c r="U99" s="1">
        <f ca="1">U39+NORMINV(RAND(),0,'Total-Smoothed'!$AG$2)</f>
        <v>0.86971418343469298</v>
      </c>
      <c r="V99" s="1">
        <f ca="1">V39+NORMINV(RAND(),0,'Total-Smoothed'!$AG$2)</f>
        <v>-1.1330501496547817E-3</v>
      </c>
      <c r="W99" s="1">
        <f ca="1">W39+NORMINV(RAND(),0,'Total-Smoothed'!$AG$2)</f>
        <v>6.3261378183680744E-2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-0.1115299206028976</v>
      </c>
      <c r="E100" s="1">
        <f ca="1">E40+NORMINV(RAND(),0,'Total-Smoothed'!$AG$2)</f>
        <v>9.2973816664901635E-2</v>
      </c>
      <c r="F100" s="1">
        <f ca="1">F40+NORMINV(RAND(),0,'Total-Smoothed'!$AG$2)</f>
        <v>0.71263181414806542</v>
      </c>
      <c r="G100" s="1">
        <f ca="1">G40+NORMINV(RAND(),0,'Total-Smoothed'!$AG$2)</f>
        <v>0.23243622927522029</v>
      </c>
      <c r="H100" s="1">
        <f ca="1">H40+NORMINV(RAND(),0,'Total-Smoothed'!$AG$2)</f>
        <v>0.7188476132187801</v>
      </c>
      <c r="I100" s="1">
        <f ca="1">I40+NORMINV(RAND(),0,'Total-Smoothed'!$AG$2)</f>
        <v>0.17993669651280556</v>
      </c>
      <c r="J100" s="1">
        <f ca="1">J40+NORMINV(RAND(),0,'Total-Smoothed'!$AG$2)</f>
        <v>0.79596984873564591</v>
      </c>
      <c r="K100" s="1">
        <f ca="1">K40+NORMINV(RAND(),0,'Total-Smoothed'!$AG$2)</f>
        <v>1.0307703451052079</v>
      </c>
      <c r="L100" s="1">
        <f ca="1">L40+NORMINV(RAND(),0,'Total-Smoothed'!$AG$2)</f>
        <v>0.60224118628488688</v>
      </c>
      <c r="M100" s="1">
        <f ca="1">M40+NORMINV(RAND(),0,'Total-Smoothed'!$AG$2)</f>
        <v>-9.9331195844835039E-3</v>
      </c>
      <c r="N100" s="1">
        <f ca="1">N40+NORMINV(RAND(),0,'Total-Smoothed'!$AG$2)</f>
        <v>1.0231911919822285</v>
      </c>
      <c r="O100" s="1">
        <f ca="1">O40+NORMINV(RAND(),0,'Total-Smoothed'!$AG$2)</f>
        <v>3.9083129700031548E-2</v>
      </c>
      <c r="P100" s="1">
        <f ca="1">P40+NORMINV(RAND(),0,'Total-Smoothed'!$AG$2)</f>
        <v>0.23620631698258893</v>
      </c>
      <c r="Q100" s="1">
        <f ca="1">Q40+NORMINV(RAND(),0,'Total-Smoothed'!$AG$2)</f>
        <v>9.4211543801834524E-2</v>
      </c>
      <c r="R100" s="1">
        <f ca="1">R40+NORMINV(RAND(),0,'Total-Smoothed'!$AG$2)</f>
        <v>0.73848827313369203</v>
      </c>
      <c r="S100" s="1">
        <f ca="1">S40+NORMINV(RAND(),0,'Total-Smoothed'!$AG$2)</f>
        <v>0.14143037540588557</v>
      </c>
      <c r="T100" s="1">
        <f ca="1">T40+NORMINV(RAND(),0,'Total-Smoothed'!$AG$2)</f>
        <v>0.12178517978414832</v>
      </c>
      <c r="U100" s="1">
        <f ca="1">U40+NORMINV(RAND(),0,'Total-Smoothed'!$AG$2)</f>
        <v>6.0986561166642778E-2</v>
      </c>
      <c r="V100" s="1">
        <f ca="1">V40+NORMINV(RAND(),0,'Total-Smoothed'!$AG$2)</f>
        <v>-1.4299019241024245E-2</v>
      </c>
      <c r="W100" s="1">
        <f ca="1">W40+NORMINV(RAND(),0,'Total-Smoothed'!$AG$2)</f>
        <v>-7.4268018328987981E-2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2.0161220348291365E-2</v>
      </c>
      <c r="E101" s="1">
        <f ca="1">E41+NORMINV(RAND(),0,'Total-Smoothed'!$AG$2)</f>
        <v>0.20257039740636812</v>
      </c>
      <c r="F101" s="1">
        <f ca="1">F41+NORMINV(RAND(),0,'Total-Smoothed'!$AG$2)</f>
        <v>0.57642763802183972</v>
      </c>
      <c r="G101" s="1">
        <f ca="1">G41+NORMINV(RAND(),0,'Total-Smoothed'!$AG$2)</f>
        <v>4.6296254219168109E-2</v>
      </c>
      <c r="H101" s="1">
        <f ca="1">H41+NORMINV(RAND(),0,'Total-Smoothed'!$AG$2)</f>
        <v>9.4007256099484571E-2</v>
      </c>
      <c r="I101" s="1">
        <f ca="1">I41+NORMINV(RAND(),0,'Total-Smoothed'!$AG$2)</f>
        <v>2.6829956830006999E-2</v>
      </c>
      <c r="J101" s="1">
        <f ca="1">J41+NORMINV(RAND(),0,'Total-Smoothed'!$AG$2)</f>
        <v>0.5789514652505019</v>
      </c>
      <c r="K101" s="1">
        <f ca="1">K41+NORMINV(RAND(),0,'Total-Smoothed'!$AG$2)</f>
        <v>5.7216173330152048E-3</v>
      </c>
      <c r="L101" s="1">
        <f ca="1">L41+NORMINV(RAND(),0,'Total-Smoothed'!$AG$2)</f>
        <v>0.99931628705068609</v>
      </c>
      <c r="M101" s="1">
        <f ca="1">M41+NORMINV(RAND(),0,'Total-Smoothed'!$AG$2)</f>
        <v>-5.4609793891775754E-2</v>
      </c>
      <c r="N101" s="1">
        <f ca="1">N41+NORMINV(RAND(),0,'Total-Smoothed'!$AG$2)</f>
        <v>-0.14571121830564471</v>
      </c>
      <c r="O101" s="1">
        <f ca="1">O41+NORMINV(RAND(),0,'Total-Smoothed'!$AG$2)</f>
        <v>0.42757444267336631</v>
      </c>
      <c r="P101" s="1">
        <f ca="1">P41+NORMINV(RAND(),0,'Total-Smoothed'!$AG$2)</f>
        <v>0.14547274715489211</v>
      </c>
      <c r="Q101" s="1">
        <f ca="1">Q41+NORMINV(RAND(),0,'Total-Smoothed'!$AG$2)</f>
        <v>-6.2354846110698366E-3</v>
      </c>
      <c r="R101" s="1">
        <f ca="1">R41+NORMINV(RAND(),0,'Total-Smoothed'!$AG$2)</f>
        <v>0.29043063877840147</v>
      </c>
      <c r="S101" s="1">
        <f ca="1">S41+NORMINV(RAND(),0,'Total-Smoothed'!$AG$2)</f>
        <v>0.73116657246559036</v>
      </c>
      <c r="T101" s="1">
        <f ca="1">T41+NORMINV(RAND(),0,'Total-Smoothed'!$AG$2)</f>
        <v>0.21281173729153879</v>
      </c>
      <c r="U101" s="1">
        <f ca="1">U41+NORMINV(RAND(),0,'Total-Smoothed'!$AG$2)</f>
        <v>-1.2782274354971253E-2</v>
      </c>
      <c r="V101" s="1">
        <f ca="1">V41+NORMINV(RAND(),0,'Total-Smoothed'!$AG$2)</f>
        <v>8.6905550504825374E-2</v>
      </c>
      <c r="W101" s="1">
        <f ca="1">W41+NORMINV(RAND(),0,'Total-Smoothed'!$AG$2)</f>
        <v>0.96091036082839654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-8.3771144458526264E-2</v>
      </c>
      <c r="E102" s="1">
        <f ca="1">E42+NORMINV(RAND(),0,'Total-Smoothed'!$AG$2)</f>
        <v>1.0687813793740245E-2</v>
      </c>
      <c r="F102" s="1">
        <f ca="1">F42+NORMINV(RAND(),0,'Total-Smoothed'!$AG$2)</f>
        <v>5.7735762025847501E-3</v>
      </c>
      <c r="G102" s="1">
        <f ca="1">G42+NORMINV(RAND(),0,'Total-Smoothed'!$AG$2)</f>
        <v>-0.10884745299282948</v>
      </c>
      <c r="H102" s="1">
        <f ca="1">H42+NORMINV(RAND(),0,'Total-Smoothed'!$AG$2)</f>
        <v>1.0364558397094656</v>
      </c>
      <c r="I102" s="1">
        <f ca="1">I42+NORMINV(RAND(),0,'Total-Smoothed'!$AG$2)</f>
        <v>0.5647543286741179</v>
      </c>
      <c r="J102" s="1">
        <f ca="1">J42+NORMINV(RAND(),0,'Total-Smoothed'!$AG$2)</f>
        <v>-1.8051156064916238E-3</v>
      </c>
      <c r="K102" s="1">
        <f ca="1">K42+NORMINV(RAND(),0,'Total-Smoothed'!$AG$2)</f>
        <v>0.72781644992149053</v>
      </c>
      <c r="L102" s="1">
        <f ca="1">L42+NORMINV(RAND(),0,'Total-Smoothed'!$AG$2)</f>
        <v>1.0590980714110432</v>
      </c>
      <c r="M102" s="1">
        <f ca="1">M42+NORMINV(RAND(),0,'Total-Smoothed'!$AG$2)</f>
        <v>-4.6484227570157188E-2</v>
      </c>
      <c r="N102" s="1">
        <f ca="1">N42+NORMINV(RAND(),0,'Total-Smoothed'!$AG$2)</f>
        <v>0.22961706513392172</v>
      </c>
      <c r="O102" s="1">
        <f ca="1">O42+NORMINV(RAND(),0,'Total-Smoothed'!$AG$2)</f>
        <v>-4.4068571098626788E-2</v>
      </c>
      <c r="P102" s="1">
        <f ca="1">P42+NORMINV(RAND(),0,'Total-Smoothed'!$AG$2)</f>
        <v>0.12257467055078596</v>
      </c>
      <c r="Q102" s="1">
        <f ca="1">Q42+NORMINV(RAND(),0,'Total-Smoothed'!$AG$2)</f>
        <v>1.0105441075706529</v>
      </c>
      <c r="R102" s="1">
        <f ca="1">R42+NORMINV(RAND(),0,'Total-Smoothed'!$AG$2)</f>
        <v>-0.16174374957411219</v>
      </c>
      <c r="S102" s="1">
        <f ca="1">S42+NORMINV(RAND(),0,'Total-Smoothed'!$AG$2)</f>
        <v>0.72019241905885056</v>
      </c>
      <c r="T102" s="1">
        <f ca="1">T42+NORMINV(RAND(),0,'Total-Smoothed'!$AG$2)</f>
        <v>8.6484023143492544E-2</v>
      </c>
      <c r="U102" s="1">
        <f ca="1">U42+NORMINV(RAND(),0,'Total-Smoothed'!$AG$2)</f>
        <v>-2.8168274153808721E-3</v>
      </c>
      <c r="V102" s="1">
        <f ca="1">V42+NORMINV(RAND(),0,'Total-Smoothed'!$AG$2)</f>
        <v>2.0468644169272448E-2</v>
      </c>
      <c r="W102" s="1">
        <f ca="1">W42+NORMINV(RAND(),0,'Total-Smoothed'!$AG$2)</f>
        <v>1.0543224595995488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-1.8254391203679381E-2</v>
      </c>
      <c r="E103" s="1">
        <f ca="1">E43+NORMINV(RAND(),0,'Total-Smoothed'!$AG$2)</f>
        <v>7.051796366198157E-2</v>
      </c>
      <c r="F103" s="1">
        <f ca="1">F43+NORMINV(RAND(),0,'Total-Smoothed'!$AG$2)</f>
        <v>0.1813934248073617</v>
      </c>
      <c r="G103" s="1">
        <f ca="1">G43+NORMINV(RAND(),0,'Total-Smoothed'!$AG$2)</f>
        <v>0.14228593293955624</v>
      </c>
      <c r="H103" s="1">
        <f ca="1">H43+NORMINV(RAND(),0,'Total-Smoothed'!$AG$2)</f>
        <v>-0.10242760595675045</v>
      </c>
      <c r="I103" s="1">
        <f ca="1">I43+NORMINV(RAND(),0,'Total-Smoothed'!$AG$2)</f>
        <v>9.2349942802015902E-2</v>
      </c>
      <c r="J103" s="1">
        <f ca="1">J43+NORMINV(RAND(),0,'Total-Smoothed'!$AG$2)</f>
        <v>9.5701476745035347E-2</v>
      </c>
      <c r="K103" s="1">
        <f ca="1">K43+NORMINV(RAND(),0,'Total-Smoothed'!$AG$2)</f>
        <v>0.2128188071865407</v>
      </c>
      <c r="L103" s="1">
        <f ca="1">L43+NORMINV(RAND(),0,'Total-Smoothed'!$AG$2)</f>
        <v>4.5429681012182879E-2</v>
      </c>
      <c r="M103" s="1">
        <f ca="1">M43+NORMINV(RAND(),0,'Total-Smoothed'!$AG$2)</f>
        <v>-3.9153686258733014E-2</v>
      </c>
      <c r="N103" s="1">
        <f ca="1">N43+NORMINV(RAND(),0,'Total-Smoothed'!$AG$2)</f>
        <v>-4.3316031434632654E-3</v>
      </c>
      <c r="O103" s="1">
        <f ca="1">O43+NORMINV(RAND(),0,'Total-Smoothed'!$AG$2)</f>
        <v>9.6760009383730305E-2</v>
      </c>
      <c r="P103" s="1">
        <f ca="1">P43+NORMINV(RAND(),0,'Total-Smoothed'!$AG$2)</f>
        <v>1.0846634295852995</v>
      </c>
      <c r="Q103" s="1">
        <f ca="1">Q43+NORMINV(RAND(),0,'Total-Smoothed'!$AG$2)</f>
        <v>0.44900092306145634</v>
      </c>
      <c r="R103" s="1">
        <f ca="1">R43+NORMINV(RAND(),0,'Total-Smoothed'!$AG$2)</f>
        <v>-6.1160877390491183E-2</v>
      </c>
      <c r="S103" s="1">
        <f ca="1">S43+NORMINV(RAND(),0,'Total-Smoothed'!$AG$2)</f>
        <v>-3.1013856318556363E-3</v>
      </c>
      <c r="T103" s="1">
        <f ca="1">T43+NORMINV(RAND(),0,'Total-Smoothed'!$AG$2)</f>
        <v>1.4848901020203482E-2</v>
      </c>
      <c r="U103" s="1">
        <f ca="1">U43+NORMINV(RAND(),0,'Total-Smoothed'!$AG$2)</f>
        <v>-3.5704359370983561E-2</v>
      </c>
      <c r="V103" s="1">
        <f ca="1">V43+NORMINV(RAND(),0,'Total-Smoothed'!$AG$2)</f>
        <v>-5.3293614494883956E-2</v>
      </c>
      <c r="W103" s="1">
        <f ca="1">W43+NORMINV(RAND(),0,'Total-Smoothed'!$AG$2)</f>
        <v>-4.6095439509305974E-2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-2.4499433125953492E-2</v>
      </c>
      <c r="E104" s="1">
        <f ca="1">E44+NORMINV(RAND(),0,'Total-Smoothed'!$AG$2)</f>
        <v>2.8527974247792603E-2</v>
      </c>
      <c r="F104" s="1">
        <f ca="1">F44+NORMINV(RAND(),0,'Total-Smoothed'!$AG$2)</f>
        <v>0.38536917980721025</v>
      </c>
      <c r="G104" s="1">
        <f ca="1">G44+NORMINV(RAND(),0,'Total-Smoothed'!$AG$2)</f>
        <v>-6.0337708411256311E-2</v>
      </c>
      <c r="H104" s="1">
        <f ca="1">H44+NORMINV(RAND(),0,'Total-Smoothed'!$AG$2)</f>
        <v>2.5427606394007922E-2</v>
      </c>
      <c r="I104" s="1">
        <f ca="1">I44+NORMINV(RAND(),0,'Total-Smoothed'!$AG$2)</f>
        <v>0.10040573462088731</v>
      </c>
      <c r="J104" s="1">
        <f ca="1">J44+NORMINV(RAND(),0,'Total-Smoothed'!$AG$2)</f>
        <v>0.16779153344917494</v>
      </c>
      <c r="K104" s="1">
        <f ca="1">K44+NORMINV(RAND(),0,'Total-Smoothed'!$AG$2)</f>
        <v>-5.4000585269090642E-2</v>
      </c>
      <c r="L104" s="1">
        <f ca="1">L44+NORMINV(RAND(),0,'Total-Smoothed'!$AG$2)</f>
        <v>3.8704993132031282E-2</v>
      </c>
      <c r="M104" s="1">
        <f ca="1">M44+NORMINV(RAND(),0,'Total-Smoothed'!$AG$2)</f>
        <v>3.0147862603199502E-2</v>
      </c>
      <c r="N104" s="1">
        <f ca="1">N44+NORMINV(RAND(),0,'Total-Smoothed'!$AG$2)</f>
        <v>0.98288193393441992</v>
      </c>
      <c r="O104" s="1">
        <f ca="1">O44+NORMINV(RAND(),0,'Total-Smoothed'!$AG$2)</f>
        <v>0.67018630871189755</v>
      </c>
      <c r="P104" s="1">
        <f ca="1">P44+NORMINV(RAND(),0,'Total-Smoothed'!$AG$2)</f>
        <v>0.81520516182877745</v>
      </c>
      <c r="Q104" s="1">
        <f ca="1">Q44+NORMINV(RAND(),0,'Total-Smoothed'!$AG$2)</f>
        <v>0.55332697753746496</v>
      </c>
      <c r="R104" s="1">
        <f ca="1">R44+NORMINV(RAND(),0,'Total-Smoothed'!$AG$2)</f>
        <v>0.2478949027103747</v>
      </c>
      <c r="S104" s="1">
        <f ca="1">S44+NORMINV(RAND(),0,'Total-Smoothed'!$AG$2)</f>
        <v>0.16208519713846672</v>
      </c>
      <c r="T104" s="1">
        <f ca="1">T44+NORMINV(RAND(),0,'Total-Smoothed'!$AG$2)</f>
        <v>-1.1620092593841872E-2</v>
      </c>
      <c r="U104" s="1">
        <f ca="1">U44+NORMINV(RAND(),0,'Total-Smoothed'!$AG$2)</f>
        <v>0.1419302599466461</v>
      </c>
      <c r="V104" s="1">
        <f ca="1">V44+NORMINV(RAND(),0,'Total-Smoothed'!$AG$2)</f>
        <v>-8.3751579105712085E-2</v>
      </c>
      <c r="W104" s="1">
        <f ca="1">W44+NORMINV(RAND(),0,'Total-Smoothed'!$AG$2)</f>
        <v>-9.8869607158675377E-2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0.11028329141723864</v>
      </c>
      <c r="E105" s="1">
        <f ca="1">E45+NORMINV(RAND(),0,'Total-Smoothed'!$AG$2)</f>
        <v>-3.014283483678994E-3</v>
      </c>
      <c r="F105" s="1">
        <f ca="1">F45+NORMINV(RAND(),0,'Total-Smoothed'!$AG$2)</f>
        <v>9.9293673599035889E-2</v>
      </c>
      <c r="G105" s="1">
        <f ca="1">G45+NORMINV(RAND(),0,'Total-Smoothed'!$AG$2)</f>
        <v>-0.12263522966100691</v>
      </c>
      <c r="H105" s="1">
        <f ca="1">H45+NORMINV(RAND(),0,'Total-Smoothed'!$AG$2)</f>
        <v>1.0366947382890737</v>
      </c>
      <c r="I105" s="1">
        <f ca="1">I45+NORMINV(RAND(),0,'Total-Smoothed'!$AG$2)</f>
        <v>-3.4776785752701853E-3</v>
      </c>
      <c r="J105" s="1">
        <f ca="1">J45+NORMINV(RAND(),0,'Total-Smoothed'!$AG$2)</f>
        <v>-7.9644960184246348E-3</v>
      </c>
      <c r="K105" s="1">
        <f ca="1">K45+NORMINV(RAND(),0,'Total-Smoothed'!$AG$2)</f>
        <v>7.5785861988722045E-2</v>
      </c>
      <c r="L105" s="1">
        <f ca="1">L45+NORMINV(RAND(),0,'Total-Smoothed'!$AG$2)</f>
        <v>0.84317306414780824</v>
      </c>
      <c r="M105" s="1">
        <f ca="1">M45+NORMINV(RAND(),0,'Total-Smoothed'!$AG$2)</f>
        <v>-0.12713800110516355</v>
      </c>
      <c r="N105" s="1">
        <f ca="1">N45+NORMINV(RAND(),0,'Total-Smoothed'!$AG$2)</f>
        <v>0.65479759801694881</v>
      </c>
      <c r="O105" s="1">
        <f ca="1">O45+NORMINV(RAND(),0,'Total-Smoothed'!$AG$2)</f>
        <v>4.6772072631181695E-2</v>
      </c>
      <c r="P105" s="1">
        <f ca="1">P45+NORMINV(RAND(),0,'Total-Smoothed'!$AG$2)</f>
        <v>1.0354308941656163</v>
      </c>
      <c r="Q105" s="1">
        <f ca="1">Q45+NORMINV(RAND(),0,'Total-Smoothed'!$AG$2)</f>
        <v>1.0068569259570421</v>
      </c>
      <c r="R105" s="1">
        <f ca="1">R45+NORMINV(RAND(),0,'Total-Smoothed'!$AG$2)</f>
        <v>2.9043549034947824E-2</v>
      </c>
      <c r="S105" s="1">
        <f ca="1">S45+NORMINV(RAND(),0,'Total-Smoothed'!$AG$2)</f>
        <v>1.037035990009191E-2</v>
      </c>
      <c r="T105" s="1">
        <f ca="1">T45+NORMINV(RAND(),0,'Total-Smoothed'!$AG$2)</f>
        <v>0.16049965345934647</v>
      </c>
      <c r="U105" s="1">
        <f ca="1">U45+NORMINV(RAND(),0,'Total-Smoothed'!$AG$2)</f>
        <v>-6.9893532812420542E-2</v>
      </c>
      <c r="V105" s="1">
        <f ca="1">V45+NORMINV(RAND(),0,'Total-Smoothed'!$AG$2)</f>
        <v>2.0180680498480125E-3</v>
      </c>
      <c r="W105" s="1">
        <f ca="1">W45+NORMINV(RAND(),0,'Total-Smoothed'!$AG$2)</f>
        <v>0.21190771008052395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5.7938015281378975E-3</v>
      </c>
      <c r="E106" s="1">
        <f ca="1">E46+NORMINV(RAND(),0,'Total-Smoothed'!$AG$2)</f>
        <v>-0.1871364474756998</v>
      </c>
      <c r="F106" s="1">
        <f ca="1">F46+NORMINV(RAND(),0,'Total-Smoothed'!$AG$2)</f>
        <v>-1.2096246658287776E-2</v>
      </c>
      <c r="G106" s="1">
        <f ca="1">G46+NORMINV(RAND(),0,'Total-Smoothed'!$AG$2)</f>
        <v>4.704447253329383E-2</v>
      </c>
      <c r="H106" s="1">
        <f ca="1">H46+NORMINV(RAND(),0,'Total-Smoothed'!$AG$2)</f>
        <v>5.2533839903429094E-2</v>
      </c>
      <c r="I106" s="1">
        <f ca="1">I46+NORMINV(RAND(),0,'Total-Smoothed'!$AG$2)</f>
        <v>-2.245681721567637E-2</v>
      </c>
      <c r="J106" s="1">
        <f ca="1">J46+NORMINV(RAND(),0,'Total-Smoothed'!$AG$2)</f>
        <v>0.53187027561341349</v>
      </c>
      <c r="K106" s="1">
        <f ca="1">K46+NORMINV(RAND(),0,'Total-Smoothed'!$AG$2)</f>
        <v>-5.8891074133002874E-2</v>
      </c>
      <c r="L106" s="1">
        <f ca="1">L46+NORMINV(RAND(),0,'Total-Smoothed'!$AG$2)</f>
        <v>9.7623940785848184E-2</v>
      </c>
      <c r="M106" s="1">
        <f ca="1">M46+NORMINV(RAND(),0,'Total-Smoothed'!$AG$2)</f>
        <v>-4.9833627920378792E-2</v>
      </c>
      <c r="N106" s="1">
        <f ca="1">N46+NORMINV(RAND(),0,'Total-Smoothed'!$AG$2)</f>
        <v>1.2080730637485217</v>
      </c>
      <c r="O106" s="1">
        <f ca="1">O46+NORMINV(RAND(),0,'Total-Smoothed'!$AG$2)</f>
        <v>0.14043902239549272</v>
      </c>
      <c r="P106" s="1">
        <f ca="1">P46+NORMINV(RAND(),0,'Total-Smoothed'!$AG$2)</f>
        <v>0.31147418928210746</v>
      </c>
      <c r="Q106" s="1">
        <f ca="1">Q46+NORMINV(RAND(),0,'Total-Smoothed'!$AG$2)</f>
        <v>0.77129082347390032</v>
      </c>
      <c r="R106" s="1">
        <f ca="1">R46+NORMINV(RAND(),0,'Total-Smoothed'!$AG$2)</f>
        <v>0.12227232938178896</v>
      </c>
      <c r="S106" s="1">
        <f ca="1">S46+NORMINV(RAND(),0,'Total-Smoothed'!$AG$2)</f>
        <v>3.0294579237891209E-2</v>
      </c>
      <c r="T106" s="1">
        <f ca="1">T46+NORMINV(RAND(),0,'Total-Smoothed'!$AG$2)</f>
        <v>-3.5593730430317078E-2</v>
      </c>
      <c r="U106" s="1">
        <f ca="1">U46+NORMINV(RAND(),0,'Total-Smoothed'!$AG$2)</f>
        <v>4.2057207857369688E-2</v>
      </c>
      <c r="V106" s="1">
        <f ca="1">V46+NORMINV(RAND(),0,'Total-Smoothed'!$AG$2)</f>
        <v>-0.14410405112681623</v>
      </c>
      <c r="W106" s="1">
        <f ca="1">W46+NORMINV(RAND(),0,'Total-Smoothed'!$AG$2)</f>
        <v>0.10001593220907397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0.1142169258110856</v>
      </c>
      <c r="E107" s="1">
        <f ca="1">E47+NORMINV(RAND(),0,'Total-Smoothed'!$AG$2)</f>
        <v>8.1361233068003705E-2</v>
      </c>
      <c r="F107" s="1">
        <f ca="1">F47+NORMINV(RAND(),0,'Total-Smoothed'!$AG$2)</f>
        <v>0.22638463567505726</v>
      </c>
      <c r="G107" s="1">
        <f ca="1">G47+NORMINV(RAND(),0,'Total-Smoothed'!$AG$2)</f>
        <v>-0.10672021039440302</v>
      </c>
      <c r="H107" s="1">
        <f ca="1">H47+NORMINV(RAND(),0,'Total-Smoothed'!$AG$2)</f>
        <v>0.74585608395096137</v>
      </c>
      <c r="I107" s="1">
        <f ca="1">I47+NORMINV(RAND(),0,'Total-Smoothed'!$AG$2)</f>
        <v>0.12812383611125822</v>
      </c>
      <c r="J107" s="1">
        <f ca="1">J47+NORMINV(RAND(),0,'Total-Smoothed'!$AG$2)</f>
        <v>1.5661976301413116E-3</v>
      </c>
      <c r="K107" s="1">
        <f ca="1">K47+NORMINV(RAND(),0,'Total-Smoothed'!$AG$2)</f>
        <v>0.15821168014846496</v>
      </c>
      <c r="L107" s="1">
        <f ca="1">L47+NORMINV(RAND(),0,'Total-Smoothed'!$AG$2)</f>
        <v>3.9418836256260192E-2</v>
      </c>
      <c r="M107" s="1">
        <f ca="1">M47+NORMINV(RAND(),0,'Total-Smoothed'!$AG$2)</f>
        <v>-8.0158363251768963E-2</v>
      </c>
      <c r="N107" s="1">
        <f ca="1">N47+NORMINV(RAND(),0,'Total-Smoothed'!$AG$2)</f>
        <v>1.0203571889099463</v>
      </c>
      <c r="O107" s="1">
        <f ca="1">O47+NORMINV(RAND(),0,'Total-Smoothed'!$AG$2)</f>
        <v>0.85199486057078599</v>
      </c>
      <c r="P107" s="1">
        <f ca="1">P47+NORMINV(RAND(),0,'Total-Smoothed'!$AG$2)</f>
        <v>0.99205132061148971</v>
      </c>
      <c r="Q107" s="1">
        <f ca="1">Q47+NORMINV(RAND(),0,'Total-Smoothed'!$AG$2)</f>
        <v>0.63759296158241352</v>
      </c>
      <c r="R107" s="1">
        <f ca="1">R47+NORMINV(RAND(),0,'Total-Smoothed'!$AG$2)</f>
        <v>0.91429671845886329</v>
      </c>
      <c r="S107" s="1">
        <f ca="1">S47+NORMINV(RAND(),0,'Total-Smoothed'!$AG$2)</f>
        <v>-4.5004918077310455E-2</v>
      </c>
      <c r="T107" s="1">
        <f ca="1">T47+NORMINV(RAND(),0,'Total-Smoothed'!$AG$2)</f>
        <v>6.8626089207032961E-2</v>
      </c>
      <c r="U107" s="1">
        <f ca="1">U47+NORMINV(RAND(),0,'Total-Smoothed'!$AG$2)</f>
        <v>6.8207220463798374E-2</v>
      </c>
      <c r="V107" s="1">
        <f ca="1">V47+NORMINV(RAND(),0,'Total-Smoothed'!$AG$2)</f>
        <v>4.0937791155481407E-2</v>
      </c>
      <c r="W107" s="1">
        <f ca="1">W47+NORMINV(RAND(),0,'Total-Smoothed'!$AG$2)</f>
        <v>-1.4729827848490171E-2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3.4104775562534814E-2</v>
      </c>
      <c r="E108" s="1">
        <f ca="1">E48+NORMINV(RAND(),0,'Total-Smoothed'!$AG$2)</f>
        <v>0.16408282234167726</v>
      </c>
      <c r="F108" s="1">
        <f ca="1">F48+NORMINV(RAND(),0,'Total-Smoothed'!$AG$2)</f>
        <v>0.17818287428874172</v>
      </c>
      <c r="G108" s="1">
        <f ca="1">G48+NORMINV(RAND(),0,'Total-Smoothed'!$AG$2)</f>
        <v>-3.0406010933864847E-2</v>
      </c>
      <c r="H108" s="1">
        <f ca="1">H48+NORMINV(RAND(),0,'Total-Smoothed'!$AG$2)</f>
        <v>0.67993537935596526</v>
      </c>
      <c r="I108" s="1">
        <f ca="1">I48+NORMINV(RAND(),0,'Total-Smoothed'!$AG$2)</f>
        <v>-2.9184037865747955E-2</v>
      </c>
      <c r="J108" s="1">
        <f ca="1">J48+NORMINV(RAND(),0,'Total-Smoothed'!$AG$2)</f>
        <v>0.74415237613617358</v>
      </c>
      <c r="K108" s="1">
        <f ca="1">K48+NORMINV(RAND(),0,'Total-Smoothed'!$AG$2)</f>
        <v>-6.8472818007508943E-2</v>
      </c>
      <c r="L108" s="1">
        <f ca="1">L48+NORMINV(RAND(),0,'Total-Smoothed'!$AG$2)</f>
        <v>5.4212706859636278E-2</v>
      </c>
      <c r="M108" s="1">
        <f ca="1">M48+NORMINV(RAND(),0,'Total-Smoothed'!$AG$2)</f>
        <v>5.1691222296471682E-2</v>
      </c>
      <c r="N108" s="1">
        <f ca="1">N48+NORMINV(RAND(),0,'Total-Smoothed'!$AG$2)</f>
        <v>1.20543680503155</v>
      </c>
      <c r="O108" s="1">
        <f ca="1">O48+NORMINV(RAND(),0,'Total-Smoothed'!$AG$2)</f>
        <v>7.4423516835862388E-2</v>
      </c>
      <c r="P108" s="1">
        <f ca="1">P48+NORMINV(RAND(),0,'Total-Smoothed'!$AG$2)</f>
        <v>0.81341239537484522</v>
      </c>
      <c r="Q108" s="1">
        <f ca="1">Q48+NORMINV(RAND(),0,'Total-Smoothed'!$AG$2)</f>
        <v>0.88364393591748691</v>
      </c>
      <c r="R108" s="1">
        <f ca="1">R48+NORMINV(RAND(),0,'Total-Smoothed'!$AG$2)</f>
        <v>0.64806585555609886</v>
      </c>
      <c r="S108" s="1">
        <f ca="1">S48+NORMINV(RAND(),0,'Total-Smoothed'!$AG$2)</f>
        <v>6.9615025059269336E-2</v>
      </c>
      <c r="T108" s="1">
        <f ca="1">T48+NORMINV(RAND(),0,'Total-Smoothed'!$AG$2)</f>
        <v>3.4099068107026148E-2</v>
      </c>
      <c r="U108" s="1">
        <f ca="1">U48+NORMINV(RAND(),0,'Total-Smoothed'!$AG$2)</f>
        <v>0.13497094534209925</v>
      </c>
      <c r="V108" s="1">
        <f ca="1">V48+NORMINV(RAND(),0,'Total-Smoothed'!$AG$2)</f>
        <v>-7.5107650418255179E-3</v>
      </c>
      <c r="W108" s="1">
        <f ca="1">W48+NORMINV(RAND(),0,'Total-Smoothed'!$AG$2)</f>
        <v>8.3739572815384591E-2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-1.3322978595531141E-2</v>
      </c>
      <c r="E111" s="1">
        <f ca="1">(E61+0.6*(F61+D61)+0.15*G1)/(1+2*0.6+0.15)</f>
        <v>-2.2598566000082724E-3</v>
      </c>
      <c r="F111" s="1">
        <f ca="1">(F61+0.6*(G61+E61)+0.15*(D61+H61))/(1+2*0.6+2*0.15)</f>
        <v>2.9191930812014599E-2</v>
      </c>
      <c r="G111" s="1">
        <f t="shared" ref="G111:H126" ca="1" si="10">(G61+0.6*(H61+F61)+0.15*(E61+I61))/(1+2*0.6+2*0.15)</f>
        <v>0.10972213786792218</v>
      </c>
      <c r="H111" s="1">
        <f ca="1">(H61+0.6*(I61+G61)+0.15*(F61+J61))/(1+2*0.6+2*0.15)</f>
        <v>0.2074638066540932</v>
      </c>
      <c r="I111" s="1">
        <f t="shared" ref="I111:U126" ca="1" si="11">(I61+0.6*(J61+H61)+0.15*(G61+K61))/(1+2*0.6+2*0.15)</f>
        <v>0.21662259182371796</v>
      </c>
      <c r="J111" s="1">
        <f t="shared" ca="1" si="11"/>
        <v>0.12966678447627092</v>
      </c>
      <c r="K111" s="1">
        <f t="shared" ca="1" si="11"/>
        <v>4.8527442858670666E-2</v>
      </c>
      <c r="L111" s="1">
        <f t="shared" ca="1" si="11"/>
        <v>1.7251848809955228E-2</v>
      </c>
      <c r="M111" s="1">
        <f t="shared" ca="1" si="11"/>
        <v>4.5619981368435411E-2</v>
      </c>
      <c r="N111" s="1">
        <f t="shared" ca="1" si="11"/>
        <v>0.12806099338610694</v>
      </c>
      <c r="O111" s="1">
        <f t="shared" ca="1" si="11"/>
        <v>0.23279097604829549</v>
      </c>
      <c r="P111" s="1">
        <f t="shared" ca="1" si="11"/>
        <v>0.21167493667271894</v>
      </c>
      <c r="Q111" s="1">
        <f t="shared" ca="1" si="11"/>
        <v>0.10322878141968279</v>
      </c>
      <c r="R111" s="1">
        <f t="shared" ca="1" si="11"/>
        <v>3.852077789912374E-2</v>
      </c>
      <c r="S111" s="1">
        <f t="shared" ca="1" si="11"/>
        <v>2.6921336875755181E-2</v>
      </c>
      <c r="T111" s="1">
        <f t="shared" ca="1" si="11"/>
        <v>2.6867028377216291E-2</v>
      </c>
      <c r="U111" s="1">
        <f t="shared" ca="1" si="11"/>
        <v>6.9300737827796152E-2</v>
      </c>
      <c r="V111" s="1">
        <f ca="1">(V61+0.6*(W61+U61)+0.15*T1)/(1+2*0.6+0.15)</f>
        <v>0.22016314736507547</v>
      </c>
      <c r="W111" s="1">
        <f ca="1">(W61+0.6*(V61)+0.15*U61)/(1+0.6+0.15)</f>
        <v>0.5088236627905286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-0.13337170311206575</v>
      </c>
      <c r="E112" s="1">
        <f t="shared" ref="E112:E158" ca="1" si="13">(E62+0.6*(F62+D62)+0.15*G2)/(1+2*0.6+0.15)</f>
        <v>-0.10828709545708472</v>
      </c>
      <c r="F112" s="1">
        <f t="shared" ref="F112:U127" ca="1" si="14">(F62+0.6*(G62+E62)+0.15*(D62+H62))/(1+2*0.6+2*0.15)</f>
        <v>2.3976413504958995E-3</v>
      </c>
      <c r="G112" s="1">
        <f t="shared" ca="1" si="10"/>
        <v>0.14174284109794194</v>
      </c>
      <c r="H112" s="1">
        <f t="shared" ca="1" si="10"/>
        <v>0.23923079898244634</v>
      </c>
      <c r="I112" s="1">
        <f t="shared" ca="1" si="11"/>
        <v>0.22175747758804748</v>
      </c>
      <c r="J112" s="1">
        <f t="shared" ca="1" si="11"/>
        <v>0.16198020689186007</v>
      </c>
      <c r="K112" s="1">
        <f t="shared" ca="1" si="11"/>
        <v>0.10733497440004716</v>
      </c>
      <c r="L112" s="1">
        <f t="shared" ca="1" si="11"/>
        <v>5.0023034281199051E-2</v>
      </c>
      <c r="M112" s="1">
        <f t="shared" ca="1" si="11"/>
        <v>1.9599144711932408E-2</v>
      </c>
      <c r="N112" s="1">
        <f t="shared" ca="1" si="11"/>
        <v>0.15079677242721104</v>
      </c>
      <c r="O112" s="1">
        <f t="shared" ca="1" si="11"/>
        <v>0.35698697243337973</v>
      </c>
      <c r="P112" s="1">
        <f t="shared" ca="1" si="11"/>
        <v>0.28853928250697441</v>
      </c>
      <c r="Q112" s="1">
        <f t="shared" ca="1" si="11"/>
        <v>0.18267239652490541</v>
      </c>
      <c r="R112" s="1">
        <f t="shared" ca="1" si="11"/>
        <v>0.10904525666136755</v>
      </c>
      <c r="S112" s="1">
        <f t="shared" ca="1" si="11"/>
        <v>7.6683979808213676E-2</v>
      </c>
      <c r="T112" s="1">
        <f t="shared" ca="1" si="11"/>
        <v>5.2157735919620044E-2</v>
      </c>
      <c r="U112" s="1">
        <f t="shared" ca="1" si="11"/>
        <v>6.7072407125581268E-2</v>
      </c>
      <c r="V112" s="1">
        <f t="shared" ref="V112:V158" ca="1" si="15">(V62+0.6*(W62+U62)+0.15*T2)/(1+2*0.6+0.15)</f>
        <v>0.2194474915499047</v>
      </c>
      <c r="W112" s="1">
        <f t="shared" ref="W112:W157" ca="1" si="16">(W62+0.6*(V62)+0.15*U62)/(1+0.6+0.15)</f>
        <v>0.54844081727417027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8.7238482901204603E-2</v>
      </c>
      <c r="E113" s="1">
        <f t="shared" ca="1" si="13"/>
        <v>6.2559912770785708E-2</v>
      </c>
      <c r="F113" s="1">
        <f t="shared" ca="1" si="14"/>
        <v>7.1625911753499319E-2</v>
      </c>
      <c r="G113" s="1">
        <f t="shared" ca="1" si="10"/>
        <v>7.1602232013155159E-2</v>
      </c>
      <c r="H113" s="1">
        <f t="shared" ca="1" si="10"/>
        <v>5.6340887795474914E-2</v>
      </c>
      <c r="I113" s="1">
        <f t="shared" ca="1" si="11"/>
        <v>5.7719062366668253E-2</v>
      </c>
      <c r="J113" s="1">
        <f t="shared" ca="1" si="11"/>
        <v>7.7832265448513488E-2</v>
      </c>
      <c r="K113" s="1">
        <f t="shared" ca="1" si="11"/>
        <v>5.4984882722366221E-2</v>
      </c>
      <c r="L113" s="1">
        <f t="shared" ca="1" si="11"/>
        <v>2.773159459442167E-2</v>
      </c>
      <c r="M113" s="1">
        <f t="shared" ca="1" si="11"/>
        <v>3.2882281650622146E-2</v>
      </c>
      <c r="N113" s="1">
        <f t="shared" ca="1" si="11"/>
        <v>8.1726375188090783E-2</v>
      </c>
      <c r="O113" s="1">
        <f t="shared" ca="1" si="11"/>
        <v>0.12033483046728441</v>
      </c>
      <c r="P113" s="1">
        <f t="shared" ca="1" si="11"/>
        <v>7.1210019928197338E-2</v>
      </c>
      <c r="Q113" s="1">
        <f t="shared" ca="1" si="11"/>
        <v>2.7437528773730707E-2</v>
      </c>
      <c r="R113" s="1">
        <f t="shared" ca="1" si="11"/>
        <v>3.7903360642553355E-2</v>
      </c>
      <c r="S113" s="1">
        <f t="shared" ca="1" si="11"/>
        <v>7.3895980257677324E-2</v>
      </c>
      <c r="T113" s="1">
        <f t="shared" ca="1" si="11"/>
        <v>1.7230805997679559E-2</v>
      </c>
      <c r="U113" s="1">
        <f t="shared" ca="1" si="11"/>
        <v>-5.6237106497930792E-3</v>
      </c>
      <c r="V113" s="1">
        <f t="shared" ca="1" si="15"/>
        <v>0.17602462413435285</v>
      </c>
      <c r="W113" s="1">
        <f t="shared" ca="1" si="16"/>
        <v>0.50743568723686361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-9.6734404816140943E-2</v>
      </c>
      <c r="E114" s="1">
        <f t="shared" ca="1" si="13"/>
        <v>-6.7556727841072792E-2</v>
      </c>
      <c r="F114" s="1">
        <f t="shared" ca="1" si="14"/>
        <v>-3.2833454019587344E-2</v>
      </c>
      <c r="G114" s="1">
        <f t="shared" ca="1" si="10"/>
        <v>1.2184435841844542E-2</v>
      </c>
      <c r="H114" s="1">
        <f t="shared" ca="1" si="10"/>
        <v>4.5258736506014974E-2</v>
      </c>
      <c r="I114" s="1">
        <f t="shared" ca="1" si="11"/>
        <v>5.0584455255856864E-2</v>
      </c>
      <c r="J114" s="1">
        <f t="shared" ca="1" si="11"/>
        <v>3.1301876355867939E-2</v>
      </c>
      <c r="K114" s="1">
        <f t="shared" ca="1" si="11"/>
        <v>3.7414108700824046E-2</v>
      </c>
      <c r="L114" s="1">
        <f t="shared" ca="1" si="11"/>
        <v>0.11309795724322388</v>
      </c>
      <c r="M114" s="1">
        <f t="shared" ca="1" si="11"/>
        <v>6.447863660932078E-2</v>
      </c>
      <c r="N114" s="1">
        <f t="shared" ca="1" si="11"/>
        <v>7.3050944015227662E-3</v>
      </c>
      <c r="O114" s="1">
        <f t="shared" ca="1" si="11"/>
        <v>5.0293147296468367E-2</v>
      </c>
      <c r="P114" s="1">
        <f t="shared" ca="1" si="11"/>
        <v>0.10645016715356388</v>
      </c>
      <c r="Q114" s="1">
        <f t="shared" ca="1" si="11"/>
        <v>0.13547077746726932</v>
      </c>
      <c r="R114" s="1">
        <f t="shared" ca="1" si="11"/>
        <v>0.10590854196528041</v>
      </c>
      <c r="S114" s="1">
        <f t="shared" ca="1" si="11"/>
        <v>8.4580168714236154E-2</v>
      </c>
      <c r="T114" s="1">
        <f t="shared" ca="1" si="11"/>
        <v>6.9179756001932491E-2</v>
      </c>
      <c r="U114" s="1">
        <f t="shared" ca="1" si="11"/>
        <v>0.10498824620736191</v>
      </c>
      <c r="V114" s="1">
        <f t="shared" ca="1" si="15"/>
        <v>0.27031499234604223</v>
      </c>
      <c r="W114" s="1">
        <f t="shared" ca="1" si="16"/>
        <v>0.59436677546934535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-1.5056529895422579E-4</v>
      </c>
      <c r="E115" s="1">
        <f t="shared" ca="1" si="13"/>
        <v>5.1087300221901888E-2</v>
      </c>
      <c r="F115" s="1">
        <f t="shared" ca="1" si="14"/>
        <v>9.0366164888459138E-2</v>
      </c>
      <c r="G115" s="1">
        <f t="shared" ca="1" si="10"/>
        <v>0.12342783873711247</v>
      </c>
      <c r="H115" s="1">
        <f t="shared" ca="1" si="10"/>
        <v>0.1581216219815266</v>
      </c>
      <c r="I115" s="1">
        <f t="shared" ca="1" si="11"/>
        <v>0.13309290648891053</v>
      </c>
      <c r="J115" s="1">
        <f t="shared" ca="1" si="11"/>
        <v>8.7013438463431313E-3</v>
      </c>
      <c r="K115" s="1">
        <f t="shared" ca="1" si="11"/>
        <v>-8.7330395237366812E-2</v>
      </c>
      <c r="L115" s="1">
        <f t="shared" ca="1" si="11"/>
        <v>-8.1681730647214762E-2</v>
      </c>
      <c r="M115" s="1">
        <f t="shared" ca="1" si="11"/>
        <v>-2.2716090670351605E-2</v>
      </c>
      <c r="N115" s="1">
        <f t="shared" ca="1" si="11"/>
        <v>8.1663524217595373E-2</v>
      </c>
      <c r="O115" s="1">
        <f t="shared" ca="1" si="11"/>
        <v>0.1961875861963909</v>
      </c>
      <c r="P115" s="1">
        <f t="shared" ca="1" si="11"/>
        <v>0.14016849541832335</v>
      </c>
      <c r="Q115" s="1">
        <f t="shared" ca="1" si="11"/>
        <v>6.8649845927188258E-2</v>
      </c>
      <c r="R115" s="1">
        <f t="shared" ca="1" si="11"/>
        <v>4.2203596686653508E-2</v>
      </c>
      <c r="S115" s="1">
        <f t="shared" ca="1" si="11"/>
        <v>2.4836106727065259E-2</v>
      </c>
      <c r="T115" s="1">
        <f t="shared" ca="1" si="11"/>
        <v>1.9204011135681008E-2</v>
      </c>
      <c r="U115" s="1">
        <f t="shared" ca="1" si="11"/>
        <v>8.8780700781955449E-2</v>
      </c>
      <c r="V115" s="1">
        <f t="shared" ca="1" si="15"/>
        <v>0.21663352562363467</v>
      </c>
      <c r="W115" s="1">
        <f t="shared" ca="1" si="16"/>
        <v>0.48798638419080159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0.10129895992502376</v>
      </c>
      <c r="E116" s="1">
        <f t="shared" ca="1" si="13"/>
        <v>2.4541636410085287E-2</v>
      </c>
      <c r="F116" s="1">
        <f t="shared" ca="1" si="14"/>
        <v>-3.9475935300237713E-2</v>
      </c>
      <c r="G116" s="1">
        <f t="shared" ca="1" si="10"/>
        <v>2.9954976520868825E-2</v>
      </c>
      <c r="H116" s="1">
        <f t="shared" ca="1" si="10"/>
        <v>0.15017126710162007</v>
      </c>
      <c r="I116" s="1">
        <f t="shared" ca="1" si="11"/>
        <v>0.1008310124985569</v>
      </c>
      <c r="J116" s="1">
        <f t="shared" ca="1" si="11"/>
        <v>7.1707781618952473E-3</v>
      </c>
      <c r="K116" s="1">
        <f t="shared" ca="1" si="11"/>
        <v>1.452432493221888E-2</v>
      </c>
      <c r="L116" s="1">
        <f t="shared" ca="1" si="11"/>
        <v>8.5492237117223993E-2</v>
      </c>
      <c r="M116" s="1">
        <f t="shared" ca="1" si="11"/>
        <v>0.10285570509493694</v>
      </c>
      <c r="N116" s="1">
        <f t="shared" ca="1" si="11"/>
        <v>0.19777556565645249</v>
      </c>
      <c r="O116" s="1">
        <f t="shared" ca="1" si="11"/>
        <v>0.3486995858654432</v>
      </c>
      <c r="P116" s="1">
        <f t="shared" ca="1" si="11"/>
        <v>0.27311923870910049</v>
      </c>
      <c r="Q116" s="1">
        <f t="shared" ca="1" si="11"/>
        <v>0.11581760971462125</v>
      </c>
      <c r="R116" s="1">
        <f t="shared" ca="1" si="11"/>
        <v>1.9074375615479228E-2</v>
      </c>
      <c r="S116" s="1">
        <f t="shared" ca="1" si="11"/>
        <v>8.4917815193389142E-3</v>
      </c>
      <c r="T116" s="1">
        <f t="shared" ca="1" si="11"/>
        <v>9.3812751227424739E-3</v>
      </c>
      <c r="U116" s="1">
        <f t="shared" ca="1" si="11"/>
        <v>3.0310496046091651E-2</v>
      </c>
      <c r="V116" s="1">
        <f t="shared" ca="1" si="15"/>
        <v>0.16843197076900784</v>
      </c>
      <c r="W116" s="1">
        <f t="shared" ca="1" si="16"/>
        <v>0.46026005112400042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9.1668527992276976E-3</v>
      </c>
      <c r="E117" s="1">
        <f t="shared" ca="1" si="13"/>
        <v>-3.5056190118827331E-2</v>
      </c>
      <c r="F117" s="1">
        <f t="shared" ca="1" si="14"/>
        <v>-3.8821793931812211E-2</v>
      </c>
      <c r="G117" s="1">
        <f t="shared" ca="1" si="10"/>
        <v>-2.4072701096049975E-2</v>
      </c>
      <c r="H117" s="1">
        <f t="shared" ca="1" si="10"/>
        <v>-2.3503137086755294E-2</v>
      </c>
      <c r="I117" s="1">
        <f t="shared" ca="1" si="11"/>
        <v>-4.3373976882794409E-2</v>
      </c>
      <c r="J117" s="1">
        <f t="shared" ca="1" si="11"/>
        <v>-6.0204608842600552E-2</v>
      </c>
      <c r="K117" s="1">
        <f t="shared" ca="1" si="11"/>
        <v>-5.8654789508422553E-2</v>
      </c>
      <c r="L117" s="1">
        <f t="shared" ca="1" si="11"/>
        <v>-3.5450241587646571E-2</v>
      </c>
      <c r="M117" s="1">
        <f t="shared" ca="1" si="11"/>
        <v>1.4564449815735181E-2</v>
      </c>
      <c r="N117" s="1">
        <f t="shared" ca="1" si="11"/>
        <v>0.10046886122209589</v>
      </c>
      <c r="O117" s="1">
        <f t="shared" ca="1" si="11"/>
        <v>0.11318120776631238</v>
      </c>
      <c r="P117" s="1">
        <f t="shared" ca="1" si="11"/>
        <v>2.4918331076996238E-2</v>
      </c>
      <c r="Q117" s="1">
        <f t="shared" ca="1" si="11"/>
        <v>1.2742957269890388E-3</v>
      </c>
      <c r="R117" s="1">
        <f t="shared" ca="1" si="11"/>
        <v>5.7227320612777535E-2</v>
      </c>
      <c r="S117" s="1">
        <f t="shared" ca="1" si="11"/>
        <v>0.13114432596005521</v>
      </c>
      <c r="T117" s="1">
        <f t="shared" ca="1" si="11"/>
        <v>8.2034438475285854E-2</v>
      </c>
      <c r="U117" s="1">
        <f t="shared" ca="1" si="11"/>
        <v>5.9658422787992584E-2</v>
      </c>
      <c r="V117" s="1">
        <f t="shared" ca="1" si="15"/>
        <v>0.21539461944237639</v>
      </c>
      <c r="W117" s="1">
        <f t="shared" ca="1" si="16"/>
        <v>0.52196698654336005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6.502643799041144E-2</v>
      </c>
      <c r="E118" s="1">
        <f t="shared" ca="1" si="13"/>
        <v>4.9076834329682691E-2</v>
      </c>
      <c r="F118" s="1">
        <f t="shared" ca="1" si="14"/>
        <v>2.2689143879954569E-2</v>
      </c>
      <c r="G118" s="1">
        <f t="shared" ca="1" si="10"/>
        <v>8.0895489022103553E-3</v>
      </c>
      <c r="H118" s="1">
        <f t="shared" ca="1" si="10"/>
        <v>1.4891490569579922E-2</v>
      </c>
      <c r="I118" s="1">
        <f t="shared" ca="1" si="11"/>
        <v>3.8244935224490906E-2</v>
      </c>
      <c r="J118" s="1">
        <f t="shared" ca="1" si="11"/>
        <v>1.0766223806572E-2</v>
      </c>
      <c r="K118" s="1">
        <f t="shared" ca="1" si="11"/>
        <v>-1.7449497164290111E-2</v>
      </c>
      <c r="L118" s="1">
        <f t="shared" ca="1" si="11"/>
        <v>6.3654241818032666E-3</v>
      </c>
      <c r="M118" s="1">
        <f t="shared" ca="1" si="11"/>
        <v>8.468148950952473E-3</v>
      </c>
      <c r="N118" s="1">
        <f t="shared" ca="1" si="11"/>
        <v>-5.3415114349504352E-3</v>
      </c>
      <c r="O118" s="1">
        <f t="shared" ca="1" si="11"/>
        <v>-3.1431325962393815E-3</v>
      </c>
      <c r="P118" s="1">
        <f t="shared" ca="1" si="11"/>
        <v>-3.8029243678605162E-2</v>
      </c>
      <c r="Q118" s="1">
        <f t="shared" ca="1" si="11"/>
        <v>-4.9198576936132866E-2</v>
      </c>
      <c r="R118" s="1">
        <f t="shared" ca="1" si="11"/>
        <v>-1.8711503953908599E-2</v>
      </c>
      <c r="S118" s="1">
        <f t="shared" ca="1" si="11"/>
        <v>5.9493487029773515E-2</v>
      </c>
      <c r="T118" s="1">
        <f t="shared" ca="1" si="11"/>
        <v>9.2875518089437462E-2</v>
      </c>
      <c r="U118" s="1">
        <f t="shared" ca="1" si="11"/>
        <v>7.8155874919500531E-2</v>
      </c>
      <c r="V118" s="1">
        <f t="shared" ca="1" si="15"/>
        <v>0.19044952718309588</v>
      </c>
      <c r="W118" s="1">
        <f t="shared" ca="1" si="16"/>
        <v>0.51221525982487226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1.9430523161127265E-3</v>
      </c>
      <c r="E119" s="1">
        <f t="shared" ca="1" si="13"/>
        <v>-5.9801965351926563E-2</v>
      </c>
      <c r="F119" s="1">
        <f t="shared" ca="1" si="14"/>
        <v>1.9233406168694678E-2</v>
      </c>
      <c r="G119" s="1">
        <f t="shared" ca="1" si="10"/>
        <v>0.13507022916626948</v>
      </c>
      <c r="H119" s="1">
        <f t="shared" ca="1" si="10"/>
        <v>0.19303806716119079</v>
      </c>
      <c r="I119" s="1">
        <f t="shared" ca="1" si="11"/>
        <v>0.17977751686685756</v>
      </c>
      <c r="J119" s="1">
        <f t="shared" ca="1" si="11"/>
        <v>4.6211276833235101E-2</v>
      </c>
      <c r="K119" s="1">
        <f t="shared" ca="1" si="11"/>
        <v>-8.0739659515357033E-3</v>
      </c>
      <c r="L119" s="1">
        <f t="shared" ca="1" si="11"/>
        <v>2.1355956215156791E-2</v>
      </c>
      <c r="M119" s="1">
        <f t="shared" ca="1" si="11"/>
        <v>1.3723024599366477E-2</v>
      </c>
      <c r="N119" s="1">
        <f t="shared" ca="1" si="11"/>
        <v>3.7527266904166953E-2</v>
      </c>
      <c r="O119" s="1">
        <f t="shared" ca="1" si="11"/>
        <v>7.5945701469155885E-2</v>
      </c>
      <c r="P119" s="1">
        <f t="shared" ca="1" si="11"/>
        <v>8.1158485770994063E-2</v>
      </c>
      <c r="Q119" s="1">
        <f t="shared" ca="1" si="11"/>
        <v>0.12015170734493139</v>
      </c>
      <c r="R119" s="1">
        <f t="shared" ca="1" si="11"/>
        <v>0.24487546109447197</v>
      </c>
      <c r="S119" s="1">
        <f t="shared" ca="1" si="11"/>
        <v>0.32074724395051329</v>
      </c>
      <c r="T119" s="1">
        <f t="shared" ca="1" si="11"/>
        <v>0.19719542318508249</v>
      </c>
      <c r="U119" s="1">
        <f t="shared" ca="1" si="11"/>
        <v>0.12833070405330008</v>
      </c>
      <c r="V119" s="1">
        <f t="shared" ca="1" si="15"/>
        <v>0.29722995212008585</v>
      </c>
      <c r="W119" s="1">
        <f t="shared" ca="1" si="16"/>
        <v>0.62792740568948724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4.586846614613007E-2</v>
      </c>
      <c r="E120" s="1">
        <f t="shared" ca="1" si="13"/>
        <v>4.2417919179773951E-2</v>
      </c>
      <c r="F120" s="1">
        <f t="shared" ca="1" si="14"/>
        <v>3.6064090520092504E-2</v>
      </c>
      <c r="G120" s="1">
        <f t="shared" ca="1" si="10"/>
        <v>3.4449747601449587E-2</v>
      </c>
      <c r="H120" s="1">
        <f t="shared" ca="1" si="10"/>
        <v>0.10088091368542718</v>
      </c>
      <c r="I120" s="1">
        <f t="shared" ca="1" si="11"/>
        <v>0.21124392277476631</v>
      </c>
      <c r="J120" s="1">
        <f t="shared" ca="1" si="11"/>
        <v>0.16625623284784832</v>
      </c>
      <c r="K120" s="1">
        <f t="shared" ca="1" si="11"/>
        <v>6.3838382161524515E-2</v>
      </c>
      <c r="L120" s="1">
        <f t="shared" ca="1" si="11"/>
        <v>5.8405915192550305E-2</v>
      </c>
      <c r="M120" s="1">
        <f t="shared" ca="1" si="11"/>
        <v>0.17394286669787601</v>
      </c>
      <c r="N120" s="1">
        <f t="shared" ca="1" si="11"/>
        <v>0.39617813421324855</v>
      </c>
      <c r="O120" s="1">
        <f t="shared" ca="1" si="11"/>
        <v>0.51786765586102068</v>
      </c>
      <c r="P120" s="1">
        <f t="shared" ca="1" si="11"/>
        <v>0.32649615700877621</v>
      </c>
      <c r="Q120" s="1">
        <f t="shared" ca="1" si="11"/>
        <v>0.16399369067454175</v>
      </c>
      <c r="R120" s="1">
        <f t="shared" ca="1" si="11"/>
        <v>0.13727131542954898</v>
      </c>
      <c r="S120" s="1">
        <f t="shared" ca="1" si="11"/>
        <v>0.14200426752653555</v>
      </c>
      <c r="T120" s="1">
        <f t="shared" ca="1" si="11"/>
        <v>7.5974007703297028E-2</v>
      </c>
      <c r="U120" s="1">
        <f t="shared" ca="1" si="11"/>
        <v>0.10716900817455596</v>
      </c>
      <c r="V120" s="1">
        <f t="shared" ca="1" si="15"/>
        <v>0.32435376658892145</v>
      </c>
      <c r="W120" s="1">
        <f t="shared" ca="1" si="16"/>
        <v>0.64556000004166869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0.19238618233800825</v>
      </c>
      <c r="E121" s="1">
        <f t="shared" ca="1" si="13"/>
        <v>0.27175299877704251</v>
      </c>
      <c r="F121" s="1">
        <f t="shared" ca="1" si="14"/>
        <v>0.3085773941364553</v>
      </c>
      <c r="G121" s="1">
        <f t="shared" ca="1" si="10"/>
        <v>0.15698975702667692</v>
      </c>
      <c r="H121" s="1">
        <f t="shared" ca="1" si="10"/>
        <v>-8.3269267516179295E-3</v>
      </c>
      <c r="I121" s="1">
        <f t="shared" ca="1" si="11"/>
        <v>-6.3217034402063443E-2</v>
      </c>
      <c r="J121" s="1">
        <f t="shared" ca="1" si="11"/>
        <v>-3.9345823887262113E-2</v>
      </c>
      <c r="K121" s="1">
        <f t="shared" ca="1" si="11"/>
        <v>1.3034081769181216E-2</v>
      </c>
      <c r="L121" s="1">
        <f t="shared" ca="1" si="11"/>
        <v>3.6815043388949913E-2</v>
      </c>
      <c r="M121" s="1">
        <f t="shared" ca="1" si="11"/>
        <v>2.2838847797041359E-2</v>
      </c>
      <c r="N121" s="1">
        <f t="shared" ca="1" si="11"/>
        <v>6.5391976603680707E-2</v>
      </c>
      <c r="O121" s="1">
        <f t="shared" ca="1" si="11"/>
        <v>9.118692199748181E-2</v>
      </c>
      <c r="P121" s="1">
        <f t="shared" ca="1" si="11"/>
        <v>8.2334497132778781E-2</v>
      </c>
      <c r="Q121" s="1">
        <f t="shared" ca="1" si="11"/>
        <v>0.11656356283714361</v>
      </c>
      <c r="R121" s="1">
        <f t="shared" ca="1" si="11"/>
        <v>0.21073469558216945</v>
      </c>
      <c r="S121" s="1">
        <f t="shared" ca="1" si="11"/>
        <v>0.23576556850753866</v>
      </c>
      <c r="T121" s="1">
        <f t="shared" ca="1" si="11"/>
        <v>0.17434886999667729</v>
      </c>
      <c r="U121" s="1">
        <f t="shared" ca="1" si="11"/>
        <v>0.18840037601397963</v>
      </c>
      <c r="V121" s="1">
        <f t="shared" ca="1" si="15"/>
        <v>0.35873582352025929</v>
      </c>
      <c r="W121" s="1">
        <f t="shared" ca="1" si="16"/>
        <v>0.64405219338787123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4.3389793166549027E-2</v>
      </c>
      <c r="E122" s="1">
        <f t="shared" ca="1" si="13"/>
        <v>7.8698190600282936E-2</v>
      </c>
      <c r="F122" s="1">
        <f t="shared" ca="1" si="14"/>
        <v>0.11115126228526069</v>
      </c>
      <c r="G122" s="1">
        <f t="shared" ca="1" si="10"/>
        <v>0.11224095207998316</v>
      </c>
      <c r="H122" s="1">
        <f t="shared" ca="1" si="10"/>
        <v>0.11641356138975208</v>
      </c>
      <c r="I122" s="1">
        <f t="shared" ca="1" si="11"/>
        <v>0.12993147694968971</v>
      </c>
      <c r="J122" s="1">
        <f t="shared" ca="1" si="11"/>
        <v>3.6146527591012653E-2</v>
      </c>
      <c r="K122" s="1">
        <f t="shared" ca="1" si="11"/>
        <v>-1.2742566057349053E-2</v>
      </c>
      <c r="L122" s="1">
        <f t="shared" ca="1" si="11"/>
        <v>2.5617775572015482E-2</v>
      </c>
      <c r="M122" s="1">
        <f t="shared" ca="1" si="11"/>
        <v>7.4939369153344759E-2</v>
      </c>
      <c r="N122" s="1">
        <f t="shared" ca="1" si="11"/>
        <v>0.11115742094766952</v>
      </c>
      <c r="O122" s="1">
        <f t="shared" ca="1" si="11"/>
        <v>0.16944180458412744</v>
      </c>
      <c r="P122" s="1">
        <f t="shared" ca="1" si="11"/>
        <v>0.1143600596718547</v>
      </c>
      <c r="Q122" s="1">
        <f t="shared" ca="1" si="11"/>
        <v>6.7841576723441373E-4</v>
      </c>
      <c r="R122" s="1">
        <f t="shared" ca="1" si="11"/>
        <v>-2.4678503649111595E-2</v>
      </c>
      <c r="S122" s="1">
        <f t="shared" ca="1" si="11"/>
        <v>2.1870616308359445E-2</v>
      </c>
      <c r="T122" s="1">
        <f t="shared" ca="1" si="11"/>
        <v>5.8270140080310708E-2</v>
      </c>
      <c r="U122" s="1">
        <f t="shared" ca="1" si="11"/>
        <v>0.14449259552781665</v>
      </c>
      <c r="V122" s="1">
        <f t="shared" ca="1" si="15"/>
        <v>0.35251485434834001</v>
      </c>
      <c r="W122" s="1">
        <f t="shared" ca="1" si="16"/>
        <v>0.64193834261666449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1.4492319279530402E-2</v>
      </c>
      <c r="E123" s="1">
        <f t="shared" ca="1" si="13"/>
        <v>-7.6239050520387798E-3</v>
      </c>
      <c r="F123" s="1">
        <f t="shared" ca="1" si="14"/>
        <v>2.4144106610426597E-2</v>
      </c>
      <c r="G123" s="1">
        <f t="shared" ca="1" si="10"/>
        <v>0.18339688693105849</v>
      </c>
      <c r="H123" s="1">
        <f t="shared" ca="1" si="10"/>
        <v>0.36686886407462771</v>
      </c>
      <c r="I123" s="1">
        <f t="shared" ca="1" si="11"/>
        <v>0.23911376118428135</v>
      </c>
      <c r="J123" s="1">
        <f t="shared" ca="1" si="11"/>
        <v>4.5959865921680922E-2</v>
      </c>
      <c r="K123" s="1">
        <f t="shared" ca="1" si="11"/>
        <v>-4.835158101201676E-2</v>
      </c>
      <c r="L123" s="1">
        <f t="shared" ca="1" si="11"/>
        <v>-2.7902919355844179E-2</v>
      </c>
      <c r="M123" s="1">
        <f t="shared" ca="1" si="11"/>
        <v>1.2350735526583084E-2</v>
      </c>
      <c r="N123" s="1">
        <f t="shared" ca="1" si="11"/>
        <v>2.6845714789293519E-2</v>
      </c>
      <c r="O123" s="1">
        <f t="shared" ca="1" si="11"/>
        <v>-3.7586613537928519E-2</v>
      </c>
      <c r="P123" s="1">
        <f t="shared" ca="1" si="11"/>
        <v>-6.3395599412326878E-2</v>
      </c>
      <c r="Q123" s="1">
        <f t="shared" ca="1" si="11"/>
        <v>3.697604298310745E-2</v>
      </c>
      <c r="R123" s="1">
        <f t="shared" ca="1" si="11"/>
        <v>0.20979975020945366</v>
      </c>
      <c r="S123" s="1">
        <f t="shared" ca="1" si="11"/>
        <v>0.30223260793926582</v>
      </c>
      <c r="T123" s="1">
        <f t="shared" ca="1" si="11"/>
        <v>0.1592947786470868</v>
      </c>
      <c r="U123" s="1">
        <f t="shared" ca="1" si="11"/>
        <v>0.14010681604570108</v>
      </c>
      <c r="V123" s="1">
        <f t="shared" ca="1" si="15"/>
        <v>0.35938444722041019</v>
      </c>
      <c r="W123" s="1">
        <f t="shared" ca="1" si="16"/>
        <v>0.70004791293179447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-0.10721125795502294</v>
      </c>
      <c r="E124" s="1">
        <f t="shared" ca="1" si="13"/>
        <v>-4.4544241616992199E-2</v>
      </c>
      <c r="F124" s="1">
        <f t="shared" ca="1" si="14"/>
        <v>4.6867963042245844E-2</v>
      </c>
      <c r="G124" s="1">
        <f t="shared" ca="1" si="10"/>
        <v>0.22516564437422018</v>
      </c>
      <c r="H124" s="1">
        <f t="shared" ca="1" si="10"/>
        <v>0.37834798879270803</v>
      </c>
      <c r="I124" s="1">
        <f t="shared" ca="1" si="11"/>
        <v>0.20551552379234406</v>
      </c>
      <c r="J124" s="1">
        <f t="shared" ca="1" si="11"/>
        <v>3.3348115926039049E-2</v>
      </c>
      <c r="K124" s="1">
        <f t="shared" ca="1" si="11"/>
        <v>9.5729858252048543E-6</v>
      </c>
      <c r="L124" s="1">
        <f t="shared" ca="1" si="11"/>
        <v>5.6081863144080103E-3</v>
      </c>
      <c r="M124" s="1">
        <f t="shared" ca="1" si="11"/>
        <v>2.8358282598935119E-2</v>
      </c>
      <c r="N124" s="1">
        <f t="shared" ca="1" si="11"/>
        <v>6.3997283321303514E-2</v>
      </c>
      <c r="O124" s="1">
        <f t="shared" ca="1" si="11"/>
        <v>4.0481155159385086E-2</v>
      </c>
      <c r="P124" s="1">
        <f t="shared" ca="1" si="11"/>
        <v>-2.1674088089011615E-2</v>
      </c>
      <c r="Q124" s="1">
        <f t="shared" ca="1" si="11"/>
        <v>-1.5723104290650967E-2</v>
      </c>
      <c r="R124" s="1">
        <f t="shared" ca="1" si="11"/>
        <v>9.1747547864483608E-2</v>
      </c>
      <c r="S124" s="1">
        <f t="shared" ca="1" si="11"/>
        <v>0.16672354924206104</v>
      </c>
      <c r="T124" s="1">
        <f t="shared" ca="1" si="11"/>
        <v>0.12108123277460654</v>
      </c>
      <c r="U124" s="1">
        <f t="shared" ca="1" si="11"/>
        <v>8.5831397489727873E-2</v>
      </c>
      <c r="V124" s="1">
        <f t="shared" ca="1" si="15"/>
        <v>0.22234636353951828</v>
      </c>
      <c r="W124" s="1">
        <f t="shared" ca="1" si="16"/>
        <v>0.56781744657877586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5.8504052209312256E-2</v>
      </c>
      <c r="E125" s="1">
        <f t="shared" ca="1" si="13"/>
        <v>0.10366381906299994</v>
      </c>
      <c r="F125" s="1">
        <f t="shared" ca="1" si="14"/>
        <v>0.1570053556318855</v>
      </c>
      <c r="G125" s="1">
        <f t="shared" ca="1" si="10"/>
        <v>0.12531145806265723</v>
      </c>
      <c r="H125" s="1">
        <f t="shared" ca="1" si="10"/>
        <v>9.5505655822030716E-2</v>
      </c>
      <c r="I125" s="1">
        <f t="shared" ca="1" si="11"/>
        <v>0.11404045140377281</v>
      </c>
      <c r="J125" s="1">
        <f t="shared" ca="1" si="11"/>
        <v>0.13289030325567655</v>
      </c>
      <c r="K125" s="1">
        <f t="shared" ca="1" si="11"/>
        <v>0.13933121827355743</v>
      </c>
      <c r="L125" s="1">
        <f t="shared" ca="1" si="11"/>
        <v>0.11421071716548388</v>
      </c>
      <c r="M125" s="1">
        <f t="shared" ca="1" si="11"/>
        <v>7.4645054131233873E-2</v>
      </c>
      <c r="N125" s="1">
        <f t="shared" ca="1" si="11"/>
        <v>3.3123575363160525E-2</v>
      </c>
      <c r="O125" s="1">
        <f t="shared" ca="1" si="11"/>
        <v>1.9273904712197577E-2</v>
      </c>
      <c r="P125" s="1">
        <f t="shared" ca="1" si="11"/>
        <v>-2.6322968209416337E-2</v>
      </c>
      <c r="Q125" s="1">
        <f t="shared" ca="1" si="11"/>
        <v>1.4234157211260612E-2</v>
      </c>
      <c r="R125" s="1">
        <f t="shared" ca="1" si="11"/>
        <v>0.15868026032437652</v>
      </c>
      <c r="S125" s="1">
        <f t="shared" ca="1" si="11"/>
        <v>0.28420450004804282</v>
      </c>
      <c r="T125" s="1">
        <f t="shared" ca="1" si="11"/>
        <v>0.17080315610036245</v>
      </c>
      <c r="U125" s="1">
        <f t="shared" ca="1" si="11"/>
        <v>0.12584995796428675</v>
      </c>
      <c r="V125" s="1">
        <f t="shared" ca="1" si="15"/>
        <v>0.32597670891878222</v>
      </c>
      <c r="W125" s="1">
        <f t="shared" ca="1" si="16"/>
        <v>0.67399820552835432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-3.9875342170712626E-2</v>
      </c>
      <c r="E126" s="1">
        <f t="shared" ca="1" si="13"/>
        <v>-4.8956463324822418E-2</v>
      </c>
      <c r="F126" s="1">
        <f t="shared" ca="1" si="14"/>
        <v>1.4260398276811192E-3</v>
      </c>
      <c r="G126" s="1">
        <f t="shared" ca="1" si="10"/>
        <v>0.15446989159332061</v>
      </c>
      <c r="H126" s="1">
        <f t="shared" ca="1" si="10"/>
        <v>0.32864916548625833</v>
      </c>
      <c r="I126" s="1">
        <f t="shared" ca="1" si="11"/>
        <v>0.30801383737409693</v>
      </c>
      <c r="J126" s="1">
        <f t="shared" ca="1" si="11"/>
        <v>0.28121973817313417</v>
      </c>
      <c r="K126" s="1">
        <f t="shared" ca="1" si="11"/>
        <v>0.23941270134281017</v>
      </c>
      <c r="L126" s="1">
        <f t="shared" ca="1" si="11"/>
        <v>0.15615782740141806</v>
      </c>
      <c r="M126" s="1">
        <f t="shared" ca="1" si="11"/>
        <v>0.10862685512382675</v>
      </c>
      <c r="N126" s="1">
        <f t="shared" ca="1" si="11"/>
        <v>5.0386293663643091E-2</v>
      </c>
      <c r="O126" s="1">
        <f t="shared" ca="1" si="11"/>
        <v>4.1570407117360059E-3</v>
      </c>
      <c r="P126" s="1">
        <f t="shared" ca="1" si="11"/>
        <v>2.2990264338434614E-2</v>
      </c>
      <c r="Q126" s="1">
        <f t="shared" ca="1" si="11"/>
        <v>1.8554100764692862E-2</v>
      </c>
      <c r="R126" s="1">
        <f t="shared" ca="1" si="11"/>
        <v>7.3668469339829472E-3</v>
      </c>
      <c r="S126" s="1">
        <f t="shared" ca="1" si="11"/>
        <v>-2.0087826280234698E-3</v>
      </c>
      <c r="T126" s="1">
        <f t="shared" ca="1" si="11"/>
        <v>-9.1191566036568136E-3</v>
      </c>
      <c r="U126" s="1">
        <f t="shared" ca="1" si="11"/>
        <v>9.4086756171483238E-2</v>
      </c>
      <c r="V126" s="1">
        <f t="shared" ca="1" si="15"/>
        <v>0.35052682805360186</v>
      </c>
      <c r="W126" s="1">
        <f t="shared" ca="1" si="16"/>
        <v>0.67000675174517887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2.7480678276187272E-2</v>
      </c>
      <c r="E127" s="1">
        <f t="shared" ca="1" si="13"/>
        <v>3.8985611082297505E-2</v>
      </c>
      <c r="F127" s="1">
        <f t="shared" ca="1" si="14"/>
        <v>9.2522482686900775E-2</v>
      </c>
      <c r="G127" s="1">
        <f t="shared" ca="1" si="14"/>
        <v>0.2672329143813168</v>
      </c>
      <c r="H127" s="1">
        <f t="shared" ca="1" si="14"/>
        <v>0.47104387025404221</v>
      </c>
      <c r="I127" s="1">
        <f t="shared" ca="1" si="14"/>
        <v>0.32172724478758014</v>
      </c>
      <c r="J127" s="1">
        <f t="shared" ca="1" si="14"/>
        <v>4.3281898541571426E-2</v>
      </c>
      <c r="K127" s="1">
        <f t="shared" ca="1" si="14"/>
        <v>-5.8453763972346764E-2</v>
      </c>
      <c r="L127" s="1">
        <f t="shared" ca="1" si="14"/>
        <v>-4.5416441605065791E-2</v>
      </c>
      <c r="M127" s="1">
        <f t="shared" ca="1" si="14"/>
        <v>-4.5677515004144444E-2</v>
      </c>
      <c r="N127" s="1">
        <f t="shared" ca="1" si="14"/>
        <v>-7.7016809615952017E-3</v>
      </c>
      <c r="O127" s="1">
        <f t="shared" ca="1" si="14"/>
        <v>7.9246852186402525E-2</v>
      </c>
      <c r="P127" s="1">
        <f t="shared" ca="1" si="14"/>
        <v>0.11265222559590402</v>
      </c>
      <c r="Q127" s="1">
        <f t="shared" ca="1" si="14"/>
        <v>9.7267965676683013E-2</v>
      </c>
      <c r="R127" s="1">
        <f t="shared" ca="1" si="14"/>
        <v>8.3184893868631621E-2</v>
      </c>
      <c r="S127" s="1">
        <f t="shared" ca="1" si="14"/>
        <v>4.2799639435361247E-2</v>
      </c>
      <c r="T127" s="1">
        <f t="shared" ca="1" si="14"/>
        <v>-7.9774803911711975E-2</v>
      </c>
      <c r="U127" s="1">
        <f t="shared" ca="1" si="14"/>
        <v>-3.7779177531712373E-2</v>
      </c>
      <c r="V127" s="1">
        <f t="shared" ca="1" si="15"/>
        <v>0.27092296053967113</v>
      </c>
      <c r="W127" s="1">
        <f t="shared" ca="1" si="16"/>
        <v>0.65515390914411875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-6.4086274899589762E-2</v>
      </c>
      <c r="E128" s="1">
        <f t="shared" ca="1" si="13"/>
        <v>-6.2745715691737189E-2</v>
      </c>
      <c r="F128" s="1">
        <f t="shared" ref="F128:U143" ca="1" si="17">(F78+0.6*(G78+E78)+0.15*(D78+H78))/(1+2*0.6+2*0.15)</f>
        <v>-1.5247508116130497E-2</v>
      </c>
      <c r="G128" s="1">
        <f t="shared" ca="1" si="17"/>
        <v>0.12538149774123922</v>
      </c>
      <c r="H128" s="1">
        <f t="shared" ca="1" si="17"/>
        <v>0.22374824321123574</v>
      </c>
      <c r="I128" s="1">
        <f t="shared" ca="1" si="17"/>
        <v>0.12727325479030346</v>
      </c>
      <c r="J128" s="1">
        <f t="shared" ca="1" si="17"/>
        <v>6.3223369306825344E-2</v>
      </c>
      <c r="K128" s="1">
        <f t="shared" ca="1" si="17"/>
        <v>8.0606861870185065E-2</v>
      </c>
      <c r="L128" s="1">
        <f t="shared" ca="1" si="17"/>
        <v>0.1063949142728539</v>
      </c>
      <c r="M128" s="1">
        <f t="shared" ca="1" si="17"/>
        <v>7.9043243356801282E-2</v>
      </c>
      <c r="N128" s="1">
        <f t="shared" ca="1" si="17"/>
        <v>1.0062020114429113E-2</v>
      </c>
      <c r="O128" s="1">
        <f t="shared" ca="1" si="17"/>
        <v>-5.2394414599665193E-2</v>
      </c>
      <c r="P128" s="1">
        <f t="shared" ca="1" si="17"/>
        <v>-2.7805825644114445E-2</v>
      </c>
      <c r="Q128" s="1">
        <f t="shared" ca="1" si="17"/>
        <v>4.1541804884509113E-2</v>
      </c>
      <c r="R128" s="1">
        <f t="shared" ca="1" si="17"/>
        <v>9.7734172090062438E-2</v>
      </c>
      <c r="S128" s="1">
        <f t="shared" ca="1" si="17"/>
        <v>0.1349215565229771</v>
      </c>
      <c r="T128" s="1">
        <f t="shared" ca="1" si="17"/>
        <v>7.4425975802392144E-2</v>
      </c>
      <c r="U128" s="1">
        <f t="shared" ca="1" si="17"/>
        <v>6.0121777253044274E-2</v>
      </c>
      <c r="V128" s="1">
        <f t="shared" ca="1" si="15"/>
        <v>0.22491203969101553</v>
      </c>
      <c r="W128" s="1">
        <f t="shared" ca="1" si="16"/>
        <v>0.52434007046652087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2.5557321329098354E-2</v>
      </c>
      <c r="E129" s="1">
        <f t="shared" ca="1" si="13"/>
        <v>-4.0724024583510526E-3</v>
      </c>
      <c r="F129" s="1">
        <f t="shared" ca="1" si="17"/>
        <v>-7.3815755736285852E-3</v>
      </c>
      <c r="G129" s="1">
        <f t="shared" ca="1" si="17"/>
        <v>5.5174018668142387E-2</v>
      </c>
      <c r="H129" s="1">
        <f t="shared" ca="1" si="17"/>
        <v>0.12374035741899678</v>
      </c>
      <c r="I129" s="1">
        <f t="shared" ca="1" si="17"/>
        <v>6.0592639610006958E-2</v>
      </c>
      <c r="J129" s="1">
        <f t="shared" ca="1" si="17"/>
        <v>-4.3990001059695118E-2</v>
      </c>
      <c r="K129" s="1">
        <f t="shared" ca="1" si="17"/>
        <v>-0.1338795798079972</v>
      </c>
      <c r="L129" s="1">
        <f t="shared" ca="1" si="17"/>
        <v>-0.13945038770525436</v>
      </c>
      <c r="M129" s="1">
        <f t="shared" ca="1" si="17"/>
        <v>-0.10596194103228929</v>
      </c>
      <c r="N129" s="1">
        <f t="shared" ca="1" si="17"/>
        <v>-7.0593239767937188E-2</v>
      </c>
      <c r="O129" s="1">
        <f t="shared" ca="1" si="17"/>
        <v>-3.281641501654918E-2</v>
      </c>
      <c r="P129" s="1">
        <f t="shared" ca="1" si="17"/>
        <v>-2.3443967596824447E-2</v>
      </c>
      <c r="Q129" s="1">
        <f t="shared" ca="1" si="17"/>
        <v>-3.5880915613417642E-2</v>
      </c>
      <c r="R129" s="1">
        <f t="shared" ca="1" si="17"/>
        <v>-1.0603626040598496E-2</v>
      </c>
      <c r="S129" s="1">
        <f t="shared" ca="1" si="17"/>
        <v>1.2645206033198689E-2</v>
      </c>
      <c r="T129" s="1">
        <f t="shared" ca="1" si="17"/>
        <v>1.114834440829951E-4</v>
      </c>
      <c r="U129" s="1">
        <f t="shared" ca="1" si="17"/>
        <v>4.6246058764418889E-2</v>
      </c>
      <c r="V129" s="1">
        <f t="shared" ca="1" si="15"/>
        <v>0.28194790083498439</v>
      </c>
      <c r="W129" s="1">
        <f t="shared" ca="1" si="16"/>
        <v>0.62374645121936889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2.041371293676263E-2</v>
      </c>
      <c r="E130" s="1">
        <f t="shared" ca="1" si="13"/>
        <v>-2.0171907177564392E-3</v>
      </c>
      <c r="F130" s="1">
        <f t="shared" ca="1" si="17"/>
        <v>-2.9558526755829272E-2</v>
      </c>
      <c r="G130" s="1">
        <f t="shared" ca="1" si="17"/>
        <v>-5.179939656022442E-2</v>
      </c>
      <c r="H130" s="1">
        <f t="shared" ca="1" si="17"/>
        <v>-3.3369716322552555E-2</v>
      </c>
      <c r="I130" s="1">
        <f t="shared" ca="1" si="17"/>
        <v>2.1125776299415876E-2</v>
      </c>
      <c r="J130" s="1">
        <f t="shared" ca="1" si="17"/>
        <v>6.2212730325340582E-2</v>
      </c>
      <c r="K130" s="1">
        <f t="shared" ca="1" si="17"/>
        <v>6.0963656478811024E-2</v>
      </c>
      <c r="L130" s="1">
        <f t="shared" ca="1" si="17"/>
        <v>6.8700323799426227E-2</v>
      </c>
      <c r="M130" s="1">
        <f t="shared" ca="1" si="17"/>
        <v>6.0718828759548461E-2</v>
      </c>
      <c r="N130" s="1">
        <f t="shared" ca="1" si="17"/>
        <v>6.3457306821680493E-2</v>
      </c>
      <c r="O130" s="1">
        <f t="shared" ca="1" si="17"/>
        <v>3.6835182684219148E-2</v>
      </c>
      <c r="P130" s="1">
        <f t="shared" ca="1" si="17"/>
        <v>-1.6667777251459213E-2</v>
      </c>
      <c r="Q130" s="1">
        <f t="shared" ca="1" si="17"/>
        <v>3.2050639802493688E-3</v>
      </c>
      <c r="R130" s="1">
        <f t="shared" ca="1" si="17"/>
        <v>4.61792842512413E-2</v>
      </c>
      <c r="S130" s="1">
        <f t="shared" ca="1" si="17"/>
        <v>2.9761275268483878E-2</v>
      </c>
      <c r="T130" s="1">
        <f t="shared" ca="1" si="17"/>
        <v>1.6037563130107645E-2</v>
      </c>
      <c r="U130" s="1">
        <f t="shared" ca="1" si="17"/>
        <v>4.0145738316727887E-2</v>
      </c>
      <c r="V130" s="1">
        <f t="shared" ca="1" si="15"/>
        <v>0.20110981304327752</v>
      </c>
      <c r="W130" s="1">
        <f t="shared" ca="1" si="16"/>
        <v>0.52367227731093868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1.0110831442677548E-2</v>
      </c>
      <c r="E131" s="1">
        <f t="shared" ca="1" si="13"/>
        <v>1.1821274567031578E-2</v>
      </c>
      <c r="F131" s="1">
        <f t="shared" ca="1" si="17"/>
        <v>1.6044437233128907E-2</v>
      </c>
      <c r="G131" s="1">
        <f t="shared" ca="1" si="17"/>
        <v>5.0897672872102638E-2</v>
      </c>
      <c r="H131" s="1">
        <f t="shared" ca="1" si="17"/>
        <v>7.8998227721673753E-2</v>
      </c>
      <c r="I131" s="1">
        <f t="shared" ca="1" si="17"/>
        <v>2.9788827292592475E-2</v>
      </c>
      <c r="J131" s="1">
        <f t="shared" ca="1" si="17"/>
        <v>-1.7457418347262485E-2</v>
      </c>
      <c r="K131" s="1">
        <f t="shared" ca="1" si="17"/>
        <v>-4.8232172659780297E-2</v>
      </c>
      <c r="L131" s="1">
        <f t="shared" ca="1" si="17"/>
        <v>-7.4772126432331373E-2</v>
      </c>
      <c r="M131" s="1">
        <f t="shared" ca="1" si="17"/>
        <v>-8.1329399761938898E-2</v>
      </c>
      <c r="N131" s="1">
        <f t="shared" ca="1" si="17"/>
        <v>-4.120769524475161E-2</v>
      </c>
      <c r="O131" s="1">
        <f t="shared" ca="1" si="17"/>
        <v>6.6444026887605197E-3</v>
      </c>
      <c r="P131" s="1">
        <f t="shared" ca="1" si="17"/>
        <v>-5.4045912039532686E-3</v>
      </c>
      <c r="Q131" s="1">
        <f t="shared" ca="1" si="17"/>
        <v>-4.2509153557295773E-2</v>
      </c>
      <c r="R131" s="1">
        <f t="shared" ca="1" si="17"/>
        <v>-5.5133018933878675E-2</v>
      </c>
      <c r="S131" s="1">
        <f t="shared" ca="1" si="17"/>
        <v>-1.5212199464791232E-2</v>
      </c>
      <c r="T131" s="1">
        <f t="shared" ca="1" si="17"/>
        <v>2.9396550526430905E-4</v>
      </c>
      <c r="U131" s="1">
        <f t="shared" ca="1" si="17"/>
        <v>6.4948085963704272E-2</v>
      </c>
      <c r="V131" s="1">
        <f t="shared" ca="1" si="15"/>
        <v>0.29203445852255655</v>
      </c>
      <c r="W131" s="1">
        <f t="shared" ca="1" si="16"/>
        <v>0.62415280584621702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4.1316629671263295E-2</v>
      </c>
      <c r="E132" s="1">
        <f t="shared" ca="1" si="13"/>
        <v>6.6301698723210345E-2</v>
      </c>
      <c r="F132" s="1">
        <f t="shared" ca="1" si="17"/>
        <v>9.4918313330703802E-2</v>
      </c>
      <c r="G132" s="1">
        <f t="shared" ca="1" si="17"/>
        <v>7.4366332343022229E-2</v>
      </c>
      <c r="H132" s="1">
        <f t="shared" ca="1" si="17"/>
        <v>5.4030113192043615E-2</v>
      </c>
      <c r="I132" s="1">
        <f t="shared" ca="1" si="17"/>
        <v>3.6925056639171075E-3</v>
      </c>
      <c r="J132" s="1">
        <f t="shared" ca="1" si="17"/>
        <v>-5.7909110611242209E-2</v>
      </c>
      <c r="K132" s="1">
        <f t="shared" ca="1" si="17"/>
        <v>-9.6668036377106054E-2</v>
      </c>
      <c r="L132" s="1">
        <f t="shared" ca="1" si="17"/>
        <v>-9.1211603050908932E-2</v>
      </c>
      <c r="M132" s="1">
        <f t="shared" ca="1" si="17"/>
        <v>-2.318691345696931E-2</v>
      </c>
      <c r="N132" s="1">
        <f t="shared" ca="1" si="17"/>
        <v>0.11547532695021667</v>
      </c>
      <c r="O132" s="1">
        <f t="shared" ca="1" si="17"/>
        <v>0.19804328071419069</v>
      </c>
      <c r="P132" s="1">
        <f t="shared" ca="1" si="17"/>
        <v>0.1190495685161554</v>
      </c>
      <c r="Q132" s="1">
        <f t="shared" ca="1" si="17"/>
        <v>1.7433755025194342E-3</v>
      </c>
      <c r="R132" s="1">
        <f t="shared" ca="1" si="17"/>
        <v>-7.5834035854777257E-2</v>
      </c>
      <c r="S132" s="1">
        <f t="shared" ca="1" si="17"/>
        <v>-7.2442002165791095E-2</v>
      </c>
      <c r="T132" s="1">
        <f t="shared" ca="1" si="17"/>
        <v>-4.6873291084093015E-2</v>
      </c>
      <c r="U132" s="1">
        <f t="shared" ca="1" si="17"/>
        <v>9.8721157494722794E-2</v>
      </c>
      <c r="V132" s="1">
        <f t="shared" ca="1" si="15"/>
        <v>0.34186844313033926</v>
      </c>
      <c r="W132" s="1">
        <f t="shared" ca="1" si="16"/>
        <v>0.60666920540159097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-1.4260157229262512E-2</v>
      </c>
      <c r="E133" s="1">
        <f t="shared" ca="1" si="13"/>
        <v>3.9005189403362062E-2</v>
      </c>
      <c r="F133" s="1">
        <f t="shared" ca="1" si="17"/>
        <v>0.14595489675536302</v>
      </c>
      <c r="G133" s="1">
        <f t="shared" ca="1" si="17"/>
        <v>0.17407024148860029</v>
      </c>
      <c r="H133" s="1">
        <f t="shared" ca="1" si="17"/>
        <v>0.15018073741931062</v>
      </c>
      <c r="I133" s="1">
        <f t="shared" ca="1" si="17"/>
        <v>6.9105053801892885E-2</v>
      </c>
      <c r="J133" s="1">
        <f t="shared" ca="1" si="17"/>
        <v>6.8402529801758873E-3</v>
      </c>
      <c r="K133" s="1">
        <f t="shared" ca="1" si="17"/>
        <v>1.7265262381004412E-2</v>
      </c>
      <c r="L133" s="1">
        <f t="shared" ca="1" si="17"/>
        <v>3.5200611456379108E-2</v>
      </c>
      <c r="M133" s="1">
        <f t="shared" ca="1" si="17"/>
        <v>7.5472014242319281E-3</v>
      </c>
      <c r="N133" s="1">
        <f t="shared" ca="1" si="17"/>
        <v>6.8724316974552498E-3</v>
      </c>
      <c r="O133" s="1">
        <f t="shared" ca="1" si="17"/>
        <v>1.274441351717347E-2</v>
      </c>
      <c r="P133" s="1">
        <f t="shared" ca="1" si="17"/>
        <v>-3.1780714184059332E-2</v>
      </c>
      <c r="Q133" s="1">
        <f t="shared" ca="1" si="17"/>
        <v>-6.007798994059832E-2</v>
      </c>
      <c r="R133" s="1">
        <f t="shared" ca="1" si="17"/>
        <v>6.9088914910834104E-3</v>
      </c>
      <c r="S133" s="1">
        <f t="shared" ca="1" si="17"/>
        <v>6.3921621062871525E-2</v>
      </c>
      <c r="T133" s="1">
        <f t="shared" ca="1" si="17"/>
        <v>1.7035902045282821E-2</v>
      </c>
      <c r="U133" s="1">
        <f t="shared" ca="1" si="17"/>
        <v>-8.3808599184890583E-3</v>
      </c>
      <c r="V133" s="1">
        <f t="shared" ca="1" si="15"/>
        <v>0.11710142255547765</v>
      </c>
      <c r="W133" s="1">
        <f t="shared" ca="1" si="16"/>
        <v>0.38425516123880593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-6.3106603874477736E-3</v>
      </c>
      <c r="E134" s="1">
        <f t="shared" ca="1" si="13"/>
        <v>2.0322585480900025E-2</v>
      </c>
      <c r="F134" s="1">
        <f t="shared" ca="1" si="17"/>
        <v>3.1917927241512919E-2</v>
      </c>
      <c r="G134" s="1">
        <f t="shared" ca="1" si="17"/>
        <v>1.9941002232768901E-2</v>
      </c>
      <c r="H134" s="1">
        <f t="shared" ca="1" si="17"/>
        <v>9.4342690673829728E-3</v>
      </c>
      <c r="I134" s="1">
        <f t="shared" ca="1" si="17"/>
        <v>-2.1553806077780381E-2</v>
      </c>
      <c r="J134" s="1">
        <f t="shared" ca="1" si="17"/>
        <v>-1.8752116006746346E-2</v>
      </c>
      <c r="K134" s="1">
        <f t="shared" ca="1" si="17"/>
        <v>-1.3097738737775436E-4</v>
      </c>
      <c r="L134" s="1">
        <f t="shared" ca="1" si="17"/>
        <v>1.0270052070774471E-2</v>
      </c>
      <c r="M134" s="1">
        <f t="shared" ca="1" si="17"/>
        <v>2.5294534728722107E-2</v>
      </c>
      <c r="N134" s="1">
        <f t="shared" ca="1" si="17"/>
        <v>9.661010397697159E-2</v>
      </c>
      <c r="O134" s="1">
        <f t="shared" ca="1" si="17"/>
        <v>0.20345627872140817</v>
      </c>
      <c r="P134" s="1">
        <f t="shared" ca="1" si="17"/>
        <v>0.1805059705573939</v>
      </c>
      <c r="Q134" s="1">
        <f t="shared" ca="1" si="17"/>
        <v>0.10069636264159687</v>
      </c>
      <c r="R134" s="1">
        <f t="shared" ca="1" si="17"/>
        <v>0.13520338241341504</v>
      </c>
      <c r="S134" s="1">
        <f t="shared" ca="1" si="17"/>
        <v>0.22283677269842106</v>
      </c>
      <c r="T134" s="1">
        <f t="shared" ca="1" si="17"/>
        <v>0.21094596564064694</v>
      </c>
      <c r="U134" s="1">
        <f t="shared" ca="1" si="17"/>
        <v>0.18577375724662612</v>
      </c>
      <c r="V134" s="1">
        <f t="shared" ca="1" si="15"/>
        <v>0.28823718527417896</v>
      </c>
      <c r="W134" s="1">
        <f t="shared" ca="1" si="16"/>
        <v>0.58907449074347007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-0.12481746661646893</v>
      </c>
      <c r="E135" s="1">
        <f t="shared" ca="1" si="13"/>
        <v>-9.4871136803712633E-2</v>
      </c>
      <c r="F135" s="1">
        <f t="shared" ca="1" si="17"/>
        <v>-3.919800219423146E-2</v>
      </c>
      <c r="G135" s="1">
        <f t="shared" ca="1" si="17"/>
        <v>1.57968830064278E-2</v>
      </c>
      <c r="H135" s="1">
        <f t="shared" ca="1" si="17"/>
        <v>2.2555968922158519E-2</v>
      </c>
      <c r="I135" s="1">
        <f t="shared" ca="1" si="17"/>
        <v>8.1309924970872194E-2</v>
      </c>
      <c r="J135" s="1">
        <f t="shared" ca="1" si="17"/>
        <v>0.26621373303232448</v>
      </c>
      <c r="K135" s="1">
        <f t="shared" ca="1" si="17"/>
        <v>0.41279636681535176</v>
      </c>
      <c r="L135" s="1">
        <f t="shared" ca="1" si="17"/>
        <v>0.30881829285078222</v>
      </c>
      <c r="M135" s="1">
        <f t="shared" ca="1" si="17"/>
        <v>0.19547208735309476</v>
      </c>
      <c r="N135" s="1">
        <f t="shared" ca="1" si="17"/>
        <v>0.2081304529022126</v>
      </c>
      <c r="O135" s="1">
        <f t="shared" ca="1" si="17"/>
        <v>0.2760755025477214</v>
      </c>
      <c r="P135" s="1">
        <f t="shared" ca="1" si="17"/>
        <v>0.30572666030304374</v>
      </c>
      <c r="Q135" s="1">
        <f t="shared" ca="1" si="17"/>
        <v>0.43025325209979004</v>
      </c>
      <c r="R135" s="1">
        <f t="shared" ca="1" si="17"/>
        <v>0.48763212911150722</v>
      </c>
      <c r="S135" s="1">
        <f t="shared" ca="1" si="17"/>
        <v>0.32572778462950736</v>
      </c>
      <c r="T135" s="1">
        <f t="shared" ca="1" si="17"/>
        <v>0.30795102994436629</v>
      </c>
      <c r="U135" s="1">
        <f t="shared" ca="1" si="17"/>
        <v>0.42968794794573845</v>
      </c>
      <c r="V135" s="1">
        <f t="shared" ca="1" si="15"/>
        <v>0.28414943619724981</v>
      </c>
      <c r="W135" s="1">
        <f t="shared" ca="1" si="16"/>
        <v>0.11730145441128294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3.7405318898801727E-2</v>
      </c>
      <c r="E136" s="1">
        <f t="shared" ca="1" si="13"/>
        <v>4.1764718141754628E-2</v>
      </c>
      <c r="F136" s="1">
        <f t="shared" ca="1" si="17"/>
        <v>4.2540551253548525E-2</v>
      </c>
      <c r="G136" s="1">
        <f t="shared" ca="1" si="17"/>
        <v>0.18061738332747954</v>
      </c>
      <c r="H136" s="1">
        <f t="shared" ca="1" si="17"/>
        <v>0.36010697122265733</v>
      </c>
      <c r="I136" s="1">
        <f t="shared" ca="1" si="17"/>
        <v>0.23425722974813135</v>
      </c>
      <c r="J136" s="1">
        <f t="shared" ca="1" si="17"/>
        <v>0.21777442857466417</v>
      </c>
      <c r="K136" s="1">
        <f t="shared" ca="1" si="17"/>
        <v>0.39714462543997231</v>
      </c>
      <c r="L136" s="1">
        <f t="shared" ca="1" si="17"/>
        <v>0.32948793839862073</v>
      </c>
      <c r="M136" s="1">
        <f t="shared" ca="1" si="17"/>
        <v>9.0229467323851967E-2</v>
      </c>
      <c r="N136" s="1">
        <f t="shared" ca="1" si="17"/>
        <v>-3.6032602690418774E-3</v>
      </c>
      <c r="O136" s="1">
        <f t="shared" ca="1" si="17"/>
        <v>5.2839002451307883E-2</v>
      </c>
      <c r="P136" s="1">
        <f t="shared" ca="1" si="17"/>
        <v>0.22359577170532488</v>
      </c>
      <c r="Q136" s="1">
        <f t="shared" ca="1" si="17"/>
        <v>0.53790340273604786</v>
      </c>
      <c r="R136" s="1">
        <f t="shared" ca="1" si="17"/>
        <v>0.60639736860011573</v>
      </c>
      <c r="S136" s="1">
        <f t="shared" ca="1" si="17"/>
        <v>0.31056108497468415</v>
      </c>
      <c r="T136" s="1">
        <f t="shared" ca="1" si="17"/>
        <v>7.4101029016101369E-2</v>
      </c>
      <c r="U136" s="1">
        <f t="shared" ca="1" si="17"/>
        <v>8.0484781594668514E-2</v>
      </c>
      <c r="V136" s="1">
        <f t="shared" ca="1" si="15"/>
        <v>0.2821634935817468</v>
      </c>
      <c r="W136" s="1">
        <f t="shared" ca="1" si="16"/>
        <v>0.52643617648489427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6.9149593792950589E-2</v>
      </c>
      <c r="E137" s="1">
        <f t="shared" ca="1" si="13"/>
        <v>0.11695883935432498</v>
      </c>
      <c r="F137" s="1">
        <f t="shared" ca="1" si="17"/>
        <v>0.21453461212670835</v>
      </c>
      <c r="G137" s="1">
        <f t="shared" ca="1" si="17"/>
        <v>0.34457050371077158</v>
      </c>
      <c r="H137" s="1">
        <f t="shared" ca="1" si="17"/>
        <v>0.44800020583928529</v>
      </c>
      <c r="I137" s="1">
        <f t="shared" ca="1" si="17"/>
        <v>0.26425392248042084</v>
      </c>
      <c r="J137" s="1">
        <f t="shared" ca="1" si="17"/>
        <v>0.10256440319418736</v>
      </c>
      <c r="K137" s="1">
        <f t="shared" ca="1" si="17"/>
        <v>9.2581095395156965E-2</v>
      </c>
      <c r="L137" s="1">
        <f t="shared" ca="1" si="17"/>
        <v>0.11904233456453128</v>
      </c>
      <c r="M137" s="1">
        <f t="shared" ca="1" si="17"/>
        <v>0.11870562101680471</v>
      </c>
      <c r="N137" s="1">
        <f t="shared" ca="1" si="17"/>
        <v>0.23303943751178147</v>
      </c>
      <c r="O137" s="1">
        <f t="shared" ca="1" si="17"/>
        <v>0.37622986462262387</v>
      </c>
      <c r="P137" s="1">
        <f t="shared" ca="1" si="17"/>
        <v>0.32249238614327769</v>
      </c>
      <c r="Q137" s="1">
        <f t="shared" ca="1" si="17"/>
        <v>0.35409322352718464</v>
      </c>
      <c r="R137" s="1">
        <f t="shared" ca="1" si="17"/>
        <v>0.46206392255133644</v>
      </c>
      <c r="S137" s="1">
        <f t="shared" ca="1" si="17"/>
        <v>0.3369563889673719</v>
      </c>
      <c r="T137" s="1">
        <f t="shared" ca="1" si="17"/>
        <v>0.30250805008439208</v>
      </c>
      <c r="U137" s="1">
        <f t="shared" ca="1" si="17"/>
        <v>0.43815344500915437</v>
      </c>
      <c r="V137" s="1">
        <f t="shared" ca="1" si="15"/>
        <v>0.4597083327474133</v>
      </c>
      <c r="W137" s="1">
        <f t="shared" ca="1" si="16"/>
        <v>0.55089499826580579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0.12741972125427445</v>
      </c>
      <c r="E138" s="1">
        <f t="shared" ca="1" si="13"/>
        <v>0.12998310149923559</v>
      </c>
      <c r="F138" s="1">
        <f t="shared" ca="1" si="17"/>
        <v>0.13946505496163952</v>
      </c>
      <c r="G138" s="1">
        <f t="shared" ca="1" si="17"/>
        <v>0.2862392085028419</v>
      </c>
      <c r="H138" s="1">
        <f t="shared" ca="1" si="17"/>
        <v>0.57550354516253865</v>
      </c>
      <c r="I138" s="1">
        <f t="shared" ca="1" si="17"/>
        <v>0.64529388122770681</v>
      </c>
      <c r="J138" s="1">
        <f t="shared" ca="1" si="17"/>
        <v>0.53016891667275312</v>
      </c>
      <c r="K138" s="1">
        <f t="shared" ca="1" si="17"/>
        <v>0.6136775743846794</v>
      </c>
      <c r="L138" s="1">
        <f t="shared" ca="1" si="17"/>
        <v>0.6060140541161807</v>
      </c>
      <c r="M138" s="1">
        <f t="shared" ca="1" si="17"/>
        <v>0.3495069582962011</v>
      </c>
      <c r="N138" s="1">
        <f t="shared" ca="1" si="17"/>
        <v>0.18298815987329156</v>
      </c>
      <c r="O138" s="1">
        <f t="shared" ca="1" si="17"/>
        <v>0.21214513360759968</v>
      </c>
      <c r="P138" s="1">
        <f t="shared" ca="1" si="17"/>
        <v>0.36959865393000135</v>
      </c>
      <c r="Q138" s="1">
        <f t="shared" ca="1" si="17"/>
        <v>0.64116898320469307</v>
      </c>
      <c r="R138" s="1">
        <f t="shared" ca="1" si="17"/>
        <v>0.61790517778007337</v>
      </c>
      <c r="S138" s="1">
        <f t="shared" ca="1" si="17"/>
        <v>0.34368602193106462</v>
      </c>
      <c r="T138" s="1">
        <f t="shared" ca="1" si="17"/>
        <v>0.28744390144370641</v>
      </c>
      <c r="U138" s="1">
        <f t="shared" ca="1" si="17"/>
        <v>0.36727480511619187</v>
      </c>
      <c r="V138" s="1">
        <f t="shared" ca="1" si="15"/>
        <v>0.20423644450767756</v>
      </c>
      <c r="W138" s="1">
        <f t="shared" ca="1" si="16"/>
        <v>6.0197330889698801E-2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5.2690837944402838E-2</v>
      </c>
      <c r="E139" s="1">
        <f t="shared" ca="1" si="13"/>
        <v>4.1268243899868322E-2</v>
      </c>
      <c r="F139" s="1">
        <f t="shared" ca="1" si="17"/>
        <v>7.2594652755988184E-2</v>
      </c>
      <c r="G139" s="1">
        <f t="shared" ca="1" si="17"/>
        <v>5.8154311396966231E-2</v>
      </c>
      <c r="H139" s="1">
        <f t="shared" ca="1" si="17"/>
        <v>3.6272119063879393E-2</v>
      </c>
      <c r="I139" s="1">
        <f t="shared" ca="1" si="17"/>
        <v>5.4452564446197824E-2</v>
      </c>
      <c r="J139" s="1">
        <f t="shared" ca="1" si="17"/>
        <v>3.716309957964184E-2</v>
      </c>
      <c r="K139" s="1">
        <f t="shared" ca="1" si="17"/>
        <v>-2.0261388495545707E-2</v>
      </c>
      <c r="L139" s="1">
        <f t="shared" ca="1" si="17"/>
        <v>-4.8695940118114886E-2</v>
      </c>
      <c r="M139" s="1">
        <f t="shared" ca="1" si="17"/>
        <v>1.0119943658153241E-2</v>
      </c>
      <c r="N139" s="1">
        <f t="shared" ca="1" si="17"/>
        <v>0.23261570634425896</v>
      </c>
      <c r="O139" s="1">
        <f t="shared" ca="1" si="17"/>
        <v>0.51874585389578953</v>
      </c>
      <c r="P139" s="1">
        <f t="shared" ca="1" si="17"/>
        <v>0.57415404292052963</v>
      </c>
      <c r="Q139" s="1">
        <f t="shared" ca="1" si="17"/>
        <v>0.47943269017164231</v>
      </c>
      <c r="R139" s="1">
        <f t="shared" ca="1" si="17"/>
        <v>0.45361736548671577</v>
      </c>
      <c r="S139" s="1">
        <f t="shared" ca="1" si="17"/>
        <v>0.26696813492997651</v>
      </c>
      <c r="T139" s="1">
        <f t="shared" ca="1" si="17"/>
        <v>8.7332709665805752E-2</v>
      </c>
      <c r="U139" s="1">
        <f t="shared" ca="1" si="17"/>
        <v>7.7586874929935767E-2</v>
      </c>
      <c r="V139" s="1">
        <f t="shared" ca="1" si="15"/>
        <v>0.26750686129846907</v>
      </c>
      <c r="W139" s="1">
        <f t="shared" ca="1" si="16"/>
        <v>0.54325038814759852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-2.8851622076235973E-2</v>
      </c>
      <c r="E140" s="1">
        <f t="shared" ca="1" si="13"/>
        <v>-4.0982475382683452E-2</v>
      </c>
      <c r="F140" s="1">
        <f t="shared" ca="1" si="17"/>
        <v>7.6189432174065706E-3</v>
      </c>
      <c r="G140" s="1">
        <f t="shared" ca="1" si="17"/>
        <v>0.22393112234829732</v>
      </c>
      <c r="H140" s="1">
        <f t="shared" ca="1" si="17"/>
        <v>0.41109414047079218</v>
      </c>
      <c r="I140" s="1">
        <f t="shared" ca="1" si="17"/>
        <v>0.26738441587153972</v>
      </c>
      <c r="J140" s="1">
        <f t="shared" ca="1" si="17"/>
        <v>8.4747290601322203E-2</v>
      </c>
      <c r="K140" s="1">
        <f t="shared" ca="1" si="17"/>
        <v>5.3797607116257182E-2</v>
      </c>
      <c r="L140" s="1">
        <f t="shared" ca="1" si="17"/>
        <v>8.3934230178384889E-2</v>
      </c>
      <c r="M140" s="1">
        <f t="shared" ca="1" si="17"/>
        <v>0.14224559209213636</v>
      </c>
      <c r="N140" s="1">
        <f t="shared" ca="1" si="17"/>
        <v>0.302249114718112</v>
      </c>
      <c r="O140" s="1">
        <f t="shared" ca="1" si="17"/>
        <v>0.44420435315663154</v>
      </c>
      <c r="P140" s="1">
        <f t="shared" ca="1" si="17"/>
        <v>0.40488963625602692</v>
      </c>
      <c r="Q140" s="1">
        <f t="shared" ca="1" si="17"/>
        <v>0.4591418095759523</v>
      </c>
      <c r="R140" s="1">
        <f t="shared" ca="1" si="17"/>
        <v>0.52668270475823153</v>
      </c>
      <c r="S140" s="1">
        <f t="shared" ca="1" si="17"/>
        <v>0.2909550922732792</v>
      </c>
      <c r="T140" s="1">
        <f t="shared" ca="1" si="17"/>
        <v>0.10233668317029694</v>
      </c>
      <c r="U140" s="1">
        <f t="shared" ca="1" si="17"/>
        <v>8.9146083367318552E-2</v>
      </c>
      <c r="V140" s="1">
        <f t="shared" ca="1" si="15"/>
        <v>0.25393795699024585</v>
      </c>
      <c r="W140" s="1">
        <f t="shared" ca="1" si="16"/>
        <v>0.61635166050538615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3.348174968379547E-2</v>
      </c>
      <c r="E141" s="1">
        <f t="shared" ca="1" si="13"/>
        <v>3.9901143515732145E-2</v>
      </c>
      <c r="F141" s="1">
        <f t="shared" ca="1" si="17"/>
        <v>0.16670373646730638</v>
      </c>
      <c r="G141" s="1">
        <f t="shared" ca="1" si="17"/>
        <v>0.39706988209099114</v>
      </c>
      <c r="H141" s="1">
        <f t="shared" ca="1" si="17"/>
        <v>0.62131387886554001</v>
      </c>
      <c r="I141" s="1">
        <f t="shared" ca="1" si="17"/>
        <v>0.57425393633469546</v>
      </c>
      <c r="J141" s="1">
        <f t="shared" ca="1" si="17"/>
        <v>0.46154709510758385</v>
      </c>
      <c r="K141" s="1">
        <f t="shared" ca="1" si="17"/>
        <v>0.42238124431139107</v>
      </c>
      <c r="L141" s="1">
        <f t="shared" ca="1" si="17"/>
        <v>0.20097846456316248</v>
      </c>
      <c r="M141" s="1">
        <f t="shared" ca="1" si="17"/>
        <v>6.854466667792318E-2</v>
      </c>
      <c r="N141" s="1">
        <f t="shared" ca="1" si="17"/>
        <v>0.16050846525387544</v>
      </c>
      <c r="O141" s="1">
        <f t="shared" ca="1" si="17"/>
        <v>0.41846893507591149</v>
      </c>
      <c r="P141" s="1">
        <f t="shared" ca="1" si="17"/>
        <v>0.64253668028949495</v>
      </c>
      <c r="Q141" s="1">
        <f t="shared" ca="1" si="17"/>
        <v>0.63710190647846887</v>
      </c>
      <c r="R141" s="1">
        <f t="shared" ca="1" si="17"/>
        <v>0.38344470832523264</v>
      </c>
      <c r="S141" s="1">
        <f t="shared" ca="1" si="17"/>
        <v>0.1549491410168275</v>
      </c>
      <c r="T141" s="1">
        <f t="shared" ca="1" si="17"/>
        <v>3.4523776903629053E-2</v>
      </c>
      <c r="U141" s="1">
        <f t="shared" ca="1" si="17"/>
        <v>1.1371100844150434E-2</v>
      </c>
      <c r="V141" s="1">
        <f t="shared" ca="1" si="15"/>
        <v>3.1340410771277499E-2</v>
      </c>
      <c r="W141" s="1">
        <f t="shared" ca="1" si="16"/>
        <v>6.8501506922725205E-2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4.7355250658442996E-2</v>
      </c>
      <c r="E142" s="1">
        <f t="shared" ca="1" si="13"/>
        <v>7.112769222321022E-2</v>
      </c>
      <c r="F142" s="1">
        <f t="shared" ca="1" si="17"/>
        <v>6.199744892587844E-2</v>
      </c>
      <c r="G142" s="1">
        <f t="shared" ca="1" si="17"/>
        <v>3.2735045276159822E-2</v>
      </c>
      <c r="H142" s="1">
        <f t="shared" ca="1" si="17"/>
        <v>6.7317623923400946E-2</v>
      </c>
      <c r="I142" s="1">
        <f t="shared" ca="1" si="17"/>
        <v>0.21583016693234156</v>
      </c>
      <c r="J142" s="1">
        <f t="shared" ca="1" si="17"/>
        <v>0.34770081840470712</v>
      </c>
      <c r="K142" s="1">
        <f t="shared" ca="1" si="17"/>
        <v>0.23020901389503318</v>
      </c>
      <c r="L142" s="1">
        <f t="shared" ca="1" si="17"/>
        <v>0.13096759186333162</v>
      </c>
      <c r="M142" s="1">
        <f t="shared" ca="1" si="17"/>
        <v>0.24536248134661412</v>
      </c>
      <c r="N142" s="1">
        <f t="shared" ca="1" si="17"/>
        <v>0.57528082327958396</v>
      </c>
      <c r="O142" s="1">
        <f t="shared" ca="1" si="17"/>
        <v>0.72597469759341782</v>
      </c>
      <c r="P142" s="1">
        <f t="shared" ca="1" si="17"/>
        <v>0.70689678379631071</v>
      </c>
      <c r="Q142" s="1">
        <f t="shared" ca="1" si="17"/>
        <v>0.60288048835866748</v>
      </c>
      <c r="R142" s="1">
        <f t="shared" ca="1" si="17"/>
        <v>0.31008847967852138</v>
      </c>
      <c r="S142" s="1">
        <f t="shared" ca="1" si="17"/>
        <v>0.12958106470439382</v>
      </c>
      <c r="T142" s="1">
        <f t="shared" ca="1" si="17"/>
        <v>0.24341644346429064</v>
      </c>
      <c r="U142" s="1">
        <f t="shared" ca="1" si="17"/>
        <v>0.40126566585538026</v>
      </c>
      <c r="V142" s="1">
        <f t="shared" ca="1" si="15"/>
        <v>0.24811682285599107</v>
      </c>
      <c r="W142" s="1">
        <f t="shared" ca="1" si="16"/>
        <v>7.678865024380406E-2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4.3605464594481729E-3</v>
      </c>
      <c r="E143" s="1">
        <f t="shared" ca="1" si="13"/>
        <v>5.0764626293169954E-2</v>
      </c>
      <c r="F143" s="1">
        <f t="shared" ca="1" si="17"/>
        <v>0.14836823216874614</v>
      </c>
      <c r="G143" s="1">
        <f t="shared" ca="1" si="17"/>
        <v>0.30121979541296495</v>
      </c>
      <c r="H143" s="1">
        <f t="shared" ca="1" si="17"/>
        <v>0.46604930743960882</v>
      </c>
      <c r="I143" s="1">
        <f t="shared" ca="1" si="17"/>
        <v>0.3635195066227751</v>
      </c>
      <c r="J143" s="1">
        <f t="shared" ca="1" si="17"/>
        <v>0.2664662307370313</v>
      </c>
      <c r="K143" s="1">
        <f t="shared" ca="1" si="17"/>
        <v>0.32160971489858153</v>
      </c>
      <c r="L143" s="1">
        <f t="shared" ca="1" si="17"/>
        <v>0.42384995353680016</v>
      </c>
      <c r="M143" s="1">
        <f t="shared" ca="1" si="17"/>
        <v>0.38079323242559432</v>
      </c>
      <c r="N143" s="1">
        <f t="shared" ca="1" si="17"/>
        <v>0.36518896052314254</v>
      </c>
      <c r="O143" s="1">
        <f t="shared" ca="1" si="17"/>
        <v>0.24861141653229724</v>
      </c>
      <c r="P143" s="1">
        <f t="shared" ca="1" si="17"/>
        <v>0.26821604556313156</v>
      </c>
      <c r="Q143" s="1">
        <f t="shared" ca="1" si="17"/>
        <v>0.41019789879204061</v>
      </c>
      <c r="R143" s="1">
        <f t="shared" ca="1" si="17"/>
        <v>0.40451797123502792</v>
      </c>
      <c r="S143" s="1">
        <f t="shared" ca="1" si="17"/>
        <v>0.31317409355905296</v>
      </c>
      <c r="T143" s="1">
        <f t="shared" ca="1" si="17"/>
        <v>0.15627678032371894</v>
      </c>
      <c r="U143" s="1">
        <f t="shared" ref="U143:U158" ca="1" si="18">(U93+0.6*(V93+T93)+0.15*(S93+W93))/(1+2*0.6+2*0.15)</f>
        <v>0.10155934693262129</v>
      </c>
      <c r="V143" s="1">
        <f t="shared" ca="1" si="15"/>
        <v>0.225639874522088</v>
      </c>
      <c r="W143" s="1">
        <f t="shared" ca="1" si="16"/>
        <v>0.48157500679640558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-5.2258959478638282E-2</v>
      </c>
      <c r="E144" s="1">
        <f t="shared" ca="1" si="13"/>
        <v>-1.8063854935068305E-2</v>
      </c>
      <c r="F144" s="1">
        <f t="shared" ref="F144:T158" ca="1" si="19">(F94+0.6*(G94+E94)+0.15*(D94+H94))/(1+2*0.6+2*0.15)</f>
        <v>0.11709266978251003</v>
      </c>
      <c r="G144" s="1">
        <f t="shared" ca="1" si="19"/>
        <v>0.39305794823575202</v>
      </c>
      <c r="H144" s="1">
        <f t="shared" ca="1" si="19"/>
        <v>0.71286515261547145</v>
      </c>
      <c r="I144" s="1">
        <f t="shared" ca="1" si="19"/>
        <v>0.74241853187105067</v>
      </c>
      <c r="J144" s="1">
        <f t="shared" ca="1" si="19"/>
        <v>0.57682847661196024</v>
      </c>
      <c r="K144" s="1">
        <f t="shared" ca="1" si="19"/>
        <v>0.48843099706448989</v>
      </c>
      <c r="L144" s="1">
        <f t="shared" ca="1" si="19"/>
        <v>0.31458150361279358</v>
      </c>
      <c r="M144" s="1">
        <f t="shared" ca="1" si="19"/>
        <v>0.29647416776731944</v>
      </c>
      <c r="N144" s="1">
        <f t="shared" ca="1" si="19"/>
        <v>0.39201682937271287</v>
      </c>
      <c r="O144" s="1">
        <f t="shared" ca="1" si="19"/>
        <v>0.36244182169828437</v>
      </c>
      <c r="P144" s="1">
        <f t="shared" ca="1" si="19"/>
        <v>0.3379692400339922</v>
      </c>
      <c r="Q144" s="1">
        <f t="shared" ca="1" si="19"/>
        <v>0.40632558301288241</v>
      </c>
      <c r="R144" s="1">
        <f t="shared" ca="1" si="19"/>
        <v>0.23590906576739309</v>
      </c>
      <c r="S144" s="1">
        <f t="shared" ca="1" si="19"/>
        <v>9.6296287828180629E-2</v>
      </c>
      <c r="T144" s="1">
        <f t="shared" ca="1" si="19"/>
        <v>0.20840331277436647</v>
      </c>
      <c r="U144" s="1">
        <f t="shared" ca="1" si="18"/>
        <v>0.4089574188085382</v>
      </c>
      <c r="V144" s="1">
        <f t="shared" ca="1" si="15"/>
        <v>0.30838773278925719</v>
      </c>
      <c r="W144" s="1">
        <f t="shared" ca="1" si="16"/>
        <v>0.15420944117500596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0.13694582480946779</v>
      </c>
      <c r="E145" s="1">
        <f t="shared" ca="1" si="13"/>
        <v>0.12874789354206595</v>
      </c>
      <c r="F145" s="1">
        <f t="shared" ca="1" si="19"/>
        <v>7.0480954381882649E-2</v>
      </c>
      <c r="G145" s="1">
        <f t="shared" ca="1" si="19"/>
        <v>-3.3314680271617082E-2</v>
      </c>
      <c r="H145" s="1">
        <f t="shared" ca="1" si="19"/>
        <v>-9.423482714593355E-2</v>
      </c>
      <c r="I145" s="1">
        <f t="shared" ca="1" si="19"/>
        <v>-5.8699422197222996E-2</v>
      </c>
      <c r="J145" s="1">
        <f t="shared" ca="1" si="19"/>
        <v>-1.8262288936196607E-3</v>
      </c>
      <c r="K145" s="1">
        <f t="shared" ca="1" si="19"/>
        <v>2.0193363648629274E-2</v>
      </c>
      <c r="L145" s="1">
        <f t="shared" ca="1" si="19"/>
        <v>2.5152051117170827E-2</v>
      </c>
      <c r="M145" s="1">
        <f t="shared" ca="1" si="19"/>
        <v>0.14133750326544203</v>
      </c>
      <c r="N145" s="1">
        <f t="shared" ca="1" si="19"/>
        <v>0.33024066776797784</v>
      </c>
      <c r="O145" s="1">
        <f t="shared" ca="1" si="19"/>
        <v>0.49302980315522815</v>
      </c>
      <c r="P145" s="1">
        <f t="shared" ca="1" si="19"/>
        <v>0.70788637704096125</v>
      </c>
      <c r="Q145" s="1">
        <f t="shared" ca="1" si="19"/>
        <v>0.68008267710581727</v>
      </c>
      <c r="R145" s="1">
        <f t="shared" ca="1" si="19"/>
        <v>0.34991177165725984</v>
      </c>
      <c r="S145" s="1">
        <f t="shared" ca="1" si="19"/>
        <v>0.10280926583135357</v>
      </c>
      <c r="T145" s="1">
        <f t="shared" ca="1" si="19"/>
        <v>5.283347780201518E-2</v>
      </c>
      <c r="U145" s="1">
        <f t="shared" ca="1" si="18"/>
        <v>9.928773460251053E-2</v>
      </c>
      <c r="V145" s="1">
        <f t="shared" ca="1" si="15"/>
        <v>0.19380101983571785</v>
      </c>
      <c r="W145" s="1">
        <f t="shared" ca="1" si="16"/>
        <v>0.36891406541648059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-2.3364715290329765E-2</v>
      </c>
      <c r="E146" s="1">
        <f t="shared" ca="1" si="13"/>
        <v>0.10142348974448646</v>
      </c>
      <c r="F146" s="1">
        <f t="shared" ca="1" si="19"/>
        <v>0.28583185213833995</v>
      </c>
      <c r="G146" s="1">
        <f t="shared" ca="1" si="19"/>
        <v>0.42204901018117635</v>
      </c>
      <c r="H146" s="1">
        <f t="shared" ca="1" si="19"/>
        <v>0.51764303062458006</v>
      </c>
      <c r="I146" s="1">
        <f t="shared" ca="1" si="19"/>
        <v>0.40020909559217455</v>
      </c>
      <c r="J146" s="1">
        <f t="shared" ca="1" si="19"/>
        <v>0.41601872849471128</v>
      </c>
      <c r="K146" s="1">
        <f t="shared" ca="1" si="19"/>
        <v>0.58048412202329347</v>
      </c>
      <c r="L146" s="1">
        <f t="shared" ca="1" si="19"/>
        <v>0.57053178790874526</v>
      </c>
      <c r="M146" s="1">
        <f t="shared" ca="1" si="19"/>
        <v>0.48560030292059075</v>
      </c>
      <c r="N146" s="1">
        <f t="shared" ca="1" si="19"/>
        <v>0.53902488087014189</v>
      </c>
      <c r="O146" s="1">
        <f t="shared" ca="1" si="19"/>
        <v>0.51306349796305573</v>
      </c>
      <c r="P146" s="1">
        <f t="shared" ca="1" si="19"/>
        <v>0.42052760188381627</v>
      </c>
      <c r="Q146" s="1">
        <f t="shared" ca="1" si="19"/>
        <v>0.36661698629565675</v>
      </c>
      <c r="R146" s="1">
        <f t="shared" ca="1" si="19"/>
        <v>0.1571184072616994</v>
      </c>
      <c r="S146" s="1">
        <f t="shared" ca="1" si="19"/>
        <v>7.8061099984402513E-2</v>
      </c>
      <c r="T146" s="1">
        <f t="shared" ca="1" si="19"/>
        <v>0.23817445290156777</v>
      </c>
      <c r="U146" s="1">
        <f t="shared" ca="1" si="18"/>
        <v>0.39647024430085848</v>
      </c>
      <c r="V146" s="1">
        <f t="shared" ca="1" si="15"/>
        <v>0.24671468710288677</v>
      </c>
      <c r="W146" s="1">
        <f t="shared" ca="1" si="16"/>
        <v>7.8855874453926833E-2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7.3623070932815698E-2</v>
      </c>
      <c r="E147" s="1">
        <f t="shared" ca="1" si="13"/>
        <v>0.15332145723475615</v>
      </c>
      <c r="F147" s="1">
        <f t="shared" ca="1" si="19"/>
        <v>0.29575907410404156</v>
      </c>
      <c r="G147" s="1">
        <f t="shared" ca="1" si="19"/>
        <v>0.27083499048465332</v>
      </c>
      <c r="H147" s="1">
        <f t="shared" ca="1" si="19"/>
        <v>0.15115399360488441</v>
      </c>
      <c r="I147" s="1">
        <f t="shared" ca="1" si="19"/>
        <v>6.9508422444618939E-2</v>
      </c>
      <c r="J147" s="1">
        <f t="shared" ca="1" si="19"/>
        <v>0.10026910399265399</v>
      </c>
      <c r="K147" s="1">
        <f t="shared" ca="1" si="19"/>
        <v>0.2753342527354018</v>
      </c>
      <c r="L147" s="1">
        <f t="shared" ca="1" si="19"/>
        <v>0.43639660447690265</v>
      </c>
      <c r="M147" s="1">
        <f t="shared" ca="1" si="19"/>
        <v>0.28460603077790331</v>
      </c>
      <c r="N147" s="1">
        <f t="shared" ca="1" si="19"/>
        <v>0.16351449524283518</v>
      </c>
      <c r="O147" s="1">
        <f t="shared" ca="1" si="19"/>
        <v>0.20894564727121062</v>
      </c>
      <c r="P147" s="1">
        <f t="shared" ca="1" si="19"/>
        <v>0.23241907842114587</v>
      </c>
      <c r="Q147" s="1">
        <f t="shared" ca="1" si="19"/>
        <v>0.17461943597205848</v>
      </c>
      <c r="R147" s="1">
        <f t="shared" ca="1" si="19"/>
        <v>0.17015337556465815</v>
      </c>
      <c r="S147" s="1">
        <f t="shared" ca="1" si="19"/>
        <v>0.2219510913400288</v>
      </c>
      <c r="T147" s="1">
        <f t="shared" ca="1" si="19"/>
        <v>0.20840519895567949</v>
      </c>
      <c r="U147" s="1">
        <f t="shared" ca="1" si="18"/>
        <v>0.22531528313086047</v>
      </c>
      <c r="V147" s="1">
        <f t="shared" ca="1" si="15"/>
        <v>0.18005017851681712</v>
      </c>
      <c r="W147" s="1">
        <f t="shared" ca="1" si="16"/>
        <v>0.12004814265803697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1.9725312017229459E-2</v>
      </c>
      <c r="E148" s="1">
        <f t="shared" ca="1" si="13"/>
        <v>-6.5211943797933158E-2</v>
      </c>
      <c r="F148" s="1">
        <f t="shared" ca="1" si="19"/>
        <v>1.031107215352064E-2</v>
      </c>
      <c r="G148" s="1">
        <f t="shared" ca="1" si="19"/>
        <v>0.22271009550711929</v>
      </c>
      <c r="H148" s="1">
        <f t="shared" ca="1" si="19"/>
        <v>0.38488277996340814</v>
      </c>
      <c r="I148" s="1">
        <f t="shared" ca="1" si="19"/>
        <v>0.27132689054588099</v>
      </c>
      <c r="J148" s="1">
        <f t="shared" ca="1" si="19"/>
        <v>0.24911780149333609</v>
      </c>
      <c r="K148" s="1">
        <f t="shared" ca="1" si="19"/>
        <v>0.37627599148586088</v>
      </c>
      <c r="L148" s="1">
        <f t="shared" ca="1" si="19"/>
        <v>0.45633304550973264</v>
      </c>
      <c r="M148" s="1">
        <f t="shared" ca="1" si="19"/>
        <v>0.21387834290379715</v>
      </c>
      <c r="N148" s="1">
        <f t="shared" ca="1" si="19"/>
        <v>-1.6635650677263136E-3</v>
      </c>
      <c r="O148" s="1">
        <f t="shared" ca="1" si="19"/>
        <v>1.634254985296197E-3</v>
      </c>
      <c r="P148" s="1">
        <f t="shared" ca="1" si="19"/>
        <v>6.7991562152635562E-2</v>
      </c>
      <c r="Q148" s="1">
        <f t="shared" ca="1" si="19"/>
        <v>0.13152110288361882</v>
      </c>
      <c r="R148" s="1">
        <f t="shared" ca="1" si="19"/>
        <v>0.22335755417650222</v>
      </c>
      <c r="S148" s="1">
        <f t="shared" ca="1" si="19"/>
        <v>0.24084606791284835</v>
      </c>
      <c r="T148" s="1">
        <f t="shared" ca="1" si="19"/>
        <v>0.16049452412073645</v>
      </c>
      <c r="U148" s="1">
        <f t="shared" ca="1" si="18"/>
        <v>0.13936010618124475</v>
      </c>
      <c r="V148" s="1">
        <f t="shared" ca="1" si="15"/>
        <v>0.29196429526296169</v>
      </c>
      <c r="W148" s="1">
        <f t="shared" ca="1" si="16"/>
        <v>0.61061706896070667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7.7955636457198052E-2</v>
      </c>
      <c r="E149" s="1">
        <f t="shared" ca="1" si="13"/>
        <v>0.16956822340000743</v>
      </c>
      <c r="F149" s="1">
        <f t="shared" ca="1" si="19"/>
        <v>0.33446808980036213</v>
      </c>
      <c r="G149" s="1">
        <f t="shared" ca="1" si="19"/>
        <v>0.42990403161471447</v>
      </c>
      <c r="H149" s="1">
        <f t="shared" ca="1" si="19"/>
        <v>0.54433251369668267</v>
      </c>
      <c r="I149" s="1">
        <f t="shared" ca="1" si="19"/>
        <v>0.5508172445020697</v>
      </c>
      <c r="J149" s="1">
        <f t="shared" ca="1" si="19"/>
        <v>0.69975280544968432</v>
      </c>
      <c r="K149" s="1">
        <f t="shared" ca="1" si="19"/>
        <v>0.81537656639151557</v>
      </c>
      <c r="L149" s="1">
        <f t="shared" ca="1" si="19"/>
        <v>0.66511828988420973</v>
      </c>
      <c r="M149" s="1">
        <f t="shared" ca="1" si="19"/>
        <v>0.31209910425303311</v>
      </c>
      <c r="N149" s="1">
        <f t="shared" ca="1" si="19"/>
        <v>8.2459201310759428E-2</v>
      </c>
      <c r="O149" s="1">
        <f t="shared" ca="1" si="19"/>
        <v>-1.3920306431987328E-2</v>
      </c>
      <c r="P149" s="1">
        <f t="shared" ca="1" si="19"/>
        <v>1.5898951346375444E-2</v>
      </c>
      <c r="Q149" s="1">
        <f t="shared" ca="1" si="19"/>
        <v>0.24528953981088386</v>
      </c>
      <c r="R149" s="1">
        <f t="shared" ca="1" si="19"/>
        <v>0.44193921605045833</v>
      </c>
      <c r="S149" s="1">
        <f t="shared" ca="1" si="19"/>
        <v>0.2805146476347069</v>
      </c>
      <c r="T149" s="1">
        <f t="shared" ca="1" si="19"/>
        <v>0.23365210640165576</v>
      </c>
      <c r="U149" s="1">
        <f t="shared" ca="1" si="18"/>
        <v>0.33409924730568835</v>
      </c>
      <c r="V149" s="1">
        <f t="shared" ca="1" si="15"/>
        <v>0.23893714332824229</v>
      </c>
      <c r="W149" s="1">
        <f t="shared" ca="1" si="16"/>
        <v>0.11030781463376675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2.9228080867573253E-2</v>
      </c>
      <c r="E150" s="1">
        <f t="shared" ca="1" si="13"/>
        <v>0.19354678842212863</v>
      </c>
      <c r="F150" s="1">
        <f t="shared" ca="1" si="19"/>
        <v>0.39959019824180836</v>
      </c>
      <c r="G150" s="1">
        <f t="shared" ca="1" si="19"/>
        <v>0.45290418506879349</v>
      </c>
      <c r="H150" s="1">
        <f t="shared" ca="1" si="19"/>
        <v>0.47702464724966093</v>
      </c>
      <c r="I150" s="1">
        <f t="shared" ca="1" si="19"/>
        <v>0.51132326393701022</v>
      </c>
      <c r="J150" s="1">
        <f t="shared" ca="1" si="19"/>
        <v>0.68822295745280171</v>
      </c>
      <c r="K150" s="1">
        <f t="shared" ca="1" si="19"/>
        <v>0.75807900106271031</v>
      </c>
      <c r="L150" s="1">
        <f t="shared" ca="1" si="19"/>
        <v>0.59504707108200117</v>
      </c>
      <c r="M150" s="1">
        <f t="shared" ca="1" si="19"/>
        <v>0.45032173143862869</v>
      </c>
      <c r="N150" s="1">
        <f t="shared" ca="1" si="19"/>
        <v>0.46657932941667146</v>
      </c>
      <c r="O150" s="1">
        <f t="shared" ca="1" si="19"/>
        <v>0.32294535948460984</v>
      </c>
      <c r="P150" s="1">
        <f t="shared" ca="1" si="19"/>
        <v>0.2321740163404386</v>
      </c>
      <c r="Q150" s="1">
        <f t="shared" ca="1" si="19"/>
        <v>0.28244212945499625</v>
      </c>
      <c r="R150" s="1">
        <f t="shared" ca="1" si="19"/>
        <v>0.37342885966933387</v>
      </c>
      <c r="S150" s="1">
        <f t="shared" ca="1" si="19"/>
        <v>0.27234966516074455</v>
      </c>
      <c r="T150" s="1">
        <f t="shared" ca="1" si="19"/>
        <v>0.14074549192462618</v>
      </c>
      <c r="U150" s="1">
        <f t="shared" ca="1" si="18"/>
        <v>5.4221044421620748E-2</v>
      </c>
      <c r="V150" s="1">
        <f t="shared" ca="1" si="15"/>
        <v>-8.9012312929495161E-3</v>
      </c>
      <c r="W150" s="1">
        <f t="shared" ca="1" si="16"/>
        <v>-4.2113968970632062E-2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0.13038148828307897</v>
      </c>
      <c r="E151" s="1">
        <f t="shared" ca="1" si="13"/>
        <v>0.24024413294827521</v>
      </c>
      <c r="F151" s="1">
        <f t="shared" ca="1" si="19"/>
        <v>0.29714916018573112</v>
      </c>
      <c r="G151" s="1">
        <f t="shared" ca="1" si="19"/>
        <v>0.19318689753096757</v>
      </c>
      <c r="H151" s="1">
        <f t="shared" ca="1" si="19"/>
        <v>0.12447593928793635</v>
      </c>
      <c r="I151" s="1">
        <f t="shared" ca="1" si="19"/>
        <v>0.17536314814913054</v>
      </c>
      <c r="J151" s="1">
        <f t="shared" ca="1" si="19"/>
        <v>0.30499237648833633</v>
      </c>
      <c r="K151" s="1">
        <f t="shared" ca="1" si="19"/>
        <v>0.37940611726178508</v>
      </c>
      <c r="L151" s="1">
        <f t="shared" ca="1" si="19"/>
        <v>0.4139877672628634</v>
      </c>
      <c r="M151" s="1">
        <f t="shared" ca="1" si="19"/>
        <v>0.20901906254248251</v>
      </c>
      <c r="N151" s="1">
        <f t="shared" ca="1" si="19"/>
        <v>9.9914370437658523E-2</v>
      </c>
      <c r="O151" s="1">
        <f t="shared" ca="1" si="19"/>
        <v>0.16732182728299516</v>
      </c>
      <c r="P151" s="1">
        <f t="shared" ca="1" si="19"/>
        <v>0.16799361402527341</v>
      </c>
      <c r="Q151" s="1">
        <f t="shared" ca="1" si="19"/>
        <v>0.17164707968789994</v>
      </c>
      <c r="R151" s="1">
        <f t="shared" ca="1" si="19"/>
        <v>0.31165278566323135</v>
      </c>
      <c r="S151" s="1">
        <f t="shared" ca="1" si="19"/>
        <v>0.41210373370505932</v>
      </c>
      <c r="T151" s="1">
        <f t="shared" ca="1" si="19"/>
        <v>0.28017709782015776</v>
      </c>
      <c r="U151" s="1">
        <f t="shared" ca="1" si="18"/>
        <v>0.16834385532677812</v>
      </c>
      <c r="V151" s="1">
        <f t="shared" ca="1" si="15"/>
        <v>0.28141804356973638</v>
      </c>
      <c r="W151" s="1">
        <f t="shared" ca="1" si="16"/>
        <v>0.5777921999874549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-4.3709954143939654E-2</v>
      </c>
      <c r="E152" s="1">
        <f t="shared" ca="1" si="13"/>
        <v>-1.4217330706308363E-2</v>
      </c>
      <c r="F152" s="1">
        <f t="shared" ca="1" si="19"/>
        <v>3.5912198788308848E-2</v>
      </c>
      <c r="G152" s="1">
        <f t="shared" ca="1" si="19"/>
        <v>0.2411226071698318</v>
      </c>
      <c r="H152" s="1">
        <f t="shared" ca="1" si="19"/>
        <v>0.52423809368306107</v>
      </c>
      <c r="I152" s="1">
        <f t="shared" ca="1" si="19"/>
        <v>0.51135604507008048</v>
      </c>
      <c r="J152" s="1">
        <f t="shared" ca="1" si="19"/>
        <v>0.43522817528757984</v>
      </c>
      <c r="K152" s="1">
        <f t="shared" ca="1" si="19"/>
        <v>0.5759730954279263</v>
      </c>
      <c r="L152" s="1">
        <f t="shared" ca="1" si="19"/>
        <v>0.60082767890038302</v>
      </c>
      <c r="M152" s="1">
        <f t="shared" ca="1" si="19"/>
        <v>0.33172281447210056</v>
      </c>
      <c r="N152" s="1">
        <f t="shared" ca="1" si="19"/>
        <v>0.14101451889077027</v>
      </c>
      <c r="O152" s="1">
        <f t="shared" ca="1" si="19"/>
        <v>0.12474218092490888</v>
      </c>
      <c r="P152" s="1">
        <f t="shared" ca="1" si="19"/>
        <v>0.28505639590718918</v>
      </c>
      <c r="Q152" s="1">
        <f t="shared" ca="1" si="19"/>
        <v>0.43538449494027631</v>
      </c>
      <c r="R152" s="1">
        <f t="shared" ca="1" si="19"/>
        <v>0.36322278818309267</v>
      </c>
      <c r="S152" s="1">
        <f t="shared" ca="1" si="19"/>
        <v>0.33047827008950781</v>
      </c>
      <c r="T152" s="1">
        <f t="shared" ca="1" si="19"/>
        <v>0.19828724492753932</v>
      </c>
      <c r="U152" s="1">
        <f t="shared" ca="1" si="18"/>
        <v>0.13101280190841522</v>
      </c>
      <c r="V152" s="1">
        <f t="shared" ca="1" si="15"/>
        <v>0.27858383977862688</v>
      </c>
      <c r="W152" s="1">
        <f t="shared" ca="1" si="16"/>
        <v>0.60924635542217442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2.9294514694065039E-2</v>
      </c>
      <c r="E153" s="1">
        <f t="shared" ca="1" si="13"/>
        <v>7.3702716520932313E-2</v>
      </c>
      <c r="F153" s="1">
        <f t="shared" ca="1" si="19"/>
        <v>0.11638938527768798</v>
      </c>
      <c r="G153" s="1">
        <f t="shared" ca="1" si="19"/>
        <v>8.563824408780904E-2</v>
      </c>
      <c r="H153" s="1">
        <f t="shared" ca="1" si="19"/>
        <v>3.1967261888420952E-2</v>
      </c>
      <c r="I153" s="1">
        <f t="shared" ca="1" si="19"/>
        <v>5.663199051756055E-2</v>
      </c>
      <c r="J153" s="1">
        <f t="shared" ca="1" si="19"/>
        <v>0.10810121519859366</v>
      </c>
      <c r="K153" s="1">
        <f t="shared" ca="1" si="19"/>
        <v>0.12219077612894562</v>
      </c>
      <c r="L153" s="1">
        <f t="shared" ca="1" si="19"/>
        <v>6.5333693843641322E-2</v>
      </c>
      <c r="M153" s="1">
        <f t="shared" ca="1" si="19"/>
        <v>1.2776793179215758E-2</v>
      </c>
      <c r="N153" s="1">
        <f t="shared" ca="1" si="19"/>
        <v>7.9898462928462977E-2</v>
      </c>
      <c r="O153" s="1">
        <f t="shared" ca="1" si="19"/>
        <v>0.3225744763076962</v>
      </c>
      <c r="P153" s="1">
        <f t="shared" ca="1" si="19"/>
        <v>0.56091844678892733</v>
      </c>
      <c r="Q153" s="1">
        <f t="shared" ca="1" si="19"/>
        <v>0.43086049917644897</v>
      </c>
      <c r="R153" s="1">
        <f t="shared" ca="1" si="19"/>
        <v>0.14852227786323788</v>
      </c>
      <c r="S153" s="1">
        <f t="shared" ca="1" si="19"/>
        <v>1.2442365239817062E-2</v>
      </c>
      <c r="T153" s="1">
        <f t="shared" ca="1" si="19"/>
        <v>-1.0241087905722522E-2</v>
      </c>
      <c r="U153" s="1">
        <f t="shared" ca="1" si="18"/>
        <v>-2.6460284490786433E-2</v>
      </c>
      <c r="V153" s="1">
        <f t="shared" ca="1" si="15"/>
        <v>-4.0882337797045823E-2</v>
      </c>
      <c r="W153" s="1">
        <f t="shared" ca="1" si="16"/>
        <v>-4.7672721206790787E-2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2.8812987653602056E-2</v>
      </c>
      <c r="E154" s="1">
        <f t="shared" ca="1" si="13"/>
        <v>0.10504247755597729</v>
      </c>
      <c r="F154" s="1">
        <f t="shared" ca="1" si="19"/>
        <v>0.14656902611973607</v>
      </c>
      <c r="G154" s="1">
        <f t="shared" ca="1" si="19"/>
        <v>8.2192167855910631E-2</v>
      </c>
      <c r="H154" s="1">
        <f t="shared" ca="1" si="19"/>
        <v>5.2977011643297711E-2</v>
      </c>
      <c r="I154" s="1">
        <f t="shared" ca="1" si="19"/>
        <v>7.9674589789897984E-2</v>
      </c>
      <c r="J154" s="1">
        <f t="shared" ca="1" si="19"/>
        <v>8.2101805195663541E-2</v>
      </c>
      <c r="K154" s="1">
        <f t="shared" ca="1" si="19"/>
        <v>3.5792148105298439E-2</v>
      </c>
      <c r="L154" s="1">
        <f t="shared" ca="1" si="19"/>
        <v>7.8797751856014328E-2</v>
      </c>
      <c r="M154" s="1">
        <f t="shared" ca="1" si="19"/>
        <v>0.29421115094379646</v>
      </c>
      <c r="N154" s="1">
        <f t="shared" ca="1" si="19"/>
        <v>0.61246758398703982</v>
      </c>
      <c r="O154" s="1">
        <f t="shared" ca="1" si="19"/>
        <v>0.73462391687636619</v>
      </c>
      <c r="P154" s="1">
        <f t="shared" ca="1" si="19"/>
        <v>0.69357186363004564</v>
      </c>
      <c r="Q154" s="1">
        <f t="shared" ca="1" si="19"/>
        <v>0.52641109685540433</v>
      </c>
      <c r="R154" s="1">
        <f t="shared" ca="1" si="19"/>
        <v>0.31907198716046958</v>
      </c>
      <c r="S154" s="1">
        <f t="shared" ca="1" si="19"/>
        <v>0.16325546753240122</v>
      </c>
      <c r="T154" s="1">
        <f t="shared" ca="1" si="19"/>
        <v>7.816427207917008E-2</v>
      </c>
      <c r="U154" s="1">
        <f t="shared" ca="1" si="18"/>
        <v>3.7675838169552965E-2</v>
      </c>
      <c r="V154" s="1">
        <f t="shared" ca="1" si="15"/>
        <v>-2.3751143588480704E-2</v>
      </c>
      <c r="W154" s="1">
        <f t="shared" ca="1" si="16"/>
        <v>-7.3046294645774695E-2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7.0496441352506642E-2</v>
      </c>
      <c r="E155" s="1">
        <f t="shared" ca="1" si="13"/>
        <v>5.3247615117483299E-2</v>
      </c>
      <c r="F155" s="1">
        <f t="shared" ca="1" si="19"/>
        <v>7.8380268067268472E-2</v>
      </c>
      <c r="G155" s="1">
        <f t="shared" ca="1" si="19"/>
        <v>0.22319360926520657</v>
      </c>
      <c r="H155" s="1">
        <f t="shared" ca="1" si="19"/>
        <v>0.38989054799375966</v>
      </c>
      <c r="I155" s="1">
        <f t="shared" ca="1" si="19"/>
        <v>0.2426932246545106</v>
      </c>
      <c r="J155" s="1">
        <f t="shared" ca="1" si="19"/>
        <v>0.12696023375807147</v>
      </c>
      <c r="K155" s="1">
        <f t="shared" ca="1" si="19"/>
        <v>0.22292746036571484</v>
      </c>
      <c r="L155" s="1">
        <f t="shared" ca="1" si="19"/>
        <v>0.36375469839108876</v>
      </c>
      <c r="M155" s="1">
        <f t="shared" ca="1" si="19"/>
        <v>0.31601123455467051</v>
      </c>
      <c r="N155" s="1">
        <f t="shared" ca="1" si="19"/>
        <v>0.35534745387182937</v>
      </c>
      <c r="O155" s="1">
        <f t="shared" ca="1" si="19"/>
        <v>0.477146802667401</v>
      </c>
      <c r="P155" s="1">
        <f t="shared" ca="1" si="19"/>
        <v>0.70807378615053407</v>
      </c>
      <c r="Q155" s="1">
        <f t="shared" ca="1" si="19"/>
        <v>0.66164518270282868</v>
      </c>
      <c r="R155" s="1">
        <f t="shared" ca="1" si="19"/>
        <v>0.32750780107718913</v>
      </c>
      <c r="S155" s="1">
        <f t="shared" ca="1" si="19"/>
        <v>0.1058563161473447</v>
      </c>
      <c r="T155" s="1">
        <f t="shared" ca="1" si="19"/>
        <v>5.1777996909867466E-2</v>
      </c>
      <c r="U155" s="1">
        <f t="shared" ca="1" si="18"/>
        <v>2.4383524236075406E-2</v>
      </c>
      <c r="V155" s="1">
        <f t="shared" ca="1" si="15"/>
        <v>3.8266627408812787E-2</v>
      </c>
      <c r="W155" s="1">
        <f t="shared" ca="1" si="16"/>
        <v>0.11579115485061123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-6.1887145117728651E-2</v>
      </c>
      <c r="E156" s="1">
        <f t="shared" ca="1" si="13"/>
        <v>-8.0220389171825404E-2</v>
      </c>
      <c r="F156" s="1">
        <f t="shared" ca="1" si="19"/>
        <v>-3.4960914163598519E-2</v>
      </c>
      <c r="G156" s="1">
        <f t="shared" ca="1" si="19"/>
        <v>1.5947215510668876E-2</v>
      </c>
      <c r="H156" s="1">
        <f t="shared" ca="1" si="19"/>
        <v>5.8101014974907363E-2</v>
      </c>
      <c r="I156" s="1">
        <f t="shared" ca="1" si="19"/>
        <v>0.13056346474178909</v>
      </c>
      <c r="J156" s="1">
        <f t="shared" ca="1" si="19"/>
        <v>0.20223408316303901</v>
      </c>
      <c r="K156" s="1">
        <f t="shared" ca="1" si="19"/>
        <v>0.12318475557445834</v>
      </c>
      <c r="L156" s="1">
        <f t="shared" ca="1" si="19"/>
        <v>0.11735224818324379</v>
      </c>
      <c r="M156" s="1">
        <f t="shared" ca="1" si="19"/>
        <v>0.29832670681584661</v>
      </c>
      <c r="N156" s="1">
        <f t="shared" ca="1" si="19"/>
        <v>0.52952040797751343</v>
      </c>
      <c r="O156" s="1">
        <f t="shared" ca="1" si="19"/>
        <v>0.46415438141875931</v>
      </c>
      <c r="P156" s="1">
        <f t="shared" ca="1" si="19"/>
        <v>0.42322556230931585</v>
      </c>
      <c r="Q156" s="1">
        <f t="shared" ca="1" si="19"/>
        <v>0.42285950996689836</v>
      </c>
      <c r="R156" s="1">
        <f t="shared" ca="1" si="19"/>
        <v>0.25784225593465299</v>
      </c>
      <c r="S156" s="1">
        <f t="shared" ca="1" si="19"/>
        <v>8.1721577323385933E-2</v>
      </c>
      <c r="T156" s="1">
        <f t="shared" ca="1" si="19"/>
        <v>1.8170334260341459E-3</v>
      </c>
      <c r="U156" s="1">
        <f t="shared" ca="1" si="18"/>
        <v>-1.8485953743946203E-2</v>
      </c>
      <c r="V156" s="1">
        <f t="shared" ca="1" si="15"/>
        <v>-2.3834113654021293E-2</v>
      </c>
      <c r="W156" s="1">
        <f t="shared" ca="1" si="16"/>
        <v>1.1349761549479823E-2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0.11256649200179794</v>
      </c>
      <c r="E157" s="1">
        <f t="shared" ca="1" si="13"/>
        <v>0.12266900849348485</v>
      </c>
      <c r="F157" s="1">
        <f t="shared" ca="1" si="19"/>
        <v>0.13607208029740989</v>
      </c>
      <c r="G157" s="1">
        <f t="shared" ca="1" si="19"/>
        <v>0.20321879270323895</v>
      </c>
      <c r="H157" s="1">
        <f t="shared" ca="1" si="19"/>
        <v>0.31715635375074169</v>
      </c>
      <c r="I157" s="1">
        <f t="shared" ca="1" si="19"/>
        <v>0.23372037020921166</v>
      </c>
      <c r="J157" s="1">
        <f t="shared" ca="1" si="19"/>
        <v>0.11646349816682337</v>
      </c>
      <c r="K157" s="1">
        <f t="shared" ca="1" si="19"/>
        <v>7.5999008563691711E-2</v>
      </c>
      <c r="L157" s="1">
        <f t="shared" ca="1" si="19"/>
        <v>9.5815733750116372E-2</v>
      </c>
      <c r="M157" s="1">
        <f t="shared" ca="1" si="19"/>
        <v>0.28289529318233703</v>
      </c>
      <c r="N157" s="1">
        <f t="shared" ca="1" si="19"/>
        <v>0.65527184433260754</v>
      </c>
      <c r="O157" s="1">
        <f t="shared" ca="1" si="19"/>
        <v>0.85722206241329757</v>
      </c>
      <c r="P157" s="1">
        <f t="shared" ca="1" si="19"/>
        <v>0.87040084000349227</v>
      </c>
      <c r="Q157" s="1">
        <f t="shared" ca="1" si="19"/>
        <v>0.76098011055945869</v>
      </c>
      <c r="R157" s="1">
        <f t="shared" ca="1" si="19"/>
        <v>0.57158046241388138</v>
      </c>
      <c r="S157" s="1">
        <f t="shared" ca="1" si="19"/>
        <v>0.26024751753166359</v>
      </c>
      <c r="T157" s="1">
        <f t="shared" ca="1" si="19"/>
        <v>9.0333058832430965E-2</v>
      </c>
      <c r="U157" s="1">
        <f t="shared" ca="1" si="18"/>
        <v>4.9994134716974753E-2</v>
      </c>
      <c r="V157" s="1">
        <f t="shared" ca="1" si="15"/>
        <v>3.279754328709205E-2</v>
      </c>
      <c r="W157" s="1">
        <f t="shared" ca="1" si="16"/>
        <v>1.1465102808210531E-2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9.101822863477281E-2</v>
      </c>
      <c r="E158" s="1">
        <f t="shared" ca="1" si="13"/>
        <v>0.12478953712869924</v>
      </c>
      <c r="F158" s="1">
        <f t="shared" ca="1" si="19"/>
        <v>0.14619799374848166</v>
      </c>
      <c r="G158" s="1">
        <f t="shared" ca="1" si="19"/>
        <v>0.20187990356973945</v>
      </c>
      <c r="H158" s="1">
        <f t="shared" ca="1" si="19"/>
        <v>0.31301265505597398</v>
      </c>
      <c r="I158" s="1">
        <f t="shared" ca="1" si="19"/>
        <v>0.32417471643533163</v>
      </c>
      <c r="J158" s="1">
        <f t="shared" ca="1" si="19"/>
        <v>0.31827219021782388</v>
      </c>
      <c r="K158" s="1">
        <f t="shared" ca="1" si="19"/>
        <v>0.16556892378183422</v>
      </c>
      <c r="L158" s="1">
        <f ca="1">(L108+0.6*(M108+K108)+0.15*(J108+N108))/(1+2*0.6+2*0.15)</f>
        <v>0.13463285064326896</v>
      </c>
      <c r="M158" s="1">
        <f t="shared" ca="1" si="19"/>
        <v>0.32334941370217463</v>
      </c>
      <c r="N158" s="1">
        <f t="shared" ca="1" si="19"/>
        <v>0.56449976553844905</v>
      </c>
      <c r="O158" s="1">
        <f t="shared" ca="1" si="19"/>
        <v>0.57041332432471736</v>
      </c>
      <c r="P158" s="1">
        <f t="shared" ca="1" si="19"/>
        <v>0.66651130644600087</v>
      </c>
      <c r="Q158" s="1">
        <f t="shared" ca="1" si="19"/>
        <v>0.71285466710412926</v>
      </c>
      <c r="R158" s="1">
        <f t="shared" ca="1" si="19"/>
        <v>0.53885918066577332</v>
      </c>
      <c r="S158" s="1">
        <f t="shared" ca="1" si="19"/>
        <v>0.2526824845784329</v>
      </c>
      <c r="T158" s="1">
        <f t="shared" ca="1" si="19"/>
        <v>0.10117356556999532</v>
      </c>
      <c r="U158" s="1">
        <f t="shared" ca="1" si="18"/>
        <v>6.9570846744967094E-2</v>
      </c>
      <c r="V158" s="1">
        <f t="shared" ca="1" si="15"/>
        <v>5.3538530150070117E-2</v>
      </c>
      <c r="W158" s="1">
        <f ca="1">(W108+0.6*(V108)+0.15*U108)/(1+0.6+0.15)</f>
        <v>5.684500319520238E-2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1.1202934510948823E-2</v>
      </c>
      <c r="E160" s="3">
        <f t="shared" ref="E160:W160" ca="1" si="20">AVERAGE(E111:E134)</f>
        <v>1.7388050682447444E-2</v>
      </c>
      <c r="F160" s="3">
        <f t="shared" ca="1" si="20"/>
        <v>4.744915310239789E-2</v>
      </c>
      <c r="G160" s="3">
        <f t="shared" ca="1" si="20"/>
        <v>9.6458756661983724E-2</v>
      </c>
      <c r="H160" s="3">
        <f t="shared" ca="1" si="20"/>
        <v>0.14571495267193796</v>
      </c>
      <c r="I160" s="3">
        <f t="shared" ca="1" si="20"/>
        <v>0.11298539235313032</v>
      </c>
      <c r="J160" s="3">
        <f t="shared" ca="1" si="20"/>
        <v>4.6139612997293918E-2</v>
      </c>
      <c r="K160" s="3">
        <f t="shared" ca="1" si="20"/>
        <v>1.2803339405893203E-2</v>
      </c>
      <c r="L160" s="3">
        <f t="shared" ca="1" si="20"/>
        <v>1.8450582028874053E-2</v>
      </c>
      <c r="M160" s="3">
        <f t="shared" ca="1" si="20"/>
        <v>2.8817722173906379E-2</v>
      </c>
      <c r="N160" s="3">
        <f t="shared" ca="1" si="20"/>
        <v>7.0834913102365019E-2</v>
      </c>
      <c r="O160" s="3">
        <f t="shared" ca="1" si="20"/>
        <v>0.11449409688876883</v>
      </c>
      <c r="P160" s="3">
        <f t="shared" ca="1" si="20"/>
        <v>7.921262186618315E-2</v>
      </c>
      <c r="Q160" s="3">
        <f t="shared" ca="1" si="20"/>
        <v>4.7781989395198378E-2</v>
      </c>
      <c r="R160" s="3">
        <f t="shared" ca="1" si="20"/>
        <v>6.8942043466828404E-2</v>
      </c>
      <c r="S160" s="3">
        <f t="shared" ca="1" si="20"/>
        <v>9.9034108632380824E-2</v>
      </c>
      <c r="T160" s="3">
        <f t="shared" ca="1" si="20"/>
        <v>6.2874240898972242E-2</v>
      </c>
      <c r="U160" s="3">
        <f t="shared" ca="1" si="20"/>
        <v>8.1529471836515835E-2</v>
      </c>
      <c r="V160" s="3">
        <f t="shared" ca="1" si="20"/>
        <v>0.2619192860964546</v>
      </c>
      <c r="W160" s="3">
        <f t="shared" ca="1" si="20"/>
        <v>0.5768295105976986</v>
      </c>
    </row>
    <row r="161" spans="2:23">
      <c r="C161" s="1" t="s">
        <v>198</v>
      </c>
      <c r="D161" s="10">
        <f ca="1">AVERAGE(D135:D158)</f>
        <v>3.4875884736370114E-2</v>
      </c>
      <c r="E161" s="3">
        <f t="shared" ref="E161:W161" ca="1" si="21">AVERAGE(E135:E158)</f>
        <v>6.8521023926585892E-2</v>
      </c>
      <c r="F161" s="3">
        <f t="shared" ca="1" si="21"/>
        <v>0.13541118077527003</v>
      </c>
      <c r="G161" s="3">
        <f t="shared" ca="1" si="21"/>
        <v>0.21853579806611934</v>
      </c>
      <c r="H161" s="3">
        <f t="shared" ca="1" si="21"/>
        <v>0.31307083040819644</v>
      </c>
      <c r="I161" s="3">
        <f t="shared" ca="1" si="21"/>
        <v>0.2892348802040739</v>
      </c>
      <c r="J161" s="3">
        <f t="shared" ca="1" si="21"/>
        <v>0.28071180158256975</v>
      </c>
      <c r="K161" s="3">
        <f t="shared" ca="1" si="21"/>
        <v>0.31413135139093479</v>
      </c>
      <c r="L161" s="3">
        <f t="shared" ca="1" si="21"/>
        <v>0.29533582068232733</v>
      </c>
      <c r="M161" s="3">
        <f t="shared" ca="1" si="21"/>
        <v>0.24390040428790472</v>
      </c>
      <c r="N161" s="3">
        <f t="shared" ca="1" si="21"/>
        <v>0.302771004458955</v>
      </c>
      <c r="O161" s="3">
        <f t="shared" ca="1" si="21"/>
        <v>0.36998474207604742</v>
      </c>
      <c r="P161" s="3">
        <f t="shared" ca="1" si="21"/>
        <v>0.42536355430780359</v>
      </c>
      <c r="Q161" s="3">
        <f t="shared" ca="1" si="21"/>
        <v>0.45673807293640606</v>
      </c>
      <c r="R161" s="3">
        <f t="shared" ca="1" si="21"/>
        <v>0.3767678173598164</v>
      </c>
      <c r="S161" s="3">
        <f t="shared" ca="1" si="21"/>
        <v>0.22434061103441816</v>
      </c>
      <c r="T161" s="3">
        <f t="shared" ca="1" si="21"/>
        <v>0.15125367293985117</v>
      </c>
      <c r="U161" s="3">
        <f t="shared" ca="1" si="21"/>
        <v>0.17042816221727131</v>
      </c>
      <c r="V161" s="3">
        <f t="shared" ca="1" si="21"/>
        <v>0.17932876867374514</v>
      </c>
      <c r="W161" s="3">
        <f t="shared" ca="1" si="21"/>
        <v>0.23766275720647745</v>
      </c>
    </row>
    <row r="162" spans="2:23">
      <c r="C162" s="1" t="s">
        <v>16</v>
      </c>
      <c r="D162" s="3">
        <f ca="1">IF(D165&gt;0,TINV(TTEST(D111:D134,D135:D158,2,2),46),-TINV(TTEST(D111:D134,D135:D158,2,2),46))</f>
        <v>-1.2047835274122458</v>
      </c>
      <c r="E162" s="3">
        <f t="shared" ref="E162:V162" ca="1" si="22">IF(E165&gt;0,TINV(TTEST(E111:E134,E135:E158,2,2),46),-TINV(TTEST(E111:E134,E135:E158,2,2),46))</f>
        <v>-2.1610409134820774</v>
      </c>
      <c r="F162" s="3">
        <f t="shared" ca="1" si="22"/>
        <v>-3.0409382838395365</v>
      </c>
      <c r="G162" s="3">
        <f t="shared" ca="1" si="22"/>
        <v>-3.6373875396152</v>
      </c>
      <c r="H162" s="3">
        <f t="shared" ca="1" si="22"/>
        <v>-3.073971821308275</v>
      </c>
      <c r="I162" s="3">
        <f t="shared" ca="1" si="22"/>
        <v>-3.6595447023750376</v>
      </c>
      <c r="J162" s="3">
        <f t="shared" ca="1" si="22"/>
        <v>-5.2610050641552402</v>
      </c>
      <c r="K162" s="3">
        <f t="shared" ca="1" si="22"/>
        <v>-5.8611704137069118</v>
      </c>
      <c r="L162" s="3">
        <f t="shared" ca="1" si="22"/>
        <v>-5.949702847884371</v>
      </c>
      <c r="M162" s="3">
        <f t="shared" ca="1" si="22"/>
        <v>-7.4929898210216255</v>
      </c>
      <c r="N162" s="3">
        <f t="shared" ca="1" si="22"/>
        <v>-5.1136757843440002</v>
      </c>
      <c r="O162" s="3">
        <f t="shared" ca="1" si="22"/>
        <v>-4.6721367958833682</v>
      </c>
      <c r="P162" s="3">
        <f t="shared" ca="1" si="22"/>
        <v>-6.6332627624613743</v>
      </c>
      <c r="Q162" s="3">
        <f t="shared" ca="1" si="22"/>
        <v>-10.534004128306133</v>
      </c>
      <c r="R162" s="3">
        <f t="shared" ca="1" si="22"/>
        <v>-9.2670176523432986</v>
      </c>
      <c r="S162" s="3">
        <f t="shared" ca="1" si="22"/>
        <v>-4.0550792895845831</v>
      </c>
      <c r="T162" s="3">
        <f t="shared" ca="1" si="22"/>
        <v>-3.4783332922410963</v>
      </c>
      <c r="U162" s="3">
        <f t="shared" ca="1" si="22"/>
        <v>-2.5829198012357928</v>
      </c>
      <c r="V162" s="3">
        <f t="shared" ca="1" si="22"/>
        <v>2.6559257098492397</v>
      </c>
      <c r="W162" s="3">
        <f ca="1">IF(W165&gt;0,TINV(TTEST(W111:W134,W135:W158,2,2),46),-TINV(TTEST(W111:W134,W135:W158,2,2),46))</f>
        <v>6.300276564846337</v>
      </c>
    </row>
    <row r="163" spans="2:23">
      <c r="B163" s="1" t="s">
        <v>199</v>
      </c>
      <c r="C163" s="1" t="s">
        <v>0</v>
      </c>
      <c r="D163" s="3">
        <f ca="1">STDEV(D111:D134)/SQRT(COUNT(D111:D134))</f>
        <v>1.4256952601756216E-2</v>
      </c>
      <c r="E163" s="3">
        <f t="shared" ref="E163:W163" ca="1" si="23">STDEV(E111:E134)/SQRT(COUNT(E111:E134))</f>
        <v>1.5484551905633373E-2</v>
      </c>
      <c r="F163" s="3">
        <f t="shared" ca="1" si="23"/>
        <v>1.608207070785889E-2</v>
      </c>
      <c r="G163" s="3">
        <f t="shared" ca="1" si="23"/>
        <v>1.6102691600271488E-2</v>
      </c>
      <c r="H163" s="3">
        <f t="shared" ca="1" si="23"/>
        <v>2.759511402031338E-2</v>
      </c>
      <c r="I163" s="3">
        <f t="shared" ca="1" si="23"/>
        <v>2.178276626227817E-2</v>
      </c>
      <c r="J163" s="3">
        <f t="shared" ca="1" si="23"/>
        <v>1.6550122544445763E-2</v>
      </c>
      <c r="K163" s="3">
        <f t="shared" ca="1" si="23"/>
        <v>1.6649255944696947E-2</v>
      </c>
      <c r="L163" s="3">
        <f t="shared" ca="1" si="23"/>
        <v>1.4768135242533635E-2</v>
      </c>
      <c r="M163" s="3">
        <f t="shared" ca="1" si="23"/>
        <v>1.2420789812804561E-2</v>
      </c>
      <c r="N163" s="3">
        <f t="shared" ca="1" si="23"/>
        <v>1.8957924005617067E-2</v>
      </c>
      <c r="O163" s="3">
        <f t="shared" ca="1" si="23"/>
        <v>2.8981194548182508E-2</v>
      </c>
      <c r="P163" s="3">
        <f t="shared" ca="1" si="23"/>
        <v>2.2961066190218087E-2</v>
      </c>
      <c r="Q163" s="3">
        <f t="shared" ca="1" si="23"/>
        <v>1.4371318899194997E-2</v>
      </c>
      <c r="R163" s="3">
        <f t="shared" ca="1" si="23"/>
        <v>1.7291905682811807E-2</v>
      </c>
      <c r="S163" s="3">
        <f t="shared" ca="1" si="23"/>
        <v>2.189354743224356E-2</v>
      </c>
      <c r="T163" s="3">
        <f t="shared" ca="1" si="23"/>
        <v>1.5716619881598261E-2</v>
      </c>
      <c r="U163" s="3">
        <f t="shared" ca="1" si="23"/>
        <v>1.1472014445944641E-2</v>
      </c>
      <c r="V163" s="3">
        <f t="shared" ca="1" si="23"/>
        <v>1.4072674036425996E-2</v>
      </c>
      <c r="W163" s="3">
        <f t="shared" ca="1" si="23"/>
        <v>1.6094284247302894E-2</v>
      </c>
    </row>
    <row r="164" spans="2:23">
      <c r="C164" s="1" t="s">
        <v>198</v>
      </c>
      <c r="D164" s="3">
        <f ca="1">STDEV(D135:D158)/SQRT(COUNT(D135:D158))</f>
        <v>1.35213786242645E-2</v>
      </c>
      <c r="E164" s="3">
        <f t="shared" ref="E164:W164" ca="1" si="24">STDEV(E135:E158)/SQRT(COUNT(E135:E158))</f>
        <v>1.7890901761078552E-2</v>
      </c>
      <c r="F164" s="3">
        <f t="shared" ca="1" si="24"/>
        <v>2.4043243637893185E-2</v>
      </c>
      <c r="G164" s="3">
        <f t="shared" ca="1" si="24"/>
        <v>2.944645082694286E-2</v>
      </c>
      <c r="H164" s="3">
        <f t="shared" ca="1" si="24"/>
        <v>4.6931192403983524E-2</v>
      </c>
      <c r="I164" s="3">
        <f t="shared" ca="1" si="24"/>
        <v>4.2954042279235889E-2</v>
      </c>
      <c r="J164" s="3">
        <f t="shared" ca="1" si="24"/>
        <v>4.1401568489666217E-2</v>
      </c>
      <c r="K164" s="3">
        <f t="shared" ca="1" si="24"/>
        <v>4.8640336328925594E-2</v>
      </c>
      <c r="L164" s="3">
        <f t="shared" ca="1" si="24"/>
        <v>4.4132253849417075E-2</v>
      </c>
      <c r="M164" s="3">
        <f t="shared" ca="1" si="24"/>
        <v>2.5878050435487649E-2</v>
      </c>
      <c r="N164" s="3">
        <f t="shared" ca="1" si="24"/>
        <v>4.1203975811031905E-2</v>
      </c>
      <c r="O164" s="3">
        <f t="shared" ca="1" si="24"/>
        <v>4.6372609413714128E-2</v>
      </c>
      <c r="P164" s="3">
        <f t="shared" ca="1" si="24"/>
        <v>4.6861189394717347E-2</v>
      </c>
      <c r="Q164" s="3">
        <f t="shared" ca="1" si="24"/>
        <v>3.6064519254228086E-2</v>
      </c>
      <c r="R164" s="3">
        <f t="shared" ca="1" si="24"/>
        <v>2.8361635624373605E-2</v>
      </c>
      <c r="S164" s="3">
        <f t="shared" ca="1" si="24"/>
        <v>2.1807153886502791E-2</v>
      </c>
      <c r="T164" s="3">
        <f t="shared" ca="1" si="24"/>
        <v>1.9964535111379897E-2</v>
      </c>
      <c r="U164" s="3">
        <f t="shared" ca="1" si="24"/>
        <v>3.2449732256008126E-2</v>
      </c>
      <c r="V164" s="3">
        <f t="shared" ca="1" si="24"/>
        <v>2.7730207687926556E-2</v>
      </c>
      <c r="W164" s="3">
        <f t="shared" ca="1" si="24"/>
        <v>5.1371525804723629E-2</v>
      </c>
    </row>
    <row r="165" spans="2:23">
      <c r="C165" s="1" t="s">
        <v>110</v>
      </c>
      <c r="D165" s="2">
        <f ca="1">D160-D161</f>
        <v>-2.3672950225421291E-2</v>
      </c>
      <c r="E165" s="2">
        <f t="shared" ref="E165:W165" ca="1" si="25">E160-E161</f>
        <v>-5.1132973244138444E-2</v>
      </c>
      <c r="F165" s="2">
        <f t="shared" ca="1" si="25"/>
        <v>-8.7962027672872145E-2</v>
      </c>
      <c r="G165" s="2">
        <f t="shared" ca="1" si="25"/>
        <v>-0.12207704140413561</v>
      </c>
      <c r="H165" s="2">
        <f t="shared" ca="1" si="25"/>
        <v>-0.16735587773625848</v>
      </c>
      <c r="I165" s="2">
        <f t="shared" ca="1" si="25"/>
        <v>-0.17624948785094358</v>
      </c>
      <c r="J165" s="2">
        <f t="shared" ca="1" si="25"/>
        <v>-0.23457218858527584</v>
      </c>
      <c r="K165" s="2">
        <f t="shared" ca="1" si="25"/>
        <v>-0.30132801198504161</v>
      </c>
      <c r="L165" s="2">
        <f t="shared" ca="1" si="25"/>
        <v>-0.27688523865345327</v>
      </c>
      <c r="M165" s="2">
        <f t="shared" ca="1" si="25"/>
        <v>-0.21508268211399834</v>
      </c>
      <c r="N165" s="2">
        <f t="shared" ca="1" si="25"/>
        <v>-0.23193609135658999</v>
      </c>
      <c r="O165" s="2">
        <f t="shared" ca="1" si="25"/>
        <v>-0.2554906451872786</v>
      </c>
      <c r="P165" s="2">
        <f t="shared" ca="1" si="25"/>
        <v>-0.34615093244162043</v>
      </c>
      <c r="Q165" s="2">
        <f t="shared" ca="1" si="25"/>
        <v>-0.40895608354120766</v>
      </c>
      <c r="R165" s="2">
        <f t="shared" ca="1" si="25"/>
        <v>-0.30782577389298799</v>
      </c>
      <c r="S165" s="2">
        <f t="shared" ca="1" si="25"/>
        <v>-0.12530650240203733</v>
      </c>
      <c r="T165" s="2">
        <f t="shared" ca="1" si="25"/>
        <v>-8.8379432040878933E-2</v>
      </c>
      <c r="U165" s="2">
        <f t="shared" ca="1" si="25"/>
        <v>-8.8898690380755471E-2</v>
      </c>
      <c r="V165" s="2">
        <f t="shared" ca="1" si="25"/>
        <v>8.2590517422709453E-2</v>
      </c>
      <c r="W165" s="2">
        <f t="shared" ca="1" si="25"/>
        <v>0.33916675339122115</v>
      </c>
    </row>
    <row r="167" spans="2:23">
      <c r="B167" s="1" t="s">
        <v>200</v>
      </c>
      <c r="D167" s="1">
        <f ca="1">COVAR(D111:D158,$C111:$C158)/VAR($C111:$C158)</f>
        <v>-1.1589881881195844E-2</v>
      </c>
      <c r="E167" s="1">
        <f t="shared" ref="E167:W167" ca="1" si="26">COVAR(E111:E158,$C111:$C158)/VAR($C111:$C158)</f>
        <v>-2.5033851484109453E-2</v>
      </c>
      <c r="F167" s="1">
        <f t="shared" ca="1" si="26"/>
        <v>-4.306474271484368E-2</v>
      </c>
      <c r="G167" s="1">
        <f t="shared" ca="1" si="26"/>
        <v>-5.9766884854108068E-2</v>
      </c>
      <c r="H167" s="1">
        <f t="shared" ca="1" si="26"/>
        <v>-8.1934648475043212E-2</v>
      </c>
      <c r="I167" s="1">
        <f t="shared" ca="1" si="26"/>
        <v>-8.6288811760357825E-2</v>
      </c>
      <c r="J167" s="1">
        <f t="shared" ca="1" si="26"/>
        <v>-0.1148426339948746</v>
      </c>
      <c r="K167" s="1">
        <f t="shared" ca="1" si="26"/>
        <v>-0.1475251725343433</v>
      </c>
      <c r="L167" s="1">
        <f t="shared" ca="1" si="26"/>
        <v>-0.13555839809075315</v>
      </c>
      <c r="M167" s="1">
        <f t="shared" ca="1" si="26"/>
        <v>-0.105300896451645</v>
      </c>
      <c r="N167" s="1">
        <f t="shared" ca="1" si="26"/>
        <v>-0.11355204472666384</v>
      </c>
      <c r="O167" s="1">
        <f t="shared" ca="1" si="26"/>
        <v>-0.12508396170627184</v>
      </c>
      <c r="P167" s="1">
        <f t="shared" ca="1" si="26"/>
        <v>-0.16946972734120996</v>
      </c>
      <c r="Q167" s="1">
        <f t="shared" ca="1" si="26"/>
        <v>-0.20021808256704957</v>
      </c>
      <c r="R167" s="1">
        <f t="shared" ca="1" si="26"/>
        <v>-0.1507063684684421</v>
      </c>
      <c r="S167" s="1">
        <f t="shared" ca="1" si="26"/>
        <v>-6.1347975134330782E-2</v>
      </c>
      <c r="T167" s="1">
        <f t="shared" ca="1" si="26"/>
        <v>-4.3269096936680296E-2</v>
      </c>
      <c r="U167" s="1">
        <f t="shared" ca="1" si="26"/>
        <v>-4.3523317165578203E-2</v>
      </c>
      <c r="V167" s="1">
        <f t="shared" ca="1" si="26"/>
        <v>4.0434940821534857E-2</v>
      </c>
      <c r="W167" s="1">
        <f t="shared" ca="1" si="26"/>
        <v>0.16605038968111868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8.0000000000000002E-3</v>
      </c>
      <c r="E1">
        <v>8.9999999999999993E-3</v>
      </c>
      <c r="F1">
        <v>0.16600000000000001</v>
      </c>
      <c r="G1">
        <v>1.0999999999999999E-2</v>
      </c>
      <c r="H1">
        <v>0.99399999999999999</v>
      </c>
      <c r="I1">
        <v>1.0999999999999999E-2</v>
      </c>
      <c r="J1">
        <v>3.5000000000000003E-2</v>
      </c>
      <c r="K1">
        <v>0.90100000000000002</v>
      </c>
      <c r="L1">
        <v>1.2E-2</v>
      </c>
      <c r="M1">
        <v>0.01</v>
      </c>
      <c r="N1">
        <v>1E-3</v>
      </c>
      <c r="O1">
        <v>1E-3</v>
      </c>
      <c r="P1">
        <v>8.9999999999999993E-3</v>
      </c>
      <c r="Q1">
        <v>0.14699999999999999</v>
      </c>
      <c r="R1">
        <v>2E-3</v>
      </c>
      <c r="S1">
        <v>1.0999999999999999E-2</v>
      </c>
      <c r="T1">
        <v>5.0000000000000001E-3</v>
      </c>
      <c r="U1">
        <v>0.01</v>
      </c>
      <c r="V1">
        <v>0.01</v>
      </c>
      <c r="W1">
        <v>5.2999999999999999E-2</v>
      </c>
      <c r="Z1" s="1">
        <f>AVERAGE(D1:M1)</f>
        <v>0.21569999999999995</v>
      </c>
      <c r="AA1" s="1">
        <f>AVERAGE(N1:W1)</f>
        <v>2.4900000000000002E-2</v>
      </c>
    </row>
    <row r="2" spans="1:27">
      <c r="A2">
        <v>1</v>
      </c>
      <c r="B2" t="s">
        <v>149</v>
      </c>
      <c r="C2">
        <v>30</v>
      </c>
      <c r="D2">
        <v>1.0999999999999999E-2</v>
      </c>
      <c r="E2">
        <v>1.0999999999999999E-2</v>
      </c>
      <c r="F2">
        <v>4.8000000000000001E-2</v>
      </c>
      <c r="G2">
        <v>5.1999999999999998E-2</v>
      </c>
      <c r="H2">
        <v>0.98299999999999998</v>
      </c>
      <c r="I2">
        <v>1.2999999999999999E-2</v>
      </c>
      <c r="J2">
        <v>4.8000000000000001E-2</v>
      </c>
      <c r="K2">
        <v>0.81299999999999994</v>
      </c>
      <c r="L2">
        <v>1.4999999999999999E-2</v>
      </c>
      <c r="M2">
        <v>1.2999999999999999E-2</v>
      </c>
      <c r="N2">
        <v>0.03</v>
      </c>
      <c r="O2">
        <v>1E-3</v>
      </c>
      <c r="P2">
        <v>1.2E-2</v>
      </c>
      <c r="Q2">
        <v>4.0000000000000001E-3</v>
      </c>
      <c r="R2">
        <v>0.01</v>
      </c>
      <c r="S2">
        <v>1.4E-2</v>
      </c>
      <c r="T2">
        <v>6.0000000000000001E-3</v>
      </c>
      <c r="U2">
        <v>1.2999999999999999E-2</v>
      </c>
      <c r="V2">
        <v>1.2999999999999999E-2</v>
      </c>
      <c r="W2">
        <v>7.1999999999999995E-2</v>
      </c>
      <c r="Z2" s="1">
        <f t="shared" ref="Z2:Z48" si="0">AVERAGE(D2:M2)</f>
        <v>0.20069999999999996</v>
      </c>
      <c r="AA2" s="1">
        <f t="shared" ref="AA2:AA48" si="1">AVERAGE(N2:W2)</f>
        <v>1.7499999999999998E-2</v>
      </c>
    </row>
    <row r="3" spans="1:27">
      <c r="A3">
        <v>2</v>
      </c>
      <c r="B3" t="s">
        <v>150</v>
      </c>
      <c r="C3">
        <v>30</v>
      </c>
      <c r="D3">
        <v>0.01</v>
      </c>
      <c r="E3">
        <v>0.01</v>
      </c>
      <c r="F3">
        <v>0.13300000000000001</v>
      </c>
      <c r="G3">
        <v>0.16900000000000001</v>
      </c>
      <c r="H3">
        <v>0.99199999999999999</v>
      </c>
      <c r="I3">
        <v>1.2E-2</v>
      </c>
      <c r="J3">
        <v>0.29199999999999998</v>
      </c>
      <c r="K3">
        <v>0.98</v>
      </c>
      <c r="L3">
        <v>1.2999999999999999E-2</v>
      </c>
      <c r="M3">
        <v>1.2E-2</v>
      </c>
      <c r="N3">
        <v>0.45100000000000001</v>
      </c>
      <c r="O3">
        <v>0.01</v>
      </c>
      <c r="P3">
        <v>1.0999999999999999E-2</v>
      </c>
      <c r="Q3">
        <v>2E-3</v>
      </c>
      <c r="R3">
        <v>1.2E-2</v>
      </c>
      <c r="S3">
        <v>1.2E-2</v>
      </c>
      <c r="T3">
        <v>8.0000000000000002E-3</v>
      </c>
      <c r="U3">
        <v>1.0999999999999999E-2</v>
      </c>
      <c r="V3">
        <v>1.0999999999999999E-2</v>
      </c>
      <c r="W3">
        <v>1.0999999999999999E-2</v>
      </c>
      <c r="Z3" s="1">
        <f t="shared" si="0"/>
        <v>0.26229999999999998</v>
      </c>
      <c r="AA3" s="1">
        <f t="shared" si="1"/>
        <v>5.3900000000000003E-2</v>
      </c>
    </row>
    <row r="4" spans="1:27">
      <c r="A4">
        <v>3</v>
      </c>
      <c r="B4" t="s">
        <v>151</v>
      </c>
      <c r="C4">
        <v>30</v>
      </c>
      <c r="D4">
        <v>8.9999999999999993E-3</v>
      </c>
      <c r="E4">
        <v>0.01</v>
      </c>
      <c r="F4">
        <v>7.0000000000000007E-2</v>
      </c>
      <c r="G4">
        <v>0.94899999999999995</v>
      </c>
      <c r="H4">
        <v>0.99</v>
      </c>
      <c r="I4">
        <v>1.0999999999999999E-2</v>
      </c>
      <c r="J4">
        <v>0.311</v>
      </c>
      <c r="K4">
        <v>0.98399999999999999</v>
      </c>
      <c r="L4">
        <v>1.2999999999999999E-2</v>
      </c>
      <c r="M4">
        <v>1.0999999999999999E-2</v>
      </c>
      <c r="N4">
        <v>0.48399999999999999</v>
      </c>
      <c r="O4">
        <v>0.106</v>
      </c>
      <c r="P4">
        <v>0.01</v>
      </c>
      <c r="Q4">
        <v>6.0000000000000001E-3</v>
      </c>
      <c r="R4">
        <v>3.4000000000000002E-2</v>
      </c>
      <c r="S4">
        <v>1.2E-2</v>
      </c>
      <c r="T4">
        <v>3.0000000000000001E-3</v>
      </c>
      <c r="U4">
        <v>1.0999999999999999E-2</v>
      </c>
      <c r="V4">
        <v>1.0999999999999999E-2</v>
      </c>
      <c r="W4">
        <v>0.36099999999999999</v>
      </c>
      <c r="Z4" s="1">
        <f t="shared" si="0"/>
        <v>0.33579999999999999</v>
      </c>
      <c r="AA4" s="1">
        <f t="shared" si="1"/>
        <v>0.1038</v>
      </c>
    </row>
    <row r="5" spans="1:27">
      <c r="A5">
        <v>4</v>
      </c>
      <c r="B5" t="s">
        <v>152</v>
      </c>
      <c r="C5">
        <v>30</v>
      </c>
      <c r="D5">
        <v>8.9999999999999993E-3</v>
      </c>
      <c r="E5">
        <v>8.9999999999999993E-3</v>
      </c>
      <c r="F5">
        <v>0.307</v>
      </c>
      <c r="G5">
        <v>3.9E-2</v>
      </c>
      <c r="H5">
        <v>0.99299999999999999</v>
      </c>
      <c r="I5">
        <v>0.01</v>
      </c>
      <c r="J5">
        <v>3.0000000000000001E-3</v>
      </c>
      <c r="K5">
        <v>0.96</v>
      </c>
      <c r="L5">
        <v>1.0999999999999999E-2</v>
      </c>
      <c r="M5">
        <v>0.01</v>
      </c>
      <c r="N5">
        <v>1E-3</v>
      </c>
      <c r="O5">
        <v>1E-3</v>
      </c>
      <c r="P5">
        <v>0.01</v>
      </c>
      <c r="Q5">
        <v>7.0000000000000001E-3</v>
      </c>
      <c r="R5">
        <v>2E-3</v>
      </c>
      <c r="S5">
        <v>1.0999999999999999E-2</v>
      </c>
      <c r="T5">
        <v>4.0000000000000001E-3</v>
      </c>
      <c r="U5">
        <v>0.01</v>
      </c>
      <c r="V5">
        <v>0.01</v>
      </c>
      <c r="W5">
        <v>1.2E-2</v>
      </c>
      <c r="Z5" s="1">
        <f t="shared" si="0"/>
        <v>0.2351</v>
      </c>
      <c r="AA5" s="1">
        <f t="shared" si="1"/>
        <v>6.8000000000000005E-3</v>
      </c>
    </row>
    <row r="6" spans="1:27">
      <c r="A6">
        <v>5</v>
      </c>
      <c r="B6" t="s">
        <v>153</v>
      </c>
      <c r="C6">
        <v>30</v>
      </c>
      <c r="D6">
        <v>0.01</v>
      </c>
      <c r="E6">
        <v>0.01</v>
      </c>
      <c r="F6">
        <v>0.115</v>
      </c>
      <c r="G6">
        <v>0.11799999999999999</v>
      </c>
      <c r="H6">
        <v>0.97799999999999998</v>
      </c>
      <c r="I6">
        <v>1.2999999999999999E-2</v>
      </c>
      <c r="J6">
        <v>0.16600000000000001</v>
      </c>
      <c r="K6">
        <v>0.96699999999999997</v>
      </c>
      <c r="L6">
        <v>1.4E-2</v>
      </c>
      <c r="M6">
        <v>1.2999999999999999E-2</v>
      </c>
      <c r="N6">
        <v>0.04</v>
      </c>
      <c r="O6">
        <v>4.0000000000000001E-3</v>
      </c>
      <c r="P6">
        <v>1.0999999999999999E-2</v>
      </c>
      <c r="Q6">
        <v>3.7999999999999999E-2</v>
      </c>
      <c r="R6">
        <v>7.0000000000000001E-3</v>
      </c>
      <c r="S6">
        <v>1.2999999999999999E-2</v>
      </c>
      <c r="T6">
        <v>5.0000000000000001E-3</v>
      </c>
      <c r="U6">
        <v>1.2E-2</v>
      </c>
      <c r="V6">
        <v>1.2E-2</v>
      </c>
      <c r="W6">
        <v>0.109</v>
      </c>
      <c r="Z6" s="1">
        <f t="shared" si="0"/>
        <v>0.24039999999999995</v>
      </c>
      <c r="AA6" s="1">
        <f t="shared" si="1"/>
        <v>2.5100000000000001E-2</v>
      </c>
    </row>
    <row r="7" spans="1:27">
      <c r="A7">
        <v>6</v>
      </c>
      <c r="B7" t="s">
        <v>154</v>
      </c>
      <c r="C7">
        <v>30</v>
      </c>
      <c r="D7">
        <v>8.9999999999999993E-3</v>
      </c>
      <c r="E7">
        <v>8.9999999999999993E-3</v>
      </c>
      <c r="F7">
        <v>2.7E-2</v>
      </c>
      <c r="G7">
        <v>0.79100000000000004</v>
      </c>
      <c r="H7">
        <v>0.97399999999999998</v>
      </c>
      <c r="I7">
        <v>8.9999999999999993E-3</v>
      </c>
      <c r="J7">
        <v>0.32300000000000001</v>
      </c>
      <c r="K7">
        <v>0.98099999999999998</v>
      </c>
      <c r="L7">
        <v>8.9999999999999993E-3</v>
      </c>
      <c r="M7">
        <v>8.9999999999999993E-3</v>
      </c>
      <c r="N7">
        <v>5.0000000000000001E-3</v>
      </c>
      <c r="O7">
        <v>2.7E-2</v>
      </c>
      <c r="P7">
        <v>8.9999999999999993E-3</v>
      </c>
      <c r="Q7">
        <v>1.7000000000000001E-2</v>
      </c>
      <c r="R7">
        <v>3.0000000000000001E-3</v>
      </c>
      <c r="S7">
        <v>8.9999999999999993E-3</v>
      </c>
      <c r="T7">
        <v>8.9999999999999993E-3</v>
      </c>
      <c r="U7">
        <v>8.9999999999999993E-3</v>
      </c>
      <c r="V7">
        <v>8.9999999999999993E-3</v>
      </c>
      <c r="W7">
        <v>3.0000000000000001E-3</v>
      </c>
      <c r="Z7" s="1">
        <f t="shared" si="0"/>
        <v>0.31409999999999993</v>
      </c>
      <c r="AA7" s="1">
        <f t="shared" si="1"/>
        <v>9.9999999999999985E-3</v>
      </c>
    </row>
    <row r="8" spans="1:27">
      <c r="A8">
        <v>7</v>
      </c>
      <c r="B8" t="s">
        <v>155</v>
      </c>
      <c r="C8">
        <v>30</v>
      </c>
      <c r="D8">
        <v>0.01</v>
      </c>
      <c r="E8">
        <v>0.01</v>
      </c>
      <c r="F8">
        <v>6.3E-2</v>
      </c>
      <c r="G8">
        <v>0.96199999999999997</v>
      </c>
      <c r="H8">
        <v>0.82499999999999996</v>
      </c>
      <c r="I8">
        <v>1.2E-2</v>
      </c>
      <c r="J8">
        <v>0.121</v>
      </c>
      <c r="K8">
        <v>0.97699999999999998</v>
      </c>
      <c r="L8">
        <v>1.2999999999999999E-2</v>
      </c>
      <c r="M8">
        <v>1.2E-2</v>
      </c>
      <c r="N8">
        <v>1.4E-2</v>
      </c>
      <c r="O8">
        <v>7.4999999999999997E-2</v>
      </c>
      <c r="P8">
        <v>1.0999999999999999E-2</v>
      </c>
      <c r="Q8">
        <v>4.0000000000000001E-3</v>
      </c>
      <c r="R8">
        <v>6.0000000000000001E-3</v>
      </c>
      <c r="S8">
        <v>1.2999999999999999E-2</v>
      </c>
      <c r="T8">
        <v>0.11700000000000001</v>
      </c>
      <c r="U8">
        <v>1.2E-2</v>
      </c>
      <c r="V8">
        <v>1.2E-2</v>
      </c>
      <c r="W8">
        <v>0.59099999999999997</v>
      </c>
      <c r="Z8" s="1">
        <f t="shared" si="0"/>
        <v>0.30049999999999999</v>
      </c>
      <c r="AA8" s="1">
        <f t="shared" si="1"/>
        <v>8.5499999999999993E-2</v>
      </c>
    </row>
    <row r="9" spans="1:27">
      <c r="A9">
        <v>8</v>
      </c>
      <c r="B9" t="s">
        <v>156</v>
      </c>
      <c r="C9">
        <v>30</v>
      </c>
      <c r="D9">
        <v>8.9999999999999993E-3</v>
      </c>
      <c r="E9">
        <v>8.9999999999999993E-3</v>
      </c>
      <c r="F9">
        <v>0.10299999999999999</v>
      </c>
      <c r="G9">
        <v>0.95299999999999996</v>
      </c>
      <c r="H9">
        <v>0.98599999999999999</v>
      </c>
      <c r="I9">
        <v>0.01</v>
      </c>
      <c r="J9">
        <v>5.0999999999999997E-2</v>
      </c>
      <c r="K9">
        <v>0.99299999999999999</v>
      </c>
      <c r="L9">
        <v>1.0999999999999999E-2</v>
      </c>
      <c r="M9">
        <v>0.01</v>
      </c>
      <c r="N9">
        <v>6.0999999999999999E-2</v>
      </c>
      <c r="O9">
        <v>1E-3</v>
      </c>
      <c r="P9">
        <v>8.9999999999999993E-3</v>
      </c>
      <c r="Q9">
        <v>0.03</v>
      </c>
      <c r="R9">
        <v>4.0000000000000001E-3</v>
      </c>
      <c r="S9">
        <v>1.0999999999999999E-2</v>
      </c>
      <c r="T9">
        <v>8.9999999999999993E-3</v>
      </c>
      <c r="U9">
        <v>0.01</v>
      </c>
      <c r="V9">
        <v>0.01</v>
      </c>
      <c r="W9">
        <v>1.4E-2</v>
      </c>
      <c r="Z9" s="1">
        <f t="shared" si="0"/>
        <v>0.31349999999999995</v>
      </c>
      <c r="AA9" s="1">
        <f t="shared" si="1"/>
        <v>1.5900000000000001E-2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8.9999999999999993E-3</v>
      </c>
      <c r="F10">
        <v>0.19900000000000001</v>
      </c>
      <c r="G10">
        <v>0.41399999999999998</v>
      </c>
      <c r="H10">
        <v>0.93700000000000006</v>
      </c>
      <c r="I10">
        <v>1.2E-2</v>
      </c>
      <c r="J10">
        <v>2E-3</v>
      </c>
      <c r="K10">
        <v>0.95299999999999996</v>
      </c>
      <c r="L10">
        <v>1.2999999999999999E-2</v>
      </c>
      <c r="M10">
        <v>1.2E-2</v>
      </c>
      <c r="N10">
        <v>2.5999999999999999E-2</v>
      </c>
      <c r="O10">
        <v>1E-3</v>
      </c>
      <c r="P10">
        <v>0.01</v>
      </c>
      <c r="Q10">
        <v>2.9000000000000001E-2</v>
      </c>
      <c r="R10">
        <v>8.9999999999999993E-3</v>
      </c>
      <c r="S10">
        <v>1.2E-2</v>
      </c>
      <c r="T10">
        <v>5.8999999999999997E-2</v>
      </c>
      <c r="U10">
        <v>1.0999999999999999E-2</v>
      </c>
      <c r="V10">
        <v>1.0999999999999999E-2</v>
      </c>
      <c r="W10">
        <v>8.0000000000000002E-3</v>
      </c>
      <c r="Z10" s="1">
        <f t="shared" si="0"/>
        <v>0.25600000000000001</v>
      </c>
      <c r="AA10" s="1">
        <f t="shared" si="1"/>
        <v>1.7600000000000001E-2</v>
      </c>
    </row>
    <row r="11" spans="1:27">
      <c r="A11">
        <v>10</v>
      </c>
      <c r="B11" t="s">
        <v>158</v>
      </c>
      <c r="C11">
        <v>30</v>
      </c>
      <c r="D11">
        <v>8.9999999999999993E-3</v>
      </c>
      <c r="E11">
        <v>8.9999999999999993E-3</v>
      </c>
      <c r="F11">
        <v>0.184</v>
      </c>
      <c r="G11">
        <v>0.97799999999999998</v>
      </c>
      <c r="H11">
        <v>0.96899999999999997</v>
      </c>
      <c r="I11">
        <v>0.01</v>
      </c>
      <c r="J11">
        <v>2.1999999999999999E-2</v>
      </c>
      <c r="K11">
        <v>0.99299999999999999</v>
      </c>
      <c r="L11">
        <v>1.0999999999999999E-2</v>
      </c>
      <c r="M11">
        <v>0.01</v>
      </c>
      <c r="N11">
        <v>0.24</v>
      </c>
      <c r="O11">
        <v>0.434</v>
      </c>
      <c r="P11">
        <v>8.9999999999999993E-3</v>
      </c>
      <c r="Q11">
        <v>0.17699999999999999</v>
      </c>
      <c r="R11">
        <v>1.2999999999999999E-2</v>
      </c>
      <c r="S11">
        <v>0.01</v>
      </c>
      <c r="T11">
        <v>0.217</v>
      </c>
      <c r="U11">
        <v>0.01</v>
      </c>
      <c r="V11">
        <v>0.01</v>
      </c>
      <c r="W11">
        <v>8.5000000000000006E-2</v>
      </c>
      <c r="Z11" s="1">
        <f t="shared" si="0"/>
        <v>0.31949999999999995</v>
      </c>
      <c r="AA11" s="1">
        <f t="shared" si="1"/>
        <v>0.12049999999999998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8.9999999999999993E-3</v>
      </c>
      <c r="F12">
        <v>2.4E-2</v>
      </c>
      <c r="G12">
        <v>0.96899999999999997</v>
      </c>
      <c r="H12">
        <v>0.91600000000000004</v>
      </c>
      <c r="I12">
        <v>0.01</v>
      </c>
      <c r="J12">
        <v>0.105</v>
      </c>
      <c r="K12">
        <v>0.82199999999999995</v>
      </c>
      <c r="L12">
        <v>1.0999999999999999E-2</v>
      </c>
      <c r="M12">
        <v>0.01</v>
      </c>
      <c r="N12">
        <v>1E-3</v>
      </c>
      <c r="O12">
        <v>2.1000000000000001E-2</v>
      </c>
      <c r="P12">
        <v>0.01</v>
      </c>
      <c r="Q12">
        <v>3.0000000000000001E-3</v>
      </c>
      <c r="R12">
        <v>2E-3</v>
      </c>
      <c r="S12">
        <v>0.01</v>
      </c>
      <c r="T12">
        <v>7.0000000000000001E-3</v>
      </c>
      <c r="U12">
        <v>0.01</v>
      </c>
      <c r="V12">
        <v>0.01</v>
      </c>
      <c r="W12">
        <v>2.3E-2</v>
      </c>
      <c r="Z12" s="1">
        <f t="shared" si="0"/>
        <v>0.28850000000000003</v>
      </c>
      <c r="AA12" s="1">
        <f t="shared" si="1"/>
        <v>9.7000000000000003E-3</v>
      </c>
    </row>
    <row r="13" spans="1:27">
      <c r="A13">
        <v>12</v>
      </c>
      <c r="B13" t="s">
        <v>160</v>
      </c>
      <c r="C13">
        <v>30</v>
      </c>
      <c r="D13">
        <v>1.2999999999999999E-2</v>
      </c>
      <c r="E13">
        <v>1.2999999999999999E-2</v>
      </c>
      <c r="F13">
        <v>5.0999999999999997E-2</v>
      </c>
      <c r="G13">
        <v>0.27700000000000002</v>
      </c>
      <c r="H13">
        <v>0.96199999999999997</v>
      </c>
      <c r="I13">
        <v>1.6E-2</v>
      </c>
      <c r="J13">
        <v>0.03</v>
      </c>
      <c r="K13">
        <v>0.79300000000000004</v>
      </c>
      <c r="L13">
        <v>1.7000000000000001E-2</v>
      </c>
      <c r="M13">
        <v>1.4999999999999999E-2</v>
      </c>
      <c r="N13">
        <v>2E-3</v>
      </c>
      <c r="O13">
        <v>1E-3</v>
      </c>
      <c r="P13">
        <v>1.4E-2</v>
      </c>
      <c r="Q13">
        <v>1E-3</v>
      </c>
      <c r="R13">
        <v>7.0000000000000001E-3</v>
      </c>
      <c r="S13">
        <v>1.6E-2</v>
      </c>
      <c r="T13">
        <v>7.0000000000000001E-3</v>
      </c>
      <c r="U13">
        <v>1.4999999999999999E-2</v>
      </c>
      <c r="V13">
        <v>1.4999999999999999E-2</v>
      </c>
      <c r="W13">
        <v>3.0000000000000001E-3</v>
      </c>
      <c r="Z13" s="1">
        <f t="shared" si="0"/>
        <v>0.21870000000000003</v>
      </c>
      <c r="AA13" s="1">
        <f t="shared" si="1"/>
        <v>8.0999999999999996E-3</v>
      </c>
    </row>
    <row r="14" spans="1:27">
      <c r="A14">
        <v>13</v>
      </c>
      <c r="B14" t="s">
        <v>161</v>
      </c>
      <c r="C14">
        <v>30</v>
      </c>
      <c r="D14">
        <v>8.9999999999999993E-3</v>
      </c>
      <c r="E14">
        <v>8.9999999999999993E-3</v>
      </c>
      <c r="F14">
        <v>9.9000000000000005E-2</v>
      </c>
      <c r="G14">
        <v>0.97099999999999997</v>
      </c>
      <c r="H14">
        <v>0.95599999999999996</v>
      </c>
      <c r="I14">
        <v>0.01</v>
      </c>
      <c r="J14">
        <v>6.0999999999999999E-2</v>
      </c>
      <c r="K14">
        <v>0.98799999999999999</v>
      </c>
      <c r="L14">
        <v>1.0999999999999999E-2</v>
      </c>
      <c r="M14">
        <v>0.01</v>
      </c>
      <c r="N14">
        <v>4.0000000000000001E-3</v>
      </c>
      <c r="O14">
        <v>5.6000000000000001E-2</v>
      </c>
      <c r="P14">
        <v>0.01</v>
      </c>
      <c r="Q14">
        <v>1E-3</v>
      </c>
      <c r="R14">
        <v>2E-3</v>
      </c>
      <c r="S14">
        <v>0.01</v>
      </c>
      <c r="T14">
        <v>4.0000000000000001E-3</v>
      </c>
      <c r="U14">
        <v>0.01</v>
      </c>
      <c r="V14">
        <v>0.01</v>
      </c>
      <c r="W14">
        <v>5.2999999999999999E-2</v>
      </c>
      <c r="Z14" s="1">
        <f t="shared" si="0"/>
        <v>0.31239999999999996</v>
      </c>
      <c r="AA14" s="1">
        <f t="shared" si="1"/>
        <v>1.5999999999999997E-2</v>
      </c>
    </row>
    <row r="15" spans="1:27">
      <c r="A15">
        <v>14</v>
      </c>
      <c r="B15" t="s">
        <v>162</v>
      </c>
      <c r="C15">
        <v>30</v>
      </c>
      <c r="D15">
        <v>1.2E-2</v>
      </c>
      <c r="E15">
        <v>1.2E-2</v>
      </c>
      <c r="F15">
        <v>0.25900000000000001</v>
      </c>
      <c r="G15">
        <v>6.3E-2</v>
      </c>
      <c r="H15">
        <v>0.98</v>
      </c>
      <c r="I15">
        <v>1.4999999999999999E-2</v>
      </c>
      <c r="J15">
        <v>6.6000000000000003E-2</v>
      </c>
      <c r="K15">
        <v>0.99399999999999999</v>
      </c>
      <c r="L15">
        <v>1.7000000000000001E-2</v>
      </c>
      <c r="M15">
        <v>1.4999999999999999E-2</v>
      </c>
      <c r="N15">
        <v>1.4E-2</v>
      </c>
      <c r="O15">
        <v>2E-3</v>
      </c>
      <c r="P15">
        <v>1.2999999999999999E-2</v>
      </c>
      <c r="Q15">
        <v>1E-3</v>
      </c>
      <c r="R15">
        <v>6.0000000000000001E-3</v>
      </c>
      <c r="S15">
        <v>1.6E-2</v>
      </c>
      <c r="T15">
        <v>0.02</v>
      </c>
      <c r="U15">
        <v>1.4E-2</v>
      </c>
      <c r="V15">
        <v>1.4E-2</v>
      </c>
      <c r="W15">
        <v>1.4E-2</v>
      </c>
      <c r="Z15" s="1">
        <f t="shared" si="0"/>
        <v>0.24329999999999999</v>
      </c>
      <c r="AA15" s="1">
        <f t="shared" si="1"/>
        <v>1.1399999999999999E-2</v>
      </c>
    </row>
    <row r="16" spans="1:27">
      <c r="A16">
        <v>15</v>
      </c>
      <c r="B16" t="s">
        <v>163</v>
      </c>
      <c r="C16">
        <v>30</v>
      </c>
      <c r="D16">
        <v>8.9999999999999993E-3</v>
      </c>
      <c r="E16">
        <v>8.9999999999999993E-3</v>
      </c>
      <c r="F16">
        <v>0.1</v>
      </c>
      <c r="G16">
        <v>0.98</v>
      </c>
      <c r="H16">
        <v>0.99</v>
      </c>
      <c r="I16">
        <v>0.01</v>
      </c>
      <c r="J16">
        <v>3.6999999999999998E-2</v>
      </c>
      <c r="K16">
        <v>0.99</v>
      </c>
      <c r="L16">
        <v>0.01</v>
      </c>
      <c r="M16">
        <v>8.9999999999999993E-3</v>
      </c>
      <c r="N16">
        <v>2E-3</v>
      </c>
      <c r="O16">
        <v>3.0000000000000001E-3</v>
      </c>
      <c r="P16">
        <v>8.9999999999999993E-3</v>
      </c>
      <c r="Q16">
        <v>7.0000000000000001E-3</v>
      </c>
      <c r="R16">
        <v>3.0000000000000001E-3</v>
      </c>
      <c r="S16">
        <v>0.01</v>
      </c>
      <c r="T16">
        <v>4.0000000000000001E-3</v>
      </c>
      <c r="U16">
        <v>8.9999999999999993E-3</v>
      </c>
      <c r="V16">
        <v>8.9999999999999993E-3</v>
      </c>
      <c r="W16">
        <v>1.7000000000000001E-2</v>
      </c>
      <c r="Z16" s="1">
        <f t="shared" si="0"/>
        <v>0.31439999999999996</v>
      </c>
      <c r="AA16" s="1">
        <f t="shared" si="1"/>
        <v>7.2999999999999992E-3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0.33300000000000002</v>
      </c>
      <c r="G17">
        <v>0.114</v>
      </c>
      <c r="H17">
        <v>0.98</v>
      </c>
      <c r="I17">
        <v>1.2999999999999999E-2</v>
      </c>
      <c r="J17">
        <v>3.7999999999999999E-2</v>
      </c>
      <c r="K17">
        <v>0.97199999999999998</v>
      </c>
      <c r="L17">
        <v>1.4999999999999999E-2</v>
      </c>
      <c r="M17">
        <v>1.2999999999999999E-2</v>
      </c>
      <c r="N17">
        <v>1E-3</v>
      </c>
      <c r="O17">
        <v>1.4999999999999999E-2</v>
      </c>
      <c r="P17">
        <v>1.2E-2</v>
      </c>
      <c r="Q17">
        <v>5.5E-2</v>
      </c>
      <c r="R17">
        <v>2E-3</v>
      </c>
      <c r="S17">
        <v>1.4E-2</v>
      </c>
      <c r="T17">
        <v>1.4E-2</v>
      </c>
      <c r="U17">
        <v>1.2999999999999999E-2</v>
      </c>
      <c r="V17">
        <v>1.2999999999999999E-2</v>
      </c>
      <c r="W17">
        <v>5.6000000000000001E-2</v>
      </c>
      <c r="Z17" s="1">
        <f t="shared" si="0"/>
        <v>0.25</v>
      </c>
      <c r="AA17" s="1">
        <f t="shared" si="1"/>
        <v>1.95E-2</v>
      </c>
    </row>
    <row r="18" spans="1:27">
      <c r="A18">
        <v>17</v>
      </c>
      <c r="B18" t="s">
        <v>165</v>
      </c>
      <c r="C18">
        <v>30</v>
      </c>
      <c r="D18">
        <v>0.01</v>
      </c>
      <c r="E18">
        <v>1.0999999999999999E-2</v>
      </c>
      <c r="F18">
        <v>0.186</v>
      </c>
      <c r="G18">
        <v>0.99099999999999999</v>
      </c>
      <c r="H18">
        <v>0.99099999999999999</v>
      </c>
      <c r="I18">
        <v>1.2E-2</v>
      </c>
      <c r="J18">
        <v>0.17599999999999999</v>
      </c>
      <c r="K18">
        <v>0.99399999999999999</v>
      </c>
      <c r="L18">
        <v>1.2E-2</v>
      </c>
      <c r="M18">
        <v>1.0999999999999999E-2</v>
      </c>
      <c r="N18">
        <v>1.0999999999999999E-2</v>
      </c>
      <c r="O18">
        <v>6.3E-2</v>
      </c>
      <c r="P18">
        <v>1.0999999999999999E-2</v>
      </c>
      <c r="Q18">
        <v>1E-3</v>
      </c>
      <c r="R18">
        <v>4.0000000000000001E-3</v>
      </c>
      <c r="S18">
        <v>1.2E-2</v>
      </c>
      <c r="T18">
        <v>4.0000000000000001E-3</v>
      </c>
      <c r="U18">
        <v>1.2E-2</v>
      </c>
      <c r="V18">
        <v>1.2E-2</v>
      </c>
      <c r="W18">
        <v>7.0000000000000007E-2</v>
      </c>
      <c r="Z18" s="1">
        <f t="shared" si="0"/>
        <v>0.33940000000000003</v>
      </c>
      <c r="AA18" s="1">
        <f t="shared" si="1"/>
        <v>0.02</v>
      </c>
    </row>
    <row r="19" spans="1:27">
      <c r="A19">
        <v>18</v>
      </c>
      <c r="B19" t="s">
        <v>166</v>
      </c>
      <c r="C19">
        <v>30</v>
      </c>
      <c r="D19">
        <v>1.0999999999999999E-2</v>
      </c>
      <c r="E19">
        <v>1.0999999999999999E-2</v>
      </c>
      <c r="F19">
        <v>0.44600000000000001</v>
      </c>
      <c r="G19">
        <v>4.0000000000000001E-3</v>
      </c>
      <c r="H19">
        <v>0.99199999999999999</v>
      </c>
      <c r="I19">
        <v>1.2999999999999999E-2</v>
      </c>
      <c r="J19">
        <v>0.02</v>
      </c>
      <c r="K19">
        <v>0.98899999999999999</v>
      </c>
      <c r="L19">
        <v>1.4E-2</v>
      </c>
      <c r="M19">
        <v>1.2999999999999999E-2</v>
      </c>
      <c r="N19">
        <v>1E-3</v>
      </c>
      <c r="O19">
        <v>1E-3</v>
      </c>
      <c r="P19">
        <v>1.2E-2</v>
      </c>
      <c r="Q19">
        <v>1.7000000000000001E-2</v>
      </c>
      <c r="R19">
        <v>4.0000000000000001E-3</v>
      </c>
      <c r="S19">
        <v>1.4E-2</v>
      </c>
      <c r="T19">
        <v>7.0000000000000001E-3</v>
      </c>
      <c r="U19">
        <v>1.2999999999999999E-2</v>
      </c>
      <c r="V19">
        <v>1.2999999999999999E-2</v>
      </c>
      <c r="W19">
        <v>8.0000000000000002E-3</v>
      </c>
      <c r="Z19" s="1">
        <f t="shared" si="0"/>
        <v>0.25129999999999997</v>
      </c>
      <c r="AA19" s="1">
        <f t="shared" si="1"/>
        <v>8.9999999999999993E-3</v>
      </c>
    </row>
    <row r="20" spans="1:27">
      <c r="A20">
        <v>19</v>
      </c>
      <c r="B20" t="s">
        <v>167</v>
      </c>
      <c r="C20">
        <v>30</v>
      </c>
      <c r="D20">
        <v>1.0999999999999999E-2</v>
      </c>
      <c r="E20">
        <v>1.0999999999999999E-2</v>
      </c>
      <c r="F20">
        <v>0.32100000000000001</v>
      </c>
      <c r="G20">
        <v>3.3000000000000002E-2</v>
      </c>
      <c r="H20">
        <v>0.97099999999999997</v>
      </c>
      <c r="I20">
        <v>1.2999999999999999E-2</v>
      </c>
      <c r="J20">
        <v>1E-3</v>
      </c>
      <c r="K20">
        <v>0.95199999999999996</v>
      </c>
      <c r="L20">
        <v>1.4E-2</v>
      </c>
      <c r="M20">
        <v>1.2999999999999999E-2</v>
      </c>
      <c r="N20">
        <v>6.0000000000000001E-3</v>
      </c>
      <c r="O20">
        <v>2.4E-2</v>
      </c>
      <c r="P20">
        <v>1.2E-2</v>
      </c>
      <c r="Q20">
        <v>5.1999999999999998E-2</v>
      </c>
      <c r="R20">
        <v>3.0000000000000001E-3</v>
      </c>
      <c r="S20">
        <v>1.2999999999999999E-2</v>
      </c>
      <c r="T20">
        <v>1.7999999999999999E-2</v>
      </c>
      <c r="U20">
        <v>1.2999999999999999E-2</v>
      </c>
      <c r="V20">
        <v>1.2999999999999999E-2</v>
      </c>
      <c r="W20">
        <v>1E-3</v>
      </c>
      <c r="Z20" s="1">
        <f t="shared" si="0"/>
        <v>0.23399999999999993</v>
      </c>
      <c r="AA20" s="1">
        <f t="shared" si="1"/>
        <v>1.5500000000000003E-2</v>
      </c>
    </row>
    <row r="21" spans="1:27">
      <c r="A21">
        <v>20</v>
      </c>
      <c r="B21" t="s">
        <v>168</v>
      </c>
      <c r="C21">
        <v>30</v>
      </c>
      <c r="D21">
        <v>0.01</v>
      </c>
      <c r="E21">
        <v>1.0999999999999999E-2</v>
      </c>
      <c r="F21">
        <v>7.2999999999999995E-2</v>
      </c>
      <c r="G21">
        <v>3.2000000000000001E-2</v>
      </c>
      <c r="H21">
        <v>0.94899999999999995</v>
      </c>
      <c r="I21">
        <v>1.2E-2</v>
      </c>
      <c r="J21">
        <v>1E-3</v>
      </c>
      <c r="K21">
        <v>0.872</v>
      </c>
      <c r="L21">
        <v>1.2999999999999999E-2</v>
      </c>
      <c r="M21">
        <v>1.2E-2</v>
      </c>
      <c r="N21">
        <v>1.4999999999999999E-2</v>
      </c>
      <c r="O21">
        <v>2E-3</v>
      </c>
      <c r="P21">
        <v>1.0999999999999999E-2</v>
      </c>
      <c r="Q21">
        <v>2E-3</v>
      </c>
      <c r="R21">
        <v>5.0000000000000001E-3</v>
      </c>
      <c r="S21">
        <v>1.2999999999999999E-2</v>
      </c>
      <c r="T21">
        <v>8.9999999999999993E-3</v>
      </c>
      <c r="U21">
        <v>1.2E-2</v>
      </c>
      <c r="V21">
        <v>1.2E-2</v>
      </c>
      <c r="W21">
        <v>5.0000000000000001E-3</v>
      </c>
      <c r="Z21" s="1">
        <f t="shared" si="0"/>
        <v>0.19849999999999998</v>
      </c>
      <c r="AA21" s="1">
        <f t="shared" si="1"/>
        <v>8.6E-3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8.0000000000000002E-3</v>
      </c>
      <c r="F22">
        <v>0.55400000000000005</v>
      </c>
      <c r="G22">
        <v>0.42899999999999999</v>
      </c>
      <c r="H22">
        <v>0.99399999999999999</v>
      </c>
      <c r="I22">
        <v>0.01</v>
      </c>
      <c r="J22">
        <v>7.0000000000000001E-3</v>
      </c>
      <c r="K22">
        <v>0.99399999999999999</v>
      </c>
      <c r="L22">
        <v>1.0999999999999999E-2</v>
      </c>
      <c r="M22">
        <v>0.01</v>
      </c>
      <c r="N22">
        <v>0.14000000000000001</v>
      </c>
      <c r="O22">
        <v>2E-3</v>
      </c>
      <c r="P22">
        <v>8.9999999999999993E-3</v>
      </c>
      <c r="Q22">
        <v>1.7000000000000001E-2</v>
      </c>
      <c r="R22">
        <v>5.0000000000000001E-3</v>
      </c>
      <c r="S22">
        <v>1.0999999999999999E-2</v>
      </c>
      <c r="T22">
        <v>1.4E-2</v>
      </c>
      <c r="U22">
        <v>0.01</v>
      </c>
      <c r="V22">
        <v>0.01</v>
      </c>
      <c r="W22">
        <v>1.2999999999999999E-2</v>
      </c>
      <c r="Z22" s="1">
        <f t="shared" si="0"/>
        <v>0.30250000000000005</v>
      </c>
      <c r="AA22" s="1">
        <f t="shared" si="1"/>
        <v>2.3100000000000009E-2</v>
      </c>
    </row>
    <row r="23" spans="1:27">
      <c r="A23">
        <v>22</v>
      </c>
      <c r="B23" t="s">
        <v>170</v>
      </c>
      <c r="C23">
        <v>30</v>
      </c>
      <c r="D23">
        <v>1.2E-2</v>
      </c>
      <c r="E23">
        <v>1.2E-2</v>
      </c>
      <c r="F23">
        <v>0.219</v>
      </c>
      <c r="G23">
        <v>0.19</v>
      </c>
      <c r="H23">
        <v>0.95599999999999996</v>
      </c>
      <c r="I23">
        <v>1.4E-2</v>
      </c>
      <c r="J23">
        <v>1E-3</v>
      </c>
      <c r="K23">
        <v>0.98499999999999999</v>
      </c>
      <c r="L23">
        <v>1.6E-2</v>
      </c>
      <c r="M23">
        <v>1.4E-2</v>
      </c>
      <c r="N23">
        <v>1.2E-2</v>
      </c>
      <c r="O23">
        <v>1E-3</v>
      </c>
      <c r="P23">
        <v>1.2999999999999999E-2</v>
      </c>
      <c r="Q23">
        <v>1E-3</v>
      </c>
      <c r="R23">
        <v>5.0000000000000001E-3</v>
      </c>
      <c r="S23">
        <v>1.4999999999999999E-2</v>
      </c>
      <c r="T23">
        <v>1.7999999999999999E-2</v>
      </c>
      <c r="U23">
        <v>1.4E-2</v>
      </c>
      <c r="V23">
        <v>1.4E-2</v>
      </c>
      <c r="W23">
        <v>1E-3</v>
      </c>
      <c r="Z23" s="1">
        <f t="shared" si="0"/>
        <v>0.24189999999999995</v>
      </c>
      <c r="AA23" s="1">
        <f t="shared" si="1"/>
        <v>9.4000000000000004E-3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8.9999999999999993E-3</v>
      </c>
      <c r="F24">
        <v>0.376</v>
      </c>
      <c r="G24">
        <v>3.4000000000000002E-2</v>
      </c>
      <c r="H24">
        <v>0.98699999999999999</v>
      </c>
      <c r="I24">
        <v>1.0999999999999999E-2</v>
      </c>
      <c r="J24">
        <v>1E-3</v>
      </c>
      <c r="K24">
        <v>0.97899999999999998</v>
      </c>
      <c r="L24">
        <v>1.2999999999999999E-2</v>
      </c>
      <c r="M24">
        <v>1.0999999999999999E-2</v>
      </c>
      <c r="N24">
        <v>4.0000000000000001E-3</v>
      </c>
      <c r="O24">
        <v>3.0000000000000001E-3</v>
      </c>
      <c r="P24">
        <v>0.01</v>
      </c>
      <c r="Q24">
        <v>3.5000000000000003E-2</v>
      </c>
      <c r="R24">
        <v>2E-3</v>
      </c>
      <c r="S24">
        <v>1.2E-2</v>
      </c>
      <c r="T24">
        <v>1.4999999999999999E-2</v>
      </c>
      <c r="U24">
        <v>1.0999999999999999E-2</v>
      </c>
      <c r="V24">
        <v>1.0999999999999999E-2</v>
      </c>
      <c r="W24">
        <v>4.0000000000000001E-3</v>
      </c>
      <c r="Z24" s="1">
        <f t="shared" si="0"/>
        <v>0.24299999999999997</v>
      </c>
      <c r="AA24" s="1">
        <f t="shared" si="1"/>
        <v>1.0699999999999999E-2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0.01</v>
      </c>
      <c r="F25">
        <v>5.8999999999999997E-2</v>
      </c>
      <c r="G25">
        <v>0.95799999999999996</v>
      </c>
      <c r="H25">
        <v>0.02</v>
      </c>
      <c r="I25">
        <v>1.0999999999999999E-2</v>
      </c>
      <c r="J25">
        <v>0.88600000000000001</v>
      </c>
      <c r="K25">
        <v>4.1000000000000002E-2</v>
      </c>
      <c r="L25">
        <v>1.0999999999999999E-2</v>
      </c>
      <c r="M25">
        <v>0.01</v>
      </c>
      <c r="N25">
        <v>0.46400000000000002</v>
      </c>
      <c r="O25">
        <v>0.40200000000000002</v>
      </c>
      <c r="P25">
        <v>0.01</v>
      </c>
      <c r="Q25">
        <v>0.64900000000000002</v>
      </c>
      <c r="R25">
        <v>0.09</v>
      </c>
      <c r="S25">
        <v>1.0999999999999999E-2</v>
      </c>
      <c r="T25">
        <v>5.0000000000000001E-3</v>
      </c>
      <c r="U25">
        <v>0.01</v>
      </c>
      <c r="V25">
        <v>0.01</v>
      </c>
      <c r="W25">
        <v>3.0000000000000001E-3</v>
      </c>
      <c r="Z25" s="1">
        <f t="shared" si="0"/>
        <v>0.20149999999999996</v>
      </c>
      <c r="AA25" s="1">
        <f t="shared" si="1"/>
        <v>0.16539999999999999</v>
      </c>
    </row>
    <row r="26" spans="1:27">
      <c r="A26">
        <v>25</v>
      </c>
      <c r="B26" t="s">
        <v>173</v>
      </c>
      <c r="C26">
        <v>30</v>
      </c>
      <c r="D26">
        <v>1.2E-2</v>
      </c>
      <c r="E26">
        <v>1.2E-2</v>
      </c>
      <c r="F26">
        <v>8.9999999999999993E-3</v>
      </c>
      <c r="G26">
        <v>0.995</v>
      </c>
      <c r="H26">
        <v>0.96699999999999997</v>
      </c>
      <c r="I26">
        <v>1.4999999999999999E-2</v>
      </c>
      <c r="J26">
        <v>0.41499999999999998</v>
      </c>
      <c r="K26">
        <v>3.3000000000000002E-2</v>
      </c>
      <c r="L26">
        <v>1.7999999999999999E-2</v>
      </c>
      <c r="M26">
        <v>1.6E-2</v>
      </c>
      <c r="N26">
        <v>0.39800000000000002</v>
      </c>
      <c r="O26">
        <v>0.04</v>
      </c>
      <c r="P26">
        <v>1.4E-2</v>
      </c>
      <c r="Q26">
        <v>0.872</v>
      </c>
      <c r="R26">
        <v>5.0999999999999997E-2</v>
      </c>
      <c r="S26">
        <v>1.7000000000000001E-2</v>
      </c>
      <c r="T26">
        <v>0.24199999999999999</v>
      </c>
      <c r="U26">
        <v>1.4999999999999999E-2</v>
      </c>
      <c r="V26">
        <v>1.4999999999999999E-2</v>
      </c>
      <c r="W26">
        <v>0.99</v>
      </c>
      <c r="Z26" s="1">
        <f t="shared" si="0"/>
        <v>0.2492</v>
      </c>
      <c r="AA26" s="1">
        <f t="shared" si="1"/>
        <v>0.26539999999999997</v>
      </c>
    </row>
    <row r="27" spans="1:27">
      <c r="A27">
        <v>26</v>
      </c>
      <c r="B27" t="s">
        <v>174</v>
      </c>
      <c r="C27">
        <v>30</v>
      </c>
      <c r="D27">
        <v>1.4E-2</v>
      </c>
      <c r="E27">
        <v>1.4E-2</v>
      </c>
      <c r="F27">
        <v>7.1999999999999995E-2</v>
      </c>
      <c r="G27">
        <v>0.04</v>
      </c>
      <c r="H27">
        <v>5.5E-2</v>
      </c>
      <c r="I27">
        <v>1.7000000000000001E-2</v>
      </c>
      <c r="J27">
        <v>0.52100000000000002</v>
      </c>
      <c r="K27">
        <v>0.73699999999999999</v>
      </c>
      <c r="L27">
        <v>1.7999999999999999E-2</v>
      </c>
      <c r="M27">
        <v>1.6E-2</v>
      </c>
      <c r="N27">
        <v>0.19700000000000001</v>
      </c>
      <c r="O27">
        <v>8.0000000000000002E-3</v>
      </c>
      <c r="P27">
        <v>1.4999999999999999E-2</v>
      </c>
      <c r="Q27">
        <v>0.75900000000000001</v>
      </c>
      <c r="R27">
        <v>4.2999999999999997E-2</v>
      </c>
      <c r="S27">
        <v>1.7000000000000001E-2</v>
      </c>
      <c r="T27">
        <v>7.0000000000000001E-3</v>
      </c>
      <c r="U27">
        <v>1.6E-2</v>
      </c>
      <c r="V27">
        <v>1.6E-2</v>
      </c>
      <c r="W27">
        <v>1E-3</v>
      </c>
      <c r="Z27" s="1">
        <f t="shared" si="0"/>
        <v>0.15040000000000001</v>
      </c>
      <c r="AA27" s="1">
        <f t="shared" si="1"/>
        <v>0.10789999999999997</v>
      </c>
    </row>
    <row r="28" spans="1:27">
      <c r="A28">
        <v>27</v>
      </c>
      <c r="B28" t="s">
        <v>175</v>
      </c>
      <c r="C28">
        <v>30</v>
      </c>
      <c r="D28">
        <v>6.0000000000000001E-3</v>
      </c>
      <c r="E28">
        <v>6.0000000000000001E-3</v>
      </c>
      <c r="F28">
        <v>2.1000000000000001E-2</v>
      </c>
      <c r="G28">
        <v>0.62</v>
      </c>
      <c r="H28">
        <v>0.96</v>
      </c>
      <c r="I28">
        <v>7.0000000000000001E-3</v>
      </c>
      <c r="J28">
        <v>0.94099999999999995</v>
      </c>
      <c r="K28">
        <v>0.06</v>
      </c>
      <c r="L28">
        <v>8.0000000000000002E-3</v>
      </c>
      <c r="M28">
        <v>7.0000000000000001E-3</v>
      </c>
      <c r="N28">
        <v>0.81499999999999995</v>
      </c>
      <c r="O28">
        <v>0.98599999999999999</v>
      </c>
      <c r="P28">
        <v>7.0000000000000001E-3</v>
      </c>
      <c r="Q28">
        <v>0.97499999999999998</v>
      </c>
      <c r="R28">
        <v>0.495</v>
      </c>
      <c r="S28">
        <v>8.0000000000000002E-3</v>
      </c>
      <c r="T28">
        <v>0.41499999999999998</v>
      </c>
      <c r="U28">
        <v>7.0000000000000001E-3</v>
      </c>
      <c r="V28">
        <v>7.0000000000000001E-3</v>
      </c>
      <c r="W28">
        <v>0.38700000000000001</v>
      </c>
      <c r="Z28" s="1">
        <f t="shared" si="0"/>
        <v>0.2636</v>
      </c>
      <c r="AA28" s="1">
        <f t="shared" si="1"/>
        <v>0.41020000000000001</v>
      </c>
    </row>
    <row r="29" spans="1:27">
      <c r="A29">
        <v>28</v>
      </c>
      <c r="B29" t="s">
        <v>176</v>
      </c>
      <c r="C29">
        <v>30</v>
      </c>
      <c r="D29">
        <v>1.0999999999999999E-2</v>
      </c>
      <c r="E29">
        <v>1.0999999999999999E-2</v>
      </c>
      <c r="F29">
        <v>4.0000000000000001E-3</v>
      </c>
      <c r="G29">
        <v>0.87</v>
      </c>
      <c r="H29">
        <v>6.9000000000000006E-2</v>
      </c>
      <c r="I29">
        <v>1.2999999999999999E-2</v>
      </c>
      <c r="J29">
        <v>6.2E-2</v>
      </c>
      <c r="K29">
        <v>0.94799999999999995</v>
      </c>
      <c r="L29">
        <v>1.2999999999999999E-2</v>
      </c>
      <c r="M29">
        <v>1.2999999999999999E-2</v>
      </c>
      <c r="N29">
        <v>0.35699999999999998</v>
      </c>
      <c r="O29">
        <v>2E-3</v>
      </c>
      <c r="P29">
        <v>1.2E-2</v>
      </c>
      <c r="Q29">
        <v>3.0000000000000001E-3</v>
      </c>
      <c r="R29">
        <v>4.0000000000000001E-3</v>
      </c>
      <c r="S29">
        <v>1.2999999999999999E-2</v>
      </c>
      <c r="T29">
        <v>3.0000000000000001E-3</v>
      </c>
      <c r="U29">
        <v>1.2E-2</v>
      </c>
      <c r="V29">
        <v>1.2E-2</v>
      </c>
      <c r="W29">
        <v>6.0000000000000001E-3</v>
      </c>
      <c r="Z29" s="1">
        <f t="shared" si="0"/>
        <v>0.20139999999999997</v>
      </c>
      <c r="AA29" s="1">
        <f t="shared" si="1"/>
        <v>4.2400000000000007E-2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0.15</v>
      </c>
      <c r="G30">
        <v>0.502</v>
      </c>
      <c r="H30">
        <v>0.93100000000000005</v>
      </c>
      <c r="I30">
        <v>0.01</v>
      </c>
      <c r="J30">
        <v>4.4999999999999998E-2</v>
      </c>
      <c r="K30">
        <v>0.995</v>
      </c>
      <c r="L30">
        <v>0.01</v>
      </c>
      <c r="M30">
        <v>0.01</v>
      </c>
      <c r="N30">
        <v>0.159</v>
      </c>
      <c r="O30">
        <v>4.0000000000000001E-3</v>
      </c>
      <c r="P30">
        <v>8.9999999999999993E-3</v>
      </c>
      <c r="Q30">
        <v>0.28699999999999998</v>
      </c>
      <c r="R30">
        <v>3.0000000000000001E-3</v>
      </c>
      <c r="S30">
        <v>0.01</v>
      </c>
      <c r="T30">
        <v>2E-3</v>
      </c>
      <c r="U30">
        <v>0.01</v>
      </c>
      <c r="V30">
        <v>0.01</v>
      </c>
      <c r="W30">
        <v>3.0000000000000001E-3</v>
      </c>
      <c r="Z30" s="1">
        <f t="shared" si="0"/>
        <v>0.26709999999999995</v>
      </c>
      <c r="AA30" s="1">
        <f t="shared" si="1"/>
        <v>4.9700000000000001E-2</v>
      </c>
    </row>
    <row r="31" spans="1:27">
      <c r="A31">
        <v>30</v>
      </c>
      <c r="B31" t="s">
        <v>178</v>
      </c>
      <c r="C31">
        <v>30</v>
      </c>
      <c r="D31">
        <v>1.2E-2</v>
      </c>
      <c r="E31">
        <v>1.2999999999999999E-2</v>
      </c>
      <c r="F31">
        <v>3.0000000000000001E-3</v>
      </c>
      <c r="G31">
        <v>0.94299999999999995</v>
      </c>
      <c r="H31">
        <v>0.98099999999999998</v>
      </c>
      <c r="I31">
        <v>1.6E-2</v>
      </c>
      <c r="J31">
        <v>0.03</v>
      </c>
      <c r="K31">
        <v>4.2000000000000003E-2</v>
      </c>
      <c r="L31">
        <v>1.7999999999999999E-2</v>
      </c>
      <c r="M31">
        <v>1.7000000000000001E-2</v>
      </c>
      <c r="N31">
        <v>0.18099999999999999</v>
      </c>
      <c r="O31">
        <v>0.57699999999999996</v>
      </c>
      <c r="P31">
        <v>1.4E-2</v>
      </c>
      <c r="Q31">
        <v>0.99399999999999999</v>
      </c>
      <c r="R31">
        <v>0.182</v>
      </c>
      <c r="S31">
        <v>1.7000000000000001E-2</v>
      </c>
      <c r="T31">
        <v>0.66300000000000003</v>
      </c>
      <c r="U31">
        <v>1.4999999999999999E-2</v>
      </c>
      <c r="V31">
        <v>1.4999999999999999E-2</v>
      </c>
      <c r="W31">
        <v>0.91200000000000003</v>
      </c>
      <c r="Z31" s="1">
        <f t="shared" si="0"/>
        <v>0.20749999999999996</v>
      </c>
      <c r="AA31" s="1">
        <f t="shared" si="1"/>
        <v>0.35700000000000004</v>
      </c>
    </row>
    <row r="32" spans="1:27">
      <c r="A32">
        <v>31</v>
      </c>
      <c r="B32" t="s">
        <v>179</v>
      </c>
      <c r="C32">
        <v>30</v>
      </c>
      <c r="D32">
        <v>8.0000000000000002E-3</v>
      </c>
      <c r="E32">
        <v>8.9999999999999993E-3</v>
      </c>
      <c r="F32">
        <v>1.0999999999999999E-2</v>
      </c>
      <c r="G32">
        <v>2.1999999999999999E-2</v>
      </c>
      <c r="H32">
        <v>3.0000000000000001E-3</v>
      </c>
      <c r="I32">
        <v>0.01</v>
      </c>
      <c r="J32">
        <v>0.95899999999999996</v>
      </c>
      <c r="K32">
        <v>0.82899999999999996</v>
      </c>
      <c r="L32">
        <v>1.0999999999999999E-2</v>
      </c>
      <c r="M32">
        <v>0.01</v>
      </c>
      <c r="N32">
        <v>0.19800000000000001</v>
      </c>
      <c r="O32">
        <v>0.98799999999999999</v>
      </c>
      <c r="P32">
        <v>8.9999999999999993E-3</v>
      </c>
      <c r="Q32">
        <v>0.32800000000000001</v>
      </c>
      <c r="R32">
        <v>3.6999999999999998E-2</v>
      </c>
      <c r="S32">
        <v>0.01</v>
      </c>
      <c r="T32">
        <v>5.0000000000000001E-3</v>
      </c>
      <c r="U32">
        <v>0.01</v>
      </c>
      <c r="V32">
        <v>0.01</v>
      </c>
      <c r="W32">
        <v>1E-3</v>
      </c>
      <c r="Z32" s="1">
        <f t="shared" si="0"/>
        <v>0.18719999999999998</v>
      </c>
      <c r="AA32" s="1">
        <f t="shared" si="1"/>
        <v>0.15959999999999996</v>
      </c>
    </row>
    <row r="33" spans="1:27">
      <c r="A33">
        <v>32</v>
      </c>
      <c r="B33" t="s">
        <v>180</v>
      </c>
      <c r="C33">
        <v>30</v>
      </c>
      <c r="D33">
        <v>8.0000000000000002E-3</v>
      </c>
      <c r="E33">
        <v>8.0000000000000002E-3</v>
      </c>
      <c r="F33">
        <v>5.0000000000000001E-3</v>
      </c>
      <c r="G33">
        <v>0.995</v>
      </c>
      <c r="H33">
        <v>0.98899999999999999</v>
      </c>
      <c r="I33">
        <v>0.01</v>
      </c>
      <c r="J33">
        <v>0.61099999999999999</v>
      </c>
      <c r="K33">
        <v>0.97399999999999998</v>
      </c>
      <c r="L33">
        <v>1.0999999999999999E-2</v>
      </c>
      <c r="M33">
        <v>0.01</v>
      </c>
      <c r="N33">
        <v>0.314</v>
      </c>
      <c r="O33">
        <v>0.91600000000000004</v>
      </c>
      <c r="P33">
        <v>8.9999999999999993E-3</v>
      </c>
      <c r="Q33">
        <v>0.97399999999999998</v>
      </c>
      <c r="R33">
        <v>2.4E-2</v>
      </c>
      <c r="S33">
        <v>1.0999999999999999E-2</v>
      </c>
      <c r="T33">
        <v>0.20699999999999999</v>
      </c>
      <c r="U33">
        <v>0.01</v>
      </c>
      <c r="V33">
        <v>0.01</v>
      </c>
      <c r="W33">
        <v>0.98699999999999999</v>
      </c>
      <c r="Z33" s="1">
        <f t="shared" si="0"/>
        <v>0.36209999999999998</v>
      </c>
      <c r="AA33" s="1">
        <f t="shared" si="1"/>
        <v>0.34619999999999995</v>
      </c>
    </row>
    <row r="34" spans="1:27">
      <c r="A34">
        <v>33</v>
      </c>
      <c r="B34" t="s">
        <v>181</v>
      </c>
      <c r="C34">
        <v>30</v>
      </c>
      <c r="D34">
        <v>8.0000000000000002E-3</v>
      </c>
      <c r="E34">
        <v>8.0000000000000002E-3</v>
      </c>
      <c r="F34">
        <v>8.9999999999999993E-3</v>
      </c>
      <c r="G34">
        <v>0.63700000000000001</v>
      </c>
      <c r="H34">
        <v>0.93300000000000005</v>
      </c>
      <c r="I34">
        <v>8.0000000000000002E-3</v>
      </c>
      <c r="J34">
        <v>0.93400000000000005</v>
      </c>
      <c r="K34">
        <v>0.25600000000000001</v>
      </c>
      <c r="L34">
        <v>8.0000000000000002E-3</v>
      </c>
      <c r="M34">
        <v>8.0000000000000002E-3</v>
      </c>
      <c r="N34">
        <v>0.24199999999999999</v>
      </c>
      <c r="O34">
        <v>0.97499999999999998</v>
      </c>
      <c r="P34">
        <v>8.0000000000000002E-3</v>
      </c>
      <c r="Q34">
        <v>0.65600000000000003</v>
      </c>
      <c r="R34">
        <v>0.24</v>
      </c>
      <c r="S34">
        <v>8.0000000000000002E-3</v>
      </c>
      <c r="T34">
        <v>0.53400000000000003</v>
      </c>
      <c r="U34">
        <v>8.0000000000000002E-3</v>
      </c>
      <c r="V34">
        <v>8.0000000000000002E-3</v>
      </c>
      <c r="W34">
        <v>0.21299999999999999</v>
      </c>
      <c r="Z34" s="1">
        <f t="shared" si="0"/>
        <v>0.28090000000000004</v>
      </c>
      <c r="AA34" s="1">
        <f t="shared" si="1"/>
        <v>0.28920000000000001</v>
      </c>
    </row>
    <row r="35" spans="1:27">
      <c r="A35">
        <v>34</v>
      </c>
      <c r="B35" t="s">
        <v>182</v>
      </c>
      <c r="C35">
        <v>30</v>
      </c>
      <c r="D35">
        <v>1.2E-2</v>
      </c>
      <c r="E35">
        <v>1.2999999999999999E-2</v>
      </c>
      <c r="F35">
        <v>2E-3</v>
      </c>
      <c r="G35">
        <v>1.2E-2</v>
      </c>
      <c r="H35">
        <v>0.77300000000000002</v>
      </c>
      <c r="I35">
        <v>1.4999999999999999E-2</v>
      </c>
      <c r="J35">
        <v>1.9E-2</v>
      </c>
      <c r="K35">
        <v>0.98299999999999998</v>
      </c>
      <c r="L35">
        <v>1.6E-2</v>
      </c>
      <c r="M35">
        <v>1.4999999999999999E-2</v>
      </c>
      <c r="N35">
        <v>4.2000000000000003E-2</v>
      </c>
      <c r="O35">
        <v>0.28599999999999998</v>
      </c>
      <c r="P35">
        <v>1.2999999999999999E-2</v>
      </c>
      <c r="Q35">
        <v>0.63300000000000001</v>
      </c>
      <c r="R35">
        <v>0.01</v>
      </c>
      <c r="S35">
        <v>1.4999999999999999E-2</v>
      </c>
      <c r="T35">
        <v>0.03</v>
      </c>
      <c r="U35">
        <v>1.4E-2</v>
      </c>
      <c r="V35">
        <v>1.4E-2</v>
      </c>
      <c r="W35">
        <v>2E-3</v>
      </c>
      <c r="Z35" s="1">
        <f t="shared" si="0"/>
        <v>0.186</v>
      </c>
      <c r="AA35" s="1">
        <f t="shared" si="1"/>
        <v>0.10589999999999999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6.0000000000000001E-3</v>
      </c>
      <c r="F36">
        <v>2E-3</v>
      </c>
      <c r="G36">
        <v>0.99399999999999999</v>
      </c>
      <c r="H36">
        <v>0.92500000000000004</v>
      </c>
      <c r="I36">
        <v>6.0000000000000001E-3</v>
      </c>
      <c r="J36">
        <v>0.97199999999999998</v>
      </c>
      <c r="K36">
        <v>4.7E-2</v>
      </c>
      <c r="L36">
        <v>6.0000000000000001E-3</v>
      </c>
      <c r="M36">
        <v>6.0000000000000001E-3</v>
      </c>
      <c r="N36">
        <v>0.38</v>
      </c>
      <c r="O36">
        <v>0.99199999999999999</v>
      </c>
      <c r="P36">
        <v>6.0000000000000001E-3</v>
      </c>
      <c r="Q36">
        <v>0.91</v>
      </c>
      <c r="R36">
        <v>0.38700000000000001</v>
      </c>
      <c r="S36">
        <v>6.0000000000000001E-3</v>
      </c>
      <c r="T36">
        <v>7.6999999999999999E-2</v>
      </c>
      <c r="U36">
        <v>6.0000000000000001E-3</v>
      </c>
      <c r="V36">
        <v>6.0000000000000001E-3</v>
      </c>
      <c r="W36">
        <v>0.91100000000000003</v>
      </c>
      <c r="Z36" s="1">
        <f t="shared" si="0"/>
        <v>0.2969</v>
      </c>
      <c r="AA36" s="1">
        <f t="shared" si="1"/>
        <v>0.36809999999999993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1.0999999999999999E-2</v>
      </c>
      <c r="F37">
        <v>0.22900000000000001</v>
      </c>
      <c r="G37">
        <v>1E-3</v>
      </c>
      <c r="H37">
        <v>7.0000000000000001E-3</v>
      </c>
      <c r="I37">
        <v>1.2999999999999999E-2</v>
      </c>
      <c r="J37">
        <v>0.436</v>
      </c>
      <c r="K37">
        <v>4.2000000000000003E-2</v>
      </c>
      <c r="L37">
        <v>1.4E-2</v>
      </c>
      <c r="M37">
        <v>1.2E-2</v>
      </c>
      <c r="N37">
        <v>0.34200000000000003</v>
      </c>
      <c r="O37">
        <v>0.50800000000000001</v>
      </c>
      <c r="P37">
        <v>1.2E-2</v>
      </c>
      <c r="Q37">
        <v>0.23300000000000001</v>
      </c>
      <c r="R37">
        <v>4.7E-2</v>
      </c>
      <c r="S37">
        <v>1.2999999999999999E-2</v>
      </c>
      <c r="T37">
        <v>9.8000000000000004E-2</v>
      </c>
      <c r="U37">
        <v>1.2E-2</v>
      </c>
      <c r="V37">
        <v>1.2E-2</v>
      </c>
      <c r="W37">
        <v>0.307</v>
      </c>
      <c r="Z37" s="1">
        <f t="shared" si="0"/>
        <v>7.7600000000000002E-2</v>
      </c>
      <c r="AA37" s="1">
        <f t="shared" si="1"/>
        <v>0.15840000000000001</v>
      </c>
    </row>
    <row r="38" spans="1:27">
      <c r="A38">
        <v>37</v>
      </c>
      <c r="B38" t="s">
        <v>185</v>
      </c>
      <c r="C38">
        <v>30</v>
      </c>
      <c r="D38">
        <v>1.4999999999999999E-2</v>
      </c>
      <c r="E38">
        <v>1.4999999999999999E-2</v>
      </c>
      <c r="F38">
        <v>1E-3</v>
      </c>
      <c r="G38">
        <v>3.2000000000000001E-2</v>
      </c>
      <c r="H38">
        <v>0.94099999999999995</v>
      </c>
      <c r="I38">
        <v>1.7999999999999999E-2</v>
      </c>
      <c r="J38">
        <v>3.9E-2</v>
      </c>
      <c r="K38">
        <v>2E-3</v>
      </c>
      <c r="L38">
        <v>0.02</v>
      </c>
      <c r="M38">
        <v>1.7999999999999999E-2</v>
      </c>
      <c r="N38">
        <v>2.3E-2</v>
      </c>
      <c r="O38">
        <v>0.28999999999999998</v>
      </c>
      <c r="P38">
        <v>1.6E-2</v>
      </c>
      <c r="Q38">
        <v>0.77300000000000002</v>
      </c>
      <c r="R38">
        <v>3.4000000000000002E-2</v>
      </c>
      <c r="S38">
        <v>1.9E-2</v>
      </c>
      <c r="T38">
        <v>8.1000000000000003E-2</v>
      </c>
      <c r="U38">
        <v>1.7000000000000001E-2</v>
      </c>
      <c r="V38">
        <v>1.7000000000000001E-2</v>
      </c>
      <c r="W38">
        <v>0.99399999999999999</v>
      </c>
      <c r="Z38" s="1">
        <f t="shared" si="0"/>
        <v>0.1101</v>
      </c>
      <c r="AA38" s="1">
        <f t="shared" si="1"/>
        <v>0.22639999999999999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1.2E-2</v>
      </c>
      <c r="G39">
        <v>0.109</v>
      </c>
      <c r="H39">
        <v>0.40200000000000002</v>
      </c>
      <c r="I39">
        <v>1.2E-2</v>
      </c>
      <c r="J39">
        <v>0.90700000000000003</v>
      </c>
      <c r="K39">
        <v>1E-3</v>
      </c>
      <c r="L39">
        <v>1.4E-2</v>
      </c>
      <c r="M39">
        <v>1.2E-2</v>
      </c>
      <c r="N39">
        <v>0.371</v>
      </c>
      <c r="O39">
        <v>0.96399999999999997</v>
      </c>
      <c r="P39">
        <v>1.0999999999999999E-2</v>
      </c>
      <c r="Q39">
        <v>0.97699999999999998</v>
      </c>
      <c r="R39">
        <v>0.56499999999999995</v>
      </c>
      <c r="S39">
        <v>1.2999999999999999E-2</v>
      </c>
      <c r="T39">
        <v>0.01</v>
      </c>
      <c r="U39">
        <v>1.2E-2</v>
      </c>
      <c r="V39">
        <v>1.2E-2</v>
      </c>
      <c r="W39">
        <v>0.95599999999999996</v>
      </c>
      <c r="Z39" s="1">
        <f t="shared" si="0"/>
        <v>0.1489</v>
      </c>
      <c r="AA39" s="1">
        <f t="shared" si="1"/>
        <v>0.38909999999999995</v>
      </c>
    </row>
    <row r="40" spans="1:27">
      <c r="A40">
        <v>39</v>
      </c>
      <c r="B40" t="s">
        <v>187</v>
      </c>
      <c r="C40">
        <v>30</v>
      </c>
      <c r="D40">
        <v>7.0000000000000001E-3</v>
      </c>
      <c r="E40">
        <v>8.0000000000000002E-3</v>
      </c>
      <c r="F40">
        <v>0.02</v>
      </c>
      <c r="G40">
        <v>0.93700000000000006</v>
      </c>
      <c r="H40">
        <v>4.7E-2</v>
      </c>
      <c r="I40">
        <v>8.9999999999999993E-3</v>
      </c>
      <c r="J40">
        <v>0.99199999999999999</v>
      </c>
      <c r="K40">
        <v>3.0000000000000001E-3</v>
      </c>
      <c r="L40">
        <v>0.01</v>
      </c>
      <c r="M40">
        <v>8.0000000000000002E-3</v>
      </c>
      <c r="N40">
        <v>0.55700000000000005</v>
      </c>
      <c r="O40">
        <v>0.871</v>
      </c>
      <c r="P40">
        <v>8.0000000000000002E-3</v>
      </c>
      <c r="Q40">
        <v>0.76100000000000001</v>
      </c>
      <c r="R40">
        <v>0.45200000000000001</v>
      </c>
      <c r="S40">
        <v>8.9999999999999993E-3</v>
      </c>
      <c r="T40">
        <v>1.9E-2</v>
      </c>
      <c r="U40">
        <v>8.9999999999999993E-3</v>
      </c>
      <c r="V40">
        <v>8.9999999999999993E-3</v>
      </c>
      <c r="W40">
        <v>0.99199999999999999</v>
      </c>
      <c r="Z40" s="1">
        <f t="shared" si="0"/>
        <v>0.2041</v>
      </c>
      <c r="AA40" s="1">
        <f t="shared" si="1"/>
        <v>0.36869999999999997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2.1999999999999999E-2</v>
      </c>
      <c r="G41">
        <v>0.13500000000000001</v>
      </c>
      <c r="H41">
        <v>0.89200000000000002</v>
      </c>
      <c r="I41">
        <v>1.6E-2</v>
      </c>
      <c r="J41">
        <v>0.22600000000000001</v>
      </c>
      <c r="K41">
        <v>6.8000000000000005E-2</v>
      </c>
      <c r="L41">
        <v>1.7000000000000001E-2</v>
      </c>
      <c r="M41">
        <v>1.6E-2</v>
      </c>
      <c r="N41">
        <v>1.4999999999999999E-2</v>
      </c>
      <c r="O41">
        <v>3.0000000000000001E-3</v>
      </c>
      <c r="P41">
        <v>1.4999999999999999E-2</v>
      </c>
      <c r="Q41">
        <v>0.02</v>
      </c>
      <c r="R41">
        <v>2E-3</v>
      </c>
      <c r="S41">
        <v>1.7000000000000001E-2</v>
      </c>
      <c r="T41">
        <v>0.17799999999999999</v>
      </c>
      <c r="U41">
        <v>1.6E-2</v>
      </c>
      <c r="V41">
        <v>1.6E-2</v>
      </c>
      <c r="W41">
        <v>0.98099999999999998</v>
      </c>
      <c r="Z41" s="1">
        <f t="shared" si="0"/>
        <v>0.14199999999999999</v>
      </c>
      <c r="AA41" s="1">
        <f t="shared" si="1"/>
        <v>0.1263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1.0999999999999999E-2</v>
      </c>
      <c r="F42">
        <v>4.0000000000000001E-3</v>
      </c>
      <c r="G42">
        <v>1.0999999999999999E-2</v>
      </c>
      <c r="H42">
        <v>0.99</v>
      </c>
      <c r="I42">
        <v>1.2999999999999999E-2</v>
      </c>
      <c r="J42">
        <v>0.33400000000000002</v>
      </c>
      <c r="K42">
        <v>3.0000000000000001E-3</v>
      </c>
      <c r="L42">
        <v>1.4E-2</v>
      </c>
      <c r="M42">
        <v>1.2999999999999999E-2</v>
      </c>
      <c r="N42">
        <v>4.4999999999999998E-2</v>
      </c>
      <c r="O42">
        <v>0.13</v>
      </c>
      <c r="P42">
        <v>1.2E-2</v>
      </c>
      <c r="Q42">
        <v>0.96799999999999997</v>
      </c>
      <c r="R42">
        <v>3.6999999999999998E-2</v>
      </c>
      <c r="S42">
        <v>1.2999999999999999E-2</v>
      </c>
      <c r="T42">
        <v>9.7000000000000003E-2</v>
      </c>
      <c r="U42">
        <v>1.2E-2</v>
      </c>
      <c r="V42">
        <v>1.2999999999999999E-2</v>
      </c>
      <c r="W42">
        <v>0.99299999999999999</v>
      </c>
      <c r="Z42" s="1">
        <f t="shared" si="0"/>
        <v>0.14039999999999997</v>
      </c>
      <c r="AA42" s="1">
        <f t="shared" si="1"/>
        <v>0.23199999999999998</v>
      </c>
    </row>
    <row r="43" spans="1:27">
      <c r="A43">
        <v>42</v>
      </c>
      <c r="B43" t="s">
        <v>190</v>
      </c>
      <c r="C43">
        <v>30</v>
      </c>
      <c r="D43">
        <v>8.9999999999999993E-3</v>
      </c>
      <c r="E43">
        <v>8.9999999999999993E-3</v>
      </c>
      <c r="F43">
        <v>0.155</v>
      </c>
      <c r="G43">
        <v>4.0000000000000001E-3</v>
      </c>
      <c r="H43">
        <v>3.0000000000000001E-3</v>
      </c>
      <c r="I43">
        <v>0.01</v>
      </c>
      <c r="J43">
        <v>3.4000000000000002E-2</v>
      </c>
      <c r="K43">
        <v>0.67500000000000004</v>
      </c>
      <c r="L43">
        <v>0.01</v>
      </c>
      <c r="M43">
        <v>0.01</v>
      </c>
      <c r="N43">
        <v>1E-3</v>
      </c>
      <c r="O43">
        <v>0.72699999999999998</v>
      </c>
      <c r="P43">
        <v>0.01</v>
      </c>
      <c r="Q43">
        <v>2.8000000000000001E-2</v>
      </c>
      <c r="R43">
        <v>3.0000000000000001E-3</v>
      </c>
      <c r="S43">
        <v>0.01</v>
      </c>
      <c r="T43">
        <v>1.0999999999999999E-2</v>
      </c>
      <c r="U43">
        <v>0.01</v>
      </c>
      <c r="V43">
        <v>0.01</v>
      </c>
      <c r="W43">
        <v>2E-3</v>
      </c>
      <c r="Z43" s="1">
        <f t="shared" si="0"/>
        <v>9.1900000000000009E-2</v>
      </c>
      <c r="AA43" s="1">
        <f t="shared" si="1"/>
        <v>8.1200000000000008E-2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0.19400000000000001</v>
      </c>
      <c r="G44">
        <v>1.7999999999999999E-2</v>
      </c>
      <c r="H44">
        <v>0</v>
      </c>
      <c r="I44">
        <v>0.01</v>
      </c>
      <c r="J44">
        <v>0.93600000000000005</v>
      </c>
      <c r="K44">
        <v>0.45</v>
      </c>
      <c r="L44">
        <v>1.0999999999999999E-2</v>
      </c>
      <c r="M44">
        <v>8.9999999999999993E-3</v>
      </c>
      <c r="N44">
        <v>7.9000000000000001E-2</v>
      </c>
      <c r="O44">
        <v>0.875</v>
      </c>
      <c r="P44">
        <v>8.9999999999999993E-3</v>
      </c>
      <c r="Q44">
        <v>0.39700000000000002</v>
      </c>
      <c r="R44">
        <v>2.5000000000000001E-2</v>
      </c>
      <c r="S44">
        <v>1.0999999999999999E-2</v>
      </c>
      <c r="T44">
        <v>4.0000000000000001E-3</v>
      </c>
      <c r="U44">
        <v>0.01</v>
      </c>
      <c r="V44">
        <v>0.01</v>
      </c>
      <c r="W44">
        <v>1.4E-2</v>
      </c>
      <c r="Z44" s="1">
        <f t="shared" si="0"/>
        <v>0.1646</v>
      </c>
      <c r="AA44" s="1">
        <f t="shared" si="1"/>
        <v>0.14339999999999997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8.0000000000000002E-3</v>
      </c>
      <c r="F45">
        <v>1.9E-2</v>
      </c>
      <c r="G45">
        <v>7.8E-2</v>
      </c>
      <c r="H45">
        <v>4.7E-2</v>
      </c>
      <c r="I45">
        <v>8.0000000000000002E-3</v>
      </c>
      <c r="J45">
        <v>1.0999999999999999E-2</v>
      </c>
      <c r="K45">
        <v>9.4E-2</v>
      </c>
      <c r="L45">
        <v>8.9999999999999993E-3</v>
      </c>
      <c r="M45">
        <v>8.0000000000000002E-3</v>
      </c>
      <c r="N45">
        <v>5.0000000000000001E-3</v>
      </c>
      <c r="O45">
        <v>5.0000000000000001E-3</v>
      </c>
      <c r="P45">
        <v>8.0000000000000002E-3</v>
      </c>
      <c r="Q45">
        <v>8.9999999999999993E-3</v>
      </c>
      <c r="R45">
        <v>1.2E-2</v>
      </c>
      <c r="S45">
        <v>8.0000000000000002E-3</v>
      </c>
      <c r="T45">
        <v>0.312</v>
      </c>
      <c r="U45">
        <v>8.0000000000000002E-3</v>
      </c>
      <c r="V45">
        <v>8.0000000000000002E-3</v>
      </c>
      <c r="W45">
        <v>0.90700000000000003</v>
      </c>
      <c r="Z45" s="1">
        <f t="shared" si="0"/>
        <v>2.9000000000000005E-2</v>
      </c>
      <c r="AA45" s="1">
        <f t="shared" si="1"/>
        <v>0.12820000000000001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8.0000000000000002E-3</v>
      </c>
      <c r="G46">
        <v>0.434</v>
      </c>
      <c r="H46">
        <v>1E-3</v>
      </c>
      <c r="I46">
        <v>8.0000000000000002E-3</v>
      </c>
      <c r="J46">
        <v>0.93799999999999994</v>
      </c>
      <c r="K46">
        <v>0.47299999999999998</v>
      </c>
      <c r="L46">
        <v>8.0000000000000002E-3</v>
      </c>
      <c r="M46">
        <v>7.0000000000000001E-3</v>
      </c>
      <c r="N46">
        <v>0.13100000000000001</v>
      </c>
      <c r="O46">
        <v>0.70099999999999996</v>
      </c>
      <c r="P46">
        <v>7.0000000000000001E-3</v>
      </c>
      <c r="Q46">
        <v>0.48099999999999998</v>
      </c>
      <c r="R46">
        <v>0.02</v>
      </c>
      <c r="S46">
        <v>7.0000000000000001E-3</v>
      </c>
      <c r="T46">
        <v>1E-3</v>
      </c>
      <c r="U46">
        <v>7.0000000000000001E-3</v>
      </c>
      <c r="V46">
        <v>7.0000000000000001E-3</v>
      </c>
      <c r="W46">
        <v>1.0999999999999999E-2</v>
      </c>
      <c r="Z46" s="1">
        <f t="shared" si="0"/>
        <v>0.18909999999999999</v>
      </c>
      <c r="AA46" s="1">
        <f t="shared" si="1"/>
        <v>0.13729999999999992</v>
      </c>
    </row>
    <row r="47" spans="1:27">
      <c r="A47">
        <v>46</v>
      </c>
      <c r="B47" t="s">
        <v>194</v>
      </c>
      <c r="C47">
        <v>30</v>
      </c>
      <c r="D47">
        <v>6.0000000000000001E-3</v>
      </c>
      <c r="E47">
        <v>6.0000000000000001E-3</v>
      </c>
      <c r="F47">
        <v>3.5000000000000003E-2</v>
      </c>
      <c r="G47">
        <v>0.98</v>
      </c>
      <c r="H47">
        <v>1E-3</v>
      </c>
      <c r="I47">
        <v>7.0000000000000001E-3</v>
      </c>
      <c r="J47">
        <v>0.871</v>
      </c>
      <c r="K47">
        <v>0.57199999999999995</v>
      </c>
      <c r="L47">
        <v>8.0000000000000002E-3</v>
      </c>
      <c r="M47">
        <v>7.0000000000000001E-3</v>
      </c>
      <c r="N47">
        <v>0.42799999999999999</v>
      </c>
      <c r="O47">
        <v>0.70599999999999996</v>
      </c>
      <c r="P47">
        <v>7.0000000000000001E-3</v>
      </c>
      <c r="Q47">
        <v>0.161</v>
      </c>
      <c r="R47">
        <v>0.17399999999999999</v>
      </c>
      <c r="S47">
        <v>7.0000000000000001E-3</v>
      </c>
      <c r="T47">
        <v>1E-3</v>
      </c>
      <c r="U47">
        <v>7.0000000000000001E-3</v>
      </c>
      <c r="V47">
        <v>7.0000000000000001E-3</v>
      </c>
      <c r="W47">
        <v>3.0000000000000001E-3</v>
      </c>
      <c r="Z47" s="1">
        <f t="shared" si="0"/>
        <v>0.24929999999999999</v>
      </c>
      <c r="AA47" s="1">
        <f t="shared" si="1"/>
        <v>0.15009999999999993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7.0000000000000001E-3</v>
      </c>
      <c r="F48">
        <v>1.7000000000000001E-2</v>
      </c>
      <c r="G48">
        <v>0.99199999999999999</v>
      </c>
      <c r="H48">
        <v>8.1000000000000003E-2</v>
      </c>
      <c r="I48">
        <v>7.0000000000000001E-3</v>
      </c>
      <c r="J48">
        <v>0.13500000000000001</v>
      </c>
      <c r="K48">
        <v>0.24399999999999999</v>
      </c>
      <c r="L48">
        <v>7.0000000000000001E-3</v>
      </c>
      <c r="M48">
        <v>7.0000000000000001E-3</v>
      </c>
      <c r="N48">
        <v>2.1999999999999999E-2</v>
      </c>
      <c r="O48">
        <v>0.14099999999999999</v>
      </c>
      <c r="P48">
        <v>7.0000000000000001E-3</v>
      </c>
      <c r="Q48">
        <v>0.14199999999999999</v>
      </c>
      <c r="R48">
        <v>5.0999999999999997E-2</v>
      </c>
      <c r="S48">
        <v>7.0000000000000001E-3</v>
      </c>
      <c r="T48">
        <v>0.26700000000000002</v>
      </c>
      <c r="U48">
        <v>7.0000000000000001E-3</v>
      </c>
      <c r="V48">
        <v>7.0000000000000001E-3</v>
      </c>
      <c r="W48">
        <v>0.97799999999999998</v>
      </c>
      <c r="Z48" s="1">
        <f t="shared" si="0"/>
        <v>0.15029999999999996</v>
      </c>
      <c r="AA48" s="1">
        <f t="shared" si="1"/>
        <v>0.16289999999999999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9.8750000000000036E-3</v>
      </c>
      <c r="E50" s="2">
        <f t="shared" ref="E50:W50" si="2">AVERAGE(E1:E24)</f>
        <v>1.0041666666666669E-2</v>
      </c>
      <c r="F50" s="2">
        <f t="shared" si="2"/>
        <v>0.18566666666666673</v>
      </c>
      <c r="G50" s="2">
        <f t="shared" si="2"/>
        <v>0.43845833333333334</v>
      </c>
      <c r="H50" s="2">
        <f t="shared" si="2"/>
        <v>0.96854166666666652</v>
      </c>
      <c r="I50" s="2">
        <f t="shared" si="2"/>
        <v>1.1750000000000003E-2</v>
      </c>
      <c r="J50" s="2">
        <f t="shared" si="2"/>
        <v>7.9916666666666636E-2</v>
      </c>
      <c r="K50" s="2">
        <f t="shared" si="2"/>
        <v>0.95108333333333306</v>
      </c>
      <c r="L50" s="2">
        <f t="shared" si="2"/>
        <v>1.2875000000000004E-2</v>
      </c>
      <c r="M50" s="2">
        <f t="shared" si="2"/>
        <v>1.1583333333333336E-2</v>
      </c>
      <c r="N50" s="2">
        <f t="shared" si="2"/>
        <v>6.5249999999999975E-2</v>
      </c>
      <c r="O50" s="2">
        <f t="shared" si="2"/>
        <v>3.5625000000000004E-2</v>
      </c>
      <c r="P50" s="2">
        <f t="shared" si="2"/>
        <v>1.0708333333333335E-2</v>
      </c>
      <c r="Q50" s="2">
        <f t="shared" si="2"/>
        <v>2.7250000000000007E-2</v>
      </c>
      <c r="R50" s="2">
        <f t="shared" si="2"/>
        <v>6.3333333333333358E-3</v>
      </c>
      <c r="S50" s="2">
        <f t="shared" si="2"/>
        <v>1.2250000000000004E-2</v>
      </c>
      <c r="T50" s="2">
        <f t="shared" si="2"/>
        <v>2.429166666666667E-2</v>
      </c>
      <c r="U50" s="2">
        <f t="shared" si="2"/>
        <v>1.1458333333333336E-2</v>
      </c>
      <c r="V50" s="2">
        <f t="shared" si="2"/>
        <v>1.1458333333333336E-2</v>
      </c>
      <c r="W50" s="2">
        <f t="shared" si="2"/>
        <v>6.6124999999999975E-2</v>
      </c>
      <c r="Y50" s="1" t="s">
        <v>0</v>
      </c>
      <c r="Z50" s="2">
        <f>AVERAGE(Z1:Z24)</f>
        <v>0.26797916666666671</v>
      </c>
      <c r="AA50" s="2">
        <f>AVERAGE(AA1:AA24)</f>
        <v>2.7074999999999998E-2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9.4583333333333377E-3</v>
      </c>
      <c r="E51" s="2">
        <f t="shared" ref="E51:W51" si="3">AVERAGE(E25:E48)</f>
        <v>9.7500000000000035E-3</v>
      </c>
      <c r="F51" s="2">
        <f t="shared" si="3"/>
        <v>4.4291666666666653E-2</v>
      </c>
      <c r="G51" s="2">
        <f t="shared" si="3"/>
        <v>0.47162499999999996</v>
      </c>
      <c r="H51" s="2">
        <f t="shared" si="3"/>
        <v>0.45908333333333323</v>
      </c>
      <c r="I51" s="2">
        <f t="shared" si="3"/>
        <v>1.1208333333333336E-2</v>
      </c>
      <c r="J51" s="2">
        <f t="shared" si="3"/>
        <v>0.51058333333333328</v>
      </c>
      <c r="K51" s="2">
        <f t="shared" si="3"/>
        <v>0.35716666666666663</v>
      </c>
      <c r="L51" s="2">
        <f t="shared" si="3"/>
        <v>1.2083333333333337E-2</v>
      </c>
      <c r="M51" s="2">
        <f t="shared" si="3"/>
        <v>1.104166666666667E-2</v>
      </c>
      <c r="N51" s="2">
        <f t="shared" si="3"/>
        <v>0.24024999999999996</v>
      </c>
      <c r="O51" s="2">
        <f t="shared" si="3"/>
        <v>0.50404166666666672</v>
      </c>
      <c r="P51" s="2">
        <f t="shared" si="3"/>
        <v>1.0333333333333335E-2</v>
      </c>
      <c r="Q51" s="2">
        <f t="shared" si="3"/>
        <v>0.5412499999999999</v>
      </c>
      <c r="R51" s="2">
        <f t="shared" si="3"/>
        <v>0.12449999999999999</v>
      </c>
      <c r="S51" s="2">
        <f t="shared" si="3"/>
        <v>1.1541666666666671E-2</v>
      </c>
      <c r="T51" s="2">
        <f t="shared" si="3"/>
        <v>0.13620833333333329</v>
      </c>
      <c r="U51" s="2">
        <f t="shared" si="3"/>
        <v>1.0833333333333339E-2</v>
      </c>
      <c r="V51" s="2">
        <f t="shared" si="3"/>
        <v>1.0875000000000004E-2</v>
      </c>
      <c r="W51" s="2">
        <f t="shared" si="3"/>
        <v>0.48141666666666666</v>
      </c>
      <c r="Y51" s="1" t="s">
        <v>1</v>
      </c>
      <c r="Z51" s="2">
        <f>AVERAGE(Z25:Z48)</f>
        <v>0.18962916666666663</v>
      </c>
      <c r="AA51" s="2">
        <f>AVERAGE(AA25:AA48)</f>
        <v>0.20712499999999998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0.50729270311107466</v>
      </c>
      <c r="E52" s="3">
        <f t="shared" ref="E52:W52" si="4">TTEST(E1:E24,E25:E48,2,2)</f>
        <v>0.6332076446963355</v>
      </c>
      <c r="F52" s="3">
        <f t="shared" si="4"/>
        <v>5.7966339696212552E-5</v>
      </c>
      <c r="G52" s="3">
        <f t="shared" si="4"/>
        <v>0.7886062189710199</v>
      </c>
      <c r="H52" s="3">
        <f t="shared" si="4"/>
        <v>1.8378608698360768E-6</v>
      </c>
      <c r="I52" s="3">
        <f t="shared" si="4"/>
        <v>0.50601320521959869</v>
      </c>
      <c r="J52" s="3">
        <f t="shared" si="4"/>
        <v>5.8743361438521526E-6</v>
      </c>
      <c r="K52" s="3">
        <f t="shared" si="4"/>
        <v>1.4008821445372687E-9</v>
      </c>
      <c r="L52" s="3">
        <f t="shared" si="4"/>
        <v>0.39954359524334515</v>
      </c>
      <c r="M52" s="3">
        <f t="shared" si="4"/>
        <v>0.51863109771777705</v>
      </c>
      <c r="N52" s="3">
        <f t="shared" si="4"/>
        <v>1.1874228592792838E-3</v>
      </c>
      <c r="O52" s="3">
        <f t="shared" si="4"/>
        <v>8.3475672709163126E-7</v>
      </c>
      <c r="P52" s="3">
        <f t="shared" si="4"/>
        <v>0.58327857704032249</v>
      </c>
      <c r="Q52" s="3">
        <f t="shared" si="4"/>
        <v>1.3137451851024516E-8</v>
      </c>
      <c r="R52" s="3">
        <f t="shared" si="4"/>
        <v>1.6752572276335213E-3</v>
      </c>
      <c r="S52" s="3">
        <f t="shared" si="4"/>
        <v>0.4233784880502417</v>
      </c>
      <c r="T52" s="3">
        <f t="shared" si="4"/>
        <v>6.1686673490289126E-3</v>
      </c>
      <c r="U52" s="3">
        <f t="shared" si="4"/>
        <v>0.40955496326384044</v>
      </c>
      <c r="V52" s="3">
        <f t="shared" si="4"/>
        <v>0.44364437153600911</v>
      </c>
      <c r="W52" s="3">
        <f t="shared" si="4"/>
        <v>1.1737089541852783E-4</v>
      </c>
      <c r="Y52" s="1" t="s">
        <v>16</v>
      </c>
      <c r="Z52" s="3">
        <f>TTEST(Z1:Z24,Z25:Z48,2,2)</f>
        <v>6.8545632568975013E-5</v>
      </c>
      <c r="AA52" s="3">
        <f>TTEST(AA1:AA24,AA25:AA48,2,2)</f>
        <v>1.9907805873916274E-9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2.6452377225299914E-4</v>
      </c>
      <c r="E53" s="3">
        <f t="shared" ref="E53:W53" si="5">STDEV(E1:E24)/SQRT(COUNT(E1:E24))</f>
        <v>2.5875374860175255E-4</v>
      </c>
      <c r="F53" s="3">
        <f t="shared" si="5"/>
        <v>2.8881295453167255E-2</v>
      </c>
      <c r="G53" s="3">
        <f t="shared" si="5"/>
        <v>8.5784444621444411E-2</v>
      </c>
      <c r="H53" s="3">
        <f t="shared" si="5"/>
        <v>7.4651313040346974E-3</v>
      </c>
      <c r="I53" s="3">
        <f t="shared" si="5"/>
        <v>3.6240940897022103E-4</v>
      </c>
      <c r="J53" s="3">
        <f t="shared" si="5"/>
        <v>2.0681409830095886E-2</v>
      </c>
      <c r="K53" s="3">
        <f t="shared" si="5"/>
        <v>1.2699697113053654E-2</v>
      </c>
      <c r="L53" s="3">
        <f t="shared" si="5"/>
        <v>4.3117844922081137E-4</v>
      </c>
      <c r="M53" s="3">
        <f t="shared" si="5"/>
        <v>3.6073931064072555E-4</v>
      </c>
      <c r="N53" s="3">
        <f t="shared" si="5"/>
        <v>2.7602263743543149E-2</v>
      </c>
      <c r="O53" s="3">
        <f t="shared" si="5"/>
        <v>1.8256804617869812E-2</v>
      </c>
      <c r="P53" s="3">
        <f t="shared" si="5"/>
        <v>2.9781308374589858E-4</v>
      </c>
      <c r="Q53" s="3">
        <f t="shared" si="5"/>
        <v>9.1594668694926426E-3</v>
      </c>
      <c r="R53" s="3">
        <f t="shared" si="5"/>
        <v>1.3668787392898847E-3</v>
      </c>
      <c r="S53" s="3">
        <f t="shared" si="5"/>
        <v>3.9125402252875003E-4</v>
      </c>
      <c r="T53" s="3">
        <f t="shared" si="5"/>
        <v>9.7407479637715618E-3</v>
      </c>
      <c r="U53" s="3">
        <f t="shared" si="5"/>
        <v>3.4039175356303771E-4</v>
      </c>
      <c r="V53" s="3">
        <f t="shared" si="5"/>
        <v>3.4039175356303771E-4</v>
      </c>
      <c r="W53" s="3">
        <f t="shared" si="5"/>
        <v>2.740063157132052E-2</v>
      </c>
      <c r="Z53" s="3">
        <f>STDEV(Z1:Z24)/SQRT(COUNT(Z1:Z24))</f>
        <v>8.8827649827022386E-3</v>
      </c>
      <c r="AA53" s="3">
        <f>STDEV(AA1:AA24)/SQRT(COUNT(AA1:AA24))</f>
        <v>6.4117143980170479E-3</v>
      </c>
      <c r="AC53" s="3"/>
      <c r="AD53" s="3"/>
    </row>
    <row r="54" spans="1:30">
      <c r="C54" s="1" t="s">
        <v>1</v>
      </c>
      <c r="D54" s="3">
        <f>STDEV(D25:D48)/SQRT(COUNT(D25:D48))</f>
        <v>5.6459285916344844E-4</v>
      </c>
      <c r="E54" s="3">
        <f t="shared" ref="E54:W54" si="6">STDEV(E25:E48)/SQRT(COUNT(E25:E48))</f>
        <v>5.4920891724607741E-4</v>
      </c>
      <c r="F54" s="3">
        <f t="shared" si="6"/>
        <v>1.359020842726919E-2</v>
      </c>
      <c r="G54" s="3">
        <f t="shared" si="6"/>
        <v>8.8121926660356995E-2</v>
      </c>
      <c r="H54" s="3">
        <f t="shared" si="6"/>
        <v>9.2973015343838394E-2</v>
      </c>
      <c r="I54" s="3">
        <f t="shared" si="6"/>
        <v>7.222628658203271E-4</v>
      </c>
      <c r="J54" s="3">
        <f t="shared" si="6"/>
        <v>8.1536110890985322E-2</v>
      </c>
      <c r="K54" s="3">
        <f t="shared" si="6"/>
        <v>7.769518820706596E-2</v>
      </c>
      <c r="L54" s="3">
        <f t="shared" si="6"/>
        <v>8.2514088974107956E-4</v>
      </c>
      <c r="M54" s="3">
        <f t="shared" si="6"/>
        <v>7.5055333855073741E-4</v>
      </c>
      <c r="N54" s="3">
        <f t="shared" si="6"/>
        <v>4.243922551506852E-2</v>
      </c>
      <c r="O54" s="3">
        <f t="shared" si="6"/>
        <v>8.0235307905322031E-2</v>
      </c>
      <c r="P54" s="3">
        <f t="shared" si="6"/>
        <v>6.0990218586958877E-4</v>
      </c>
      <c r="Q54" s="3">
        <f t="shared" si="6"/>
        <v>7.3991584176752903E-2</v>
      </c>
      <c r="R54" s="3">
        <f t="shared" si="6"/>
        <v>3.5366968540830809E-2</v>
      </c>
      <c r="S54" s="3">
        <f t="shared" si="6"/>
        <v>7.8477165207066122E-4</v>
      </c>
      <c r="T54" s="3">
        <f t="shared" si="6"/>
        <v>3.77474914785434E-2</v>
      </c>
      <c r="U54" s="3">
        <f t="shared" si="6"/>
        <v>6.6937854226905246E-4</v>
      </c>
      <c r="V54" s="3">
        <f t="shared" si="6"/>
        <v>6.738180741872725E-4</v>
      </c>
      <c r="W54" s="3">
        <f t="shared" si="6"/>
        <v>9.4763261789704969E-2</v>
      </c>
      <c r="Z54" s="3">
        <f>STDEV(Z25:Z48)/SQRT(COUNT(Z25:Z48))</f>
        <v>1.5538935994908555E-2</v>
      </c>
      <c r="AA54" s="3">
        <f>STDEV(AA25:AA48)/SQRT(COUNT(AA25:AA48))</f>
        <v>2.3329964754255066E-2</v>
      </c>
      <c r="AC54" s="3"/>
      <c r="AD54" s="3"/>
    </row>
    <row r="55" spans="1:30">
      <c r="D55" s="2">
        <f>D50-D51</f>
        <v>4.1666666666666588E-4</v>
      </c>
      <c r="E55" s="2">
        <f t="shared" ref="E55:W55" si="7">E50-E51</f>
        <v>2.9166666666666577E-4</v>
      </c>
      <c r="F55" s="2">
        <f t="shared" si="7"/>
        <v>0.14137500000000008</v>
      </c>
      <c r="G55" s="2">
        <f t="shared" si="7"/>
        <v>-3.3166666666666622E-2</v>
      </c>
      <c r="H55" s="2">
        <f t="shared" si="7"/>
        <v>0.50945833333333335</v>
      </c>
      <c r="I55" s="2">
        <f t="shared" si="7"/>
        <v>5.4166666666666773E-4</v>
      </c>
      <c r="J55" s="2">
        <f t="shared" si="7"/>
        <v>-0.43066666666666664</v>
      </c>
      <c r="K55" s="2">
        <f t="shared" si="7"/>
        <v>0.59391666666666643</v>
      </c>
      <c r="L55" s="2">
        <f t="shared" si="7"/>
        <v>7.9166666666666795E-4</v>
      </c>
      <c r="M55" s="2">
        <f t="shared" si="7"/>
        <v>5.4166666666666599E-4</v>
      </c>
      <c r="N55" s="2">
        <f t="shared" si="7"/>
        <v>-0.17499999999999999</v>
      </c>
      <c r="O55" s="2">
        <f t="shared" si="7"/>
        <v>-0.4684166666666667</v>
      </c>
      <c r="P55" s="2">
        <f t="shared" si="7"/>
        <v>3.7500000000000033E-4</v>
      </c>
      <c r="Q55" s="2">
        <f t="shared" si="7"/>
        <v>-0.5139999999999999</v>
      </c>
      <c r="R55" s="2">
        <f t="shared" si="7"/>
        <v>-0.11816666666666666</v>
      </c>
      <c r="S55" s="2">
        <f t="shared" si="7"/>
        <v>7.0833333333333338E-4</v>
      </c>
      <c r="T55" s="2">
        <f t="shared" si="7"/>
        <v>-0.11191666666666662</v>
      </c>
      <c r="U55" s="2">
        <f t="shared" si="7"/>
        <v>6.2499999999999709E-4</v>
      </c>
      <c r="V55" s="2">
        <f t="shared" si="7"/>
        <v>5.8333333333333154E-4</v>
      </c>
      <c r="W55" s="2">
        <f t="shared" si="7"/>
        <v>-0.41529166666666667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Animals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2.5000000000000005E-2</v>
      </c>
      <c r="E58" s="1">
        <f>(E50+0.6*(F50+D50)+0.15*G50)/(1+2*0.6+0.15)</f>
        <v>8.2185283687943256E-2</v>
      </c>
      <c r="F58" s="1">
        <f t="shared" ref="F58:U59" si="9">(F50+0.6*(G50+E50)+0.15*(D50+H50))/(1+2*0.6+2*0.15)</f>
        <v>0.24061166666666667</v>
      </c>
      <c r="G58" s="1">
        <f t="shared" si="9"/>
        <v>0.45370083333333328</v>
      </c>
      <c r="H58" s="1">
        <f t="shared" si="9"/>
        <v>0.51140166666666664</v>
      </c>
      <c r="I58" s="1">
        <f t="shared" si="9"/>
        <v>0.33970249999999991</v>
      </c>
      <c r="J58" s="1">
        <f t="shared" si="9"/>
        <v>0.32193166666666662</v>
      </c>
      <c r="K58" s="1">
        <f t="shared" si="9"/>
        <v>0.4041033333333332</v>
      </c>
      <c r="L58" s="1">
        <f t="shared" si="9"/>
        <v>0.24489999999999995</v>
      </c>
      <c r="M58" s="1">
        <f t="shared" si="9"/>
        <v>8.2585833333333303E-2</v>
      </c>
      <c r="N58" s="1">
        <f t="shared" si="9"/>
        <v>3.8844999999999991E-2</v>
      </c>
      <c r="O58" s="1">
        <f t="shared" si="9"/>
        <v>3.4809999999999994E-2</v>
      </c>
      <c r="P58" s="1">
        <f t="shared" si="9"/>
        <v>2.3668333333333336E-2</v>
      </c>
      <c r="Q58" s="1">
        <f t="shared" si="9"/>
        <v>1.7862500000000003E-2</v>
      </c>
      <c r="R58" s="1">
        <f t="shared" si="9"/>
        <v>1.4113333333333335E-2</v>
      </c>
      <c r="S58" s="1">
        <f t="shared" si="9"/>
        <v>1.4572500000000002E-2</v>
      </c>
      <c r="T58" s="1">
        <f t="shared" si="9"/>
        <v>1.6474166666666668E-2</v>
      </c>
      <c r="U58" s="1">
        <f t="shared" si="9"/>
        <v>1.7865833333333334E-2</v>
      </c>
      <c r="V58" s="1">
        <f>(V50+0.6*(W50+U50)+0.15*T50)/(1+2*0.6+0.15)</f>
        <v>2.6234929078014179E-2</v>
      </c>
      <c r="W58" s="1">
        <f>(W50+0.6*(V50)+0.15*U58)/(1+0.6+0.15)</f>
        <v>4.3245642857142844E-2</v>
      </c>
    </row>
    <row r="59" spans="1:30">
      <c r="C59" s="1" t="s">
        <v>1</v>
      </c>
      <c r="D59" s="1">
        <f>(D51+0.6*(E51)+0.15*F51)/(1+0.6+0.15)</f>
        <v>1.2544047619047621E-2</v>
      </c>
      <c r="E59" s="1">
        <f>(E51+0.6*(F51+D51)+0.15*G51)/(1+2*0.6+0.15)</f>
        <v>4.7976063829787231E-2</v>
      </c>
      <c r="F59" s="1">
        <f t="shared" si="9"/>
        <v>0.16135916666666664</v>
      </c>
      <c r="G59" s="1">
        <f t="shared" si="9"/>
        <v>0.31071749999999998</v>
      </c>
      <c r="H59" s="1">
        <f t="shared" si="9"/>
        <v>0.33280583333333325</v>
      </c>
      <c r="I59" s="1">
        <f t="shared" si="9"/>
        <v>0.28693083333333325</v>
      </c>
      <c r="J59" s="1">
        <f t="shared" si="9"/>
        <v>0.32091333333333327</v>
      </c>
      <c r="K59" s="1">
        <f t="shared" si="9"/>
        <v>0.26964166666666661</v>
      </c>
      <c r="L59" s="1">
        <f t="shared" si="9"/>
        <v>0.13825333333333331</v>
      </c>
      <c r="M59" s="1">
        <f t="shared" si="9"/>
        <v>0.11664916666666665</v>
      </c>
      <c r="N59" s="1">
        <f t="shared" si="9"/>
        <v>0.22106499999999998</v>
      </c>
      <c r="O59" s="1">
        <f t="shared" si="9"/>
        <v>0.29489416666666668</v>
      </c>
      <c r="P59" s="1">
        <f t="shared" si="9"/>
        <v>0.27688833333333329</v>
      </c>
      <c r="Q59" s="1">
        <f t="shared" si="9"/>
        <v>0.2797949999999999</v>
      </c>
      <c r="R59" s="1">
        <f t="shared" si="9"/>
        <v>0.19126249999999997</v>
      </c>
      <c r="S59" s="1">
        <f t="shared" si="9"/>
        <v>0.10031166666666665</v>
      </c>
      <c r="T59" s="1">
        <f t="shared" si="9"/>
        <v>6.7975833333333319E-2</v>
      </c>
      <c r="U59" s="1">
        <f t="shared" si="9"/>
        <v>6.9210833333333319E-2</v>
      </c>
      <c r="V59" s="1">
        <f>(V51+0.6*(W51+U51)+0.15*T51)/(1+2*0.6+0.15)</f>
        <v>0.13900265957446808</v>
      </c>
      <c r="W59" s="1">
        <f>(W51+0.6*(V51)+0.15*U59)/(1+0.6+0.15)</f>
        <v>0.28475616666666664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6.7986805321849676E-3</v>
      </c>
      <c r="E61" s="1">
        <f ca="1">E1+NORMINV(RAND(),0,'Total-Smoothed'!$AG$2)</f>
        <v>-5.2149824597513925E-2</v>
      </c>
      <c r="F61" s="1">
        <f ca="1">F1+NORMINV(RAND(),0,'Total-Smoothed'!$AG$2)</f>
        <v>0.25743576202525442</v>
      </c>
      <c r="G61" s="1">
        <f ca="1">G1+NORMINV(RAND(),0,'Total-Smoothed'!$AG$2)</f>
        <v>0.16030254527038459</v>
      </c>
      <c r="H61" s="1">
        <f ca="1">H1+NORMINV(RAND(),0,'Total-Smoothed'!$AG$2)</f>
        <v>1.1214170424579968</v>
      </c>
      <c r="I61" s="1">
        <f ca="1">I1+NORMINV(RAND(),0,'Total-Smoothed'!$AG$2)</f>
        <v>-9.6805157550587384E-3</v>
      </c>
      <c r="J61" s="1">
        <f ca="1">J1+NORMINV(RAND(),0,'Total-Smoothed'!$AG$2)</f>
        <v>-3.1003072275264956E-2</v>
      </c>
      <c r="K61" s="1">
        <f ca="1">K1+NORMINV(RAND(),0,'Total-Smoothed'!$AG$2)</f>
        <v>0.78570164466485404</v>
      </c>
      <c r="L61" s="1">
        <f ca="1">L1+NORMINV(RAND(),0,'Total-Smoothed'!$AG$2)</f>
        <v>-9.1046730337144832E-3</v>
      </c>
      <c r="M61" s="1">
        <f ca="1">M1+NORMINV(RAND(),0,'Total-Smoothed'!$AG$2)</f>
        <v>-9.2421072534006901E-2</v>
      </c>
      <c r="N61" s="1">
        <f ca="1">N1+NORMINV(RAND(),0,'Total-Smoothed'!$AG$2)</f>
        <v>-0.13281608353633287</v>
      </c>
      <c r="O61" s="1">
        <f ca="1">O1+NORMINV(RAND(),0,'Total-Smoothed'!$AG$2)</f>
        <v>3.621049115934856E-2</v>
      </c>
      <c r="P61" s="1">
        <f ca="1">P1+NORMINV(RAND(),0,'Total-Smoothed'!$AG$2)</f>
        <v>0.36459258267337058</v>
      </c>
      <c r="Q61" s="1">
        <f ca="1">Q1+NORMINV(RAND(),0,'Total-Smoothed'!$AG$2)</f>
        <v>0.32212330549810159</v>
      </c>
      <c r="R61" s="1">
        <f ca="1">R1+NORMINV(RAND(),0,'Total-Smoothed'!$AG$2)</f>
        <v>-5.2918474838872291E-2</v>
      </c>
      <c r="S61" s="1">
        <f ca="1">S1+NORMINV(RAND(),0,'Total-Smoothed'!$AG$2)</f>
        <v>-8.9669628702925316E-2</v>
      </c>
      <c r="T61" s="1">
        <f ca="1">T1+NORMINV(RAND(),0,'Total-Smoothed'!$AG$2)</f>
        <v>-0.13912465932267934</v>
      </c>
      <c r="U61" s="1">
        <f ca="1">U1+NORMINV(RAND(),0,'Total-Smoothed'!$AG$2)</f>
        <v>0.17590644507411507</v>
      </c>
      <c r="V61" s="1">
        <f ca="1">V1+NORMINV(RAND(),0,'Total-Smoothed'!$AG$2)</f>
        <v>-1.6749206764921816E-2</v>
      </c>
      <c r="W61" s="1">
        <f ca="1">W1+NORMINV(RAND(),0,'Total-Smoothed'!$AG$2)</f>
        <v>-8.8665496049152887E-2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0.13962545322654124</v>
      </c>
      <c r="E62" s="1">
        <f ca="1">E2+NORMINV(RAND(),0,'Total-Smoothed'!$AG$2)</f>
        <v>-8.3066594629318619E-2</v>
      </c>
      <c r="F62" s="1">
        <f ca="1">F2+NORMINV(RAND(),0,'Total-Smoothed'!$AG$2)</f>
        <v>6.2146729269606162E-2</v>
      </c>
      <c r="G62" s="1">
        <f ca="1">G2+NORMINV(RAND(),0,'Total-Smoothed'!$AG$2)</f>
        <v>0.24139202499102136</v>
      </c>
      <c r="H62" s="1">
        <f ca="1">H2+NORMINV(RAND(),0,'Total-Smoothed'!$AG$2)</f>
        <v>0.77005602949910046</v>
      </c>
      <c r="I62" s="1">
        <f ca="1">I2+NORMINV(RAND(),0,'Total-Smoothed'!$AG$2)</f>
        <v>-1.1613297187351544E-2</v>
      </c>
      <c r="J62" s="1">
        <f ca="1">J2+NORMINV(RAND(),0,'Total-Smoothed'!$AG$2)</f>
        <v>1.7128891932974091E-2</v>
      </c>
      <c r="K62" s="1">
        <f ca="1">K2+NORMINV(RAND(),0,'Total-Smoothed'!$AG$2)</f>
        <v>0.78978196116069133</v>
      </c>
      <c r="L62" s="1">
        <f ca="1">L2+NORMINV(RAND(),0,'Total-Smoothed'!$AG$2)</f>
        <v>-7.7619746491227118E-2</v>
      </c>
      <c r="M62" s="1">
        <f ca="1">M2+NORMINV(RAND(),0,'Total-Smoothed'!$AG$2)</f>
        <v>0.15474716371922678</v>
      </c>
      <c r="N62" s="1">
        <f ca="1">N2+NORMINV(RAND(),0,'Total-Smoothed'!$AG$2)</f>
        <v>9.5987048303048647E-2</v>
      </c>
      <c r="O62" s="1">
        <f ca="1">O2+NORMINV(RAND(),0,'Total-Smoothed'!$AG$2)</f>
        <v>-5.8488957166835553E-2</v>
      </c>
      <c r="P62" s="1">
        <f ca="1">P2+NORMINV(RAND(),0,'Total-Smoothed'!$AG$2)</f>
        <v>0.16273903538766815</v>
      </c>
      <c r="Q62" s="1">
        <f ca="1">Q2+NORMINV(RAND(),0,'Total-Smoothed'!$AG$2)</f>
        <v>-8.5533003025390686E-2</v>
      </c>
      <c r="R62" s="1">
        <f ca="1">R2+NORMINV(RAND(),0,'Total-Smoothed'!$AG$2)</f>
        <v>7.0052055242729894E-2</v>
      </c>
      <c r="S62" s="1">
        <f ca="1">S2+NORMINV(RAND(),0,'Total-Smoothed'!$AG$2)</f>
        <v>0.12132151805268586</v>
      </c>
      <c r="T62" s="1">
        <f ca="1">T2+NORMINV(RAND(),0,'Total-Smoothed'!$AG$2)</f>
        <v>0.10836360749938639</v>
      </c>
      <c r="U62" s="1">
        <f ca="1">U2+NORMINV(RAND(),0,'Total-Smoothed'!$AG$2)</f>
        <v>6.2375211251117245E-2</v>
      </c>
      <c r="V62" s="1">
        <f ca="1">V2+NORMINV(RAND(),0,'Total-Smoothed'!$AG$2)</f>
        <v>3.9514799429478664E-2</v>
      </c>
      <c r="W62" s="1">
        <f ca="1">W2+NORMINV(RAND(),0,'Total-Smoothed'!$AG$2)</f>
        <v>0.25223631831954718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2.743224126965918E-2</v>
      </c>
      <c r="E63" s="1">
        <f ca="1">E3+NORMINV(RAND(),0,'Total-Smoothed'!$AG$2)</f>
        <v>8.2674541112196576E-2</v>
      </c>
      <c r="F63" s="1">
        <f ca="1">F3+NORMINV(RAND(),0,'Total-Smoothed'!$AG$2)</f>
        <v>8.8389999999971963E-3</v>
      </c>
      <c r="G63" s="1">
        <f ca="1">G3+NORMINV(RAND(),0,'Total-Smoothed'!$AG$2)</f>
        <v>8.0409282079237726E-2</v>
      </c>
      <c r="H63" s="1">
        <f ca="1">H3+NORMINV(RAND(),0,'Total-Smoothed'!$AG$2)</f>
        <v>0.98284081488436004</v>
      </c>
      <c r="I63" s="1">
        <f ca="1">I3+NORMINV(RAND(),0,'Total-Smoothed'!$AG$2)</f>
        <v>-2.5560173073166385E-2</v>
      </c>
      <c r="J63" s="1">
        <f ca="1">J3+NORMINV(RAND(),0,'Total-Smoothed'!$AG$2)</f>
        <v>0.18494914030429044</v>
      </c>
      <c r="K63" s="1">
        <f ca="1">K3+NORMINV(RAND(),0,'Total-Smoothed'!$AG$2)</f>
        <v>1.04186379776166</v>
      </c>
      <c r="L63" s="1">
        <f ca="1">L3+NORMINV(RAND(),0,'Total-Smoothed'!$AG$2)</f>
        <v>0.12110639576601916</v>
      </c>
      <c r="M63" s="1">
        <f ca="1">M3+NORMINV(RAND(),0,'Total-Smoothed'!$AG$2)</f>
        <v>4.3688198200602629E-2</v>
      </c>
      <c r="N63" s="1">
        <f ca="1">N3+NORMINV(RAND(),0,'Total-Smoothed'!$AG$2)</f>
        <v>0.28725810795081835</v>
      </c>
      <c r="O63" s="1">
        <f ca="1">O3+NORMINV(RAND(),0,'Total-Smoothed'!$AG$2)</f>
        <v>-0.16035641409531587</v>
      </c>
      <c r="P63" s="1">
        <f ca="1">P3+NORMINV(RAND(),0,'Total-Smoothed'!$AG$2)</f>
        <v>-0.17342896737259106</v>
      </c>
      <c r="Q63" s="1">
        <f ca="1">Q3+NORMINV(RAND(),0,'Total-Smoothed'!$AG$2)</f>
        <v>-1.6906530186721634E-2</v>
      </c>
      <c r="R63" s="1">
        <f ca="1">R3+NORMINV(RAND(),0,'Total-Smoothed'!$AG$2)</f>
        <v>2.9786888691281151E-2</v>
      </c>
      <c r="S63" s="1">
        <f ca="1">S3+NORMINV(RAND(),0,'Total-Smoothed'!$AG$2)</f>
        <v>-1.3764308828294259E-2</v>
      </c>
      <c r="T63" s="1">
        <f ca="1">T3+NORMINV(RAND(),0,'Total-Smoothed'!$AG$2)</f>
        <v>-7.9390832184244142E-2</v>
      </c>
      <c r="U63" s="1">
        <f ca="1">U3+NORMINV(RAND(),0,'Total-Smoothed'!$AG$2)</f>
        <v>1.6768809972720875E-2</v>
      </c>
      <c r="V63" s="1">
        <f ca="1">V3+NORMINV(RAND(),0,'Total-Smoothed'!$AG$2)</f>
        <v>9.6640278937381738E-2</v>
      </c>
      <c r="W63" s="1">
        <f ca="1">W3+NORMINV(RAND(),0,'Total-Smoothed'!$AG$2)</f>
        <v>-0.2160168079510788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-0.20056138961282785</v>
      </c>
      <c r="E64" s="1">
        <f ca="1">E4+NORMINV(RAND(),0,'Total-Smoothed'!$AG$2)</f>
        <v>-1.4192530760786479E-2</v>
      </c>
      <c r="F64" s="1">
        <f ca="1">F4+NORMINV(RAND(),0,'Total-Smoothed'!$AG$2)</f>
        <v>3.5083422593867042E-3</v>
      </c>
      <c r="G64" s="1">
        <f ca="1">G4+NORMINV(RAND(),0,'Total-Smoothed'!$AG$2)</f>
        <v>0.93114171078774133</v>
      </c>
      <c r="H64" s="1">
        <f ca="1">H4+NORMINV(RAND(),0,'Total-Smoothed'!$AG$2)</f>
        <v>1.1218753703288602</v>
      </c>
      <c r="I64" s="1">
        <f ca="1">I4+NORMINV(RAND(),0,'Total-Smoothed'!$AG$2)</f>
        <v>7.9380893186060925E-2</v>
      </c>
      <c r="J64" s="1">
        <f ca="1">J4+NORMINV(RAND(),0,'Total-Smoothed'!$AG$2)</f>
        <v>0.38824907876143944</v>
      </c>
      <c r="K64" s="1">
        <f ca="1">K4+NORMINV(RAND(),0,'Total-Smoothed'!$AG$2)</f>
        <v>1.1814926636268583</v>
      </c>
      <c r="L64" s="1">
        <f ca="1">L4+NORMINV(RAND(),0,'Total-Smoothed'!$AG$2)</f>
        <v>-2.9038108868822729E-2</v>
      </c>
      <c r="M64" s="1">
        <f ca="1">M4+NORMINV(RAND(),0,'Total-Smoothed'!$AG$2)</f>
        <v>0.19749687574981689</v>
      </c>
      <c r="N64" s="1">
        <f ca="1">N4+NORMINV(RAND(),0,'Total-Smoothed'!$AG$2)</f>
        <v>0.51563614257535595</v>
      </c>
      <c r="O64" s="1">
        <f ca="1">O4+NORMINV(RAND(),0,'Total-Smoothed'!$AG$2)</f>
        <v>0.15795572299002253</v>
      </c>
      <c r="P64" s="1">
        <f ca="1">P4+NORMINV(RAND(),0,'Total-Smoothed'!$AG$2)</f>
        <v>-0.10829439475883641</v>
      </c>
      <c r="Q64" s="1">
        <f ca="1">Q4+NORMINV(RAND(),0,'Total-Smoothed'!$AG$2)</f>
        <v>8.8249972647905975E-2</v>
      </c>
      <c r="R64" s="1">
        <f ca="1">R4+NORMINV(RAND(),0,'Total-Smoothed'!$AG$2)</f>
        <v>1.8118124676694259E-2</v>
      </c>
      <c r="S64" s="1">
        <f ca="1">S4+NORMINV(RAND(),0,'Total-Smoothed'!$AG$2)</f>
        <v>-4.0330822991771209E-2</v>
      </c>
      <c r="T64" s="1">
        <f ca="1">T4+NORMINV(RAND(),0,'Total-Smoothed'!$AG$2)</f>
        <v>8.8181901726232775E-2</v>
      </c>
      <c r="U64" s="1">
        <f ca="1">U4+NORMINV(RAND(),0,'Total-Smoothed'!$AG$2)</f>
        <v>0.22803404269261041</v>
      </c>
      <c r="V64" s="1">
        <f ca="1">V4+NORMINV(RAND(),0,'Total-Smoothed'!$AG$2)</f>
        <v>-1.2060889685463455E-2</v>
      </c>
      <c r="W64" s="1">
        <f ca="1">W4+NORMINV(RAND(),0,'Total-Smoothed'!$AG$2)</f>
        <v>0.4999250628336589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-7.7596589088818318E-3</v>
      </c>
      <c r="E65" s="1">
        <f ca="1">E5+NORMINV(RAND(),0,'Total-Smoothed'!$AG$2)</f>
        <v>5.9883267825419891E-3</v>
      </c>
      <c r="F65" s="1">
        <f ca="1">F5+NORMINV(RAND(),0,'Total-Smoothed'!$AG$2)</f>
        <v>5.7422342413177008E-2</v>
      </c>
      <c r="G65" s="1">
        <f ca="1">G5+NORMINV(RAND(),0,'Total-Smoothed'!$AG$2)</f>
        <v>0.16737674891982737</v>
      </c>
      <c r="H65" s="1">
        <f ca="1">H5+NORMINV(RAND(),0,'Total-Smoothed'!$AG$2)</f>
        <v>0.99408747562284394</v>
      </c>
      <c r="I65" s="1">
        <f ca="1">I5+NORMINV(RAND(),0,'Total-Smoothed'!$AG$2)</f>
        <v>-5.6782622582607571E-2</v>
      </c>
      <c r="J65" s="1">
        <f ca="1">J5+NORMINV(RAND(),0,'Total-Smoothed'!$AG$2)</f>
        <v>0.26020338165125706</v>
      </c>
      <c r="K65" s="1">
        <f ca="1">K5+NORMINV(RAND(),0,'Total-Smoothed'!$AG$2)</f>
        <v>1.0130452923273754</v>
      </c>
      <c r="L65" s="1">
        <f ca="1">L5+NORMINV(RAND(),0,'Total-Smoothed'!$AG$2)</f>
        <v>6.774176554062071E-2</v>
      </c>
      <c r="M65" s="1">
        <f ca="1">M5+NORMINV(RAND(),0,'Total-Smoothed'!$AG$2)</f>
        <v>-6.4673658428199388E-2</v>
      </c>
      <c r="N65" s="1">
        <f ca="1">N5+NORMINV(RAND(),0,'Total-Smoothed'!$AG$2)</f>
        <v>0.13950246772111416</v>
      </c>
      <c r="O65" s="1">
        <f ca="1">O5+NORMINV(RAND(),0,'Total-Smoothed'!$AG$2)</f>
        <v>-3.5811544559328279E-2</v>
      </c>
      <c r="P65" s="1">
        <f ca="1">P5+NORMINV(RAND(),0,'Total-Smoothed'!$AG$2)</f>
        <v>-0.15442554300250794</v>
      </c>
      <c r="Q65" s="1">
        <f ca="1">Q5+NORMINV(RAND(),0,'Total-Smoothed'!$AG$2)</f>
        <v>0.30974929015176078</v>
      </c>
      <c r="R65" s="1">
        <f ca="1">R5+NORMINV(RAND(),0,'Total-Smoothed'!$AG$2)</f>
        <v>-7.3232275461052099E-2</v>
      </c>
      <c r="S65" s="1">
        <f ca="1">S5+NORMINV(RAND(),0,'Total-Smoothed'!$AG$2)</f>
        <v>-1.2019969570127503E-2</v>
      </c>
      <c r="T65" s="1">
        <f ca="1">T5+NORMINV(RAND(),0,'Total-Smoothed'!$AG$2)</f>
        <v>-7.1505517283341497E-3</v>
      </c>
      <c r="U65" s="1">
        <f ca="1">U5+NORMINV(RAND(),0,'Total-Smoothed'!$AG$2)</f>
        <v>-9.7790137234936764E-2</v>
      </c>
      <c r="V65" s="1">
        <f ca="1">V5+NORMINV(RAND(),0,'Total-Smoothed'!$AG$2)</f>
        <v>3.9541503221291026E-2</v>
      </c>
      <c r="W65" s="1">
        <f ca="1">W5+NORMINV(RAND(),0,'Total-Smoothed'!$AG$2)</f>
        <v>-0.13479220388953392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0.18474151131617209</v>
      </c>
      <c r="E66" s="1">
        <f ca="1">E6+NORMINV(RAND(),0,'Total-Smoothed'!$AG$2)</f>
        <v>9.8212452616630155E-2</v>
      </c>
      <c r="F66" s="1">
        <f ca="1">F6+NORMINV(RAND(),0,'Total-Smoothed'!$AG$2)</f>
        <v>0.12260695340210898</v>
      </c>
      <c r="G66" s="1">
        <f ca="1">G6+NORMINV(RAND(),0,'Total-Smoothed'!$AG$2)</f>
        <v>0.24412518416224546</v>
      </c>
      <c r="H66" s="1">
        <f ca="1">H6+NORMINV(RAND(),0,'Total-Smoothed'!$AG$2)</f>
        <v>0.9548651319810455</v>
      </c>
      <c r="I66" s="1">
        <f ca="1">I6+NORMINV(RAND(),0,'Total-Smoothed'!$AG$2)</f>
        <v>3.9458441321662194E-2</v>
      </c>
      <c r="J66" s="1">
        <f ca="1">J6+NORMINV(RAND(),0,'Total-Smoothed'!$AG$2)</f>
        <v>0.21248437966747771</v>
      </c>
      <c r="K66" s="1">
        <f ca="1">K6+NORMINV(RAND(),0,'Total-Smoothed'!$AG$2)</f>
        <v>1.0467318229544245</v>
      </c>
      <c r="L66" s="1">
        <f ca="1">L6+NORMINV(RAND(),0,'Total-Smoothed'!$AG$2)</f>
        <v>2.6398944865047583E-2</v>
      </c>
      <c r="M66" s="1">
        <f ca="1">M6+NORMINV(RAND(),0,'Total-Smoothed'!$AG$2)</f>
        <v>0.15329314663449484</v>
      </c>
      <c r="N66" s="1">
        <f ca="1">N6+NORMINV(RAND(),0,'Total-Smoothed'!$AG$2)</f>
        <v>0.14250714929333166</v>
      </c>
      <c r="O66" s="1">
        <f ca="1">O6+NORMINV(RAND(),0,'Total-Smoothed'!$AG$2)</f>
        <v>-1.7576416492580075E-2</v>
      </c>
      <c r="P66" s="1">
        <f ca="1">P6+NORMINV(RAND(),0,'Total-Smoothed'!$AG$2)</f>
        <v>0.12257712338384567</v>
      </c>
      <c r="Q66" s="1">
        <f ca="1">Q6+NORMINV(RAND(),0,'Total-Smoothed'!$AG$2)</f>
        <v>7.3822823945221411E-3</v>
      </c>
      <c r="R66" s="1">
        <f ca="1">R6+NORMINV(RAND(),0,'Total-Smoothed'!$AG$2)</f>
        <v>1.6893553875063132E-2</v>
      </c>
      <c r="S66" s="1">
        <f ca="1">S6+NORMINV(RAND(),0,'Total-Smoothed'!$AG$2)</f>
        <v>-6.1778719565167544E-3</v>
      </c>
      <c r="T66" s="1">
        <f ca="1">T6+NORMINV(RAND(),0,'Total-Smoothed'!$AG$2)</f>
        <v>4.8830299619112991E-2</v>
      </c>
      <c r="U66" s="1">
        <f ca="1">U6+NORMINV(RAND(),0,'Total-Smoothed'!$AG$2)</f>
        <v>2.2315557774436917E-2</v>
      </c>
      <c r="V66" s="1">
        <f ca="1">V6+NORMINV(RAND(),0,'Total-Smoothed'!$AG$2)</f>
        <v>-5.3195041229961493E-2</v>
      </c>
      <c r="W66" s="1">
        <f ca="1">W6+NORMINV(RAND(),0,'Total-Smoothed'!$AG$2)</f>
        <v>4.7914627427640688E-2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0.1073421768294185</v>
      </c>
      <c r="E67" s="1">
        <f ca="1">E7+NORMINV(RAND(),0,'Total-Smoothed'!$AG$2)</f>
        <v>-5.9245954335155011E-2</v>
      </c>
      <c r="F67" s="1">
        <f ca="1">F7+NORMINV(RAND(),0,'Total-Smoothed'!$AG$2)</f>
        <v>0.10148896939210046</v>
      </c>
      <c r="G67" s="1">
        <f ca="1">G7+NORMINV(RAND(),0,'Total-Smoothed'!$AG$2)</f>
        <v>0.77231040791247552</v>
      </c>
      <c r="H67" s="1">
        <f ca="1">H7+NORMINV(RAND(),0,'Total-Smoothed'!$AG$2)</f>
        <v>0.93793708397458464</v>
      </c>
      <c r="I67" s="1">
        <f ca="1">I7+NORMINV(RAND(),0,'Total-Smoothed'!$AG$2)</f>
        <v>1.3043352900397015E-2</v>
      </c>
      <c r="J67" s="1">
        <f ca="1">J7+NORMINV(RAND(),0,'Total-Smoothed'!$AG$2)</f>
        <v>0.4341933181198035</v>
      </c>
      <c r="K67" s="1">
        <f ca="1">K7+NORMINV(RAND(),0,'Total-Smoothed'!$AG$2)</f>
        <v>1.0873577905836895</v>
      </c>
      <c r="L67" s="1">
        <f ca="1">L7+NORMINV(RAND(),0,'Total-Smoothed'!$AG$2)</f>
        <v>-5.043614778457247E-2</v>
      </c>
      <c r="M67" s="1">
        <f ca="1">M7+NORMINV(RAND(),0,'Total-Smoothed'!$AG$2)</f>
        <v>-5.2416053712729026E-2</v>
      </c>
      <c r="N67" s="1">
        <f ca="1">N7+NORMINV(RAND(),0,'Total-Smoothed'!$AG$2)</f>
        <v>0.33173522867631811</v>
      </c>
      <c r="O67" s="1">
        <f ca="1">O7+NORMINV(RAND(),0,'Total-Smoothed'!$AG$2)</f>
        <v>5.7364469281550055E-2</v>
      </c>
      <c r="P67" s="1">
        <f ca="1">P7+NORMINV(RAND(),0,'Total-Smoothed'!$AG$2)</f>
        <v>-4.1558863400814137E-3</v>
      </c>
      <c r="Q67" s="1">
        <f ca="1">Q7+NORMINV(RAND(),0,'Total-Smoothed'!$AG$2)</f>
        <v>-0.11746861968070609</v>
      </c>
      <c r="R67" s="1">
        <f ca="1">R7+NORMINV(RAND(),0,'Total-Smoothed'!$AG$2)</f>
        <v>-0.11035852273651575</v>
      </c>
      <c r="S67" s="1">
        <f ca="1">S7+NORMINV(RAND(),0,'Total-Smoothed'!$AG$2)</f>
        <v>2.4961350737694371E-2</v>
      </c>
      <c r="T67" s="1">
        <f ca="1">T7+NORMINV(RAND(),0,'Total-Smoothed'!$AG$2)</f>
        <v>7.1891141215733867E-2</v>
      </c>
      <c r="U67" s="1">
        <f ca="1">U7+NORMINV(RAND(),0,'Total-Smoothed'!$AG$2)</f>
        <v>5.5909995786079664E-2</v>
      </c>
      <c r="V67" s="1">
        <f ca="1">V7+NORMINV(RAND(),0,'Total-Smoothed'!$AG$2)</f>
        <v>-7.0172391639087658E-2</v>
      </c>
      <c r="W67" s="1">
        <f ca="1">W7+NORMINV(RAND(),0,'Total-Smoothed'!$AG$2)</f>
        <v>-5.9207549324763575E-2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-0.14121469283030877</v>
      </c>
      <c r="E68" s="1">
        <f ca="1">E8+NORMINV(RAND(),0,'Total-Smoothed'!$AG$2)</f>
        <v>-2.3037126141819797E-2</v>
      </c>
      <c r="F68" s="1">
        <f ca="1">F8+NORMINV(RAND(),0,'Total-Smoothed'!$AG$2)</f>
        <v>-0.12126575907358608</v>
      </c>
      <c r="G68" s="1">
        <f ca="1">G8+NORMINV(RAND(),0,'Total-Smoothed'!$AG$2)</f>
        <v>1.0034570776324352</v>
      </c>
      <c r="H68" s="1">
        <f ca="1">H8+NORMINV(RAND(),0,'Total-Smoothed'!$AG$2)</f>
        <v>0.84299077899110131</v>
      </c>
      <c r="I68" s="1">
        <f ca="1">I8+NORMINV(RAND(),0,'Total-Smoothed'!$AG$2)</f>
        <v>-9.4111416043916235E-2</v>
      </c>
      <c r="J68" s="1">
        <f ca="1">J8+NORMINV(RAND(),0,'Total-Smoothed'!$AG$2)</f>
        <v>5.4612890696013897E-2</v>
      </c>
      <c r="K68" s="1">
        <f ca="1">K8+NORMINV(RAND(),0,'Total-Smoothed'!$AG$2)</f>
        <v>0.78660678284729602</v>
      </c>
      <c r="L68" s="1">
        <f ca="1">L8+NORMINV(RAND(),0,'Total-Smoothed'!$AG$2)</f>
        <v>2.2665155988819623E-2</v>
      </c>
      <c r="M68" s="1">
        <f ca="1">M8+NORMINV(RAND(),0,'Total-Smoothed'!$AG$2)</f>
        <v>3.0668122662163257E-2</v>
      </c>
      <c r="N68" s="1">
        <f ca="1">N8+NORMINV(RAND(),0,'Total-Smoothed'!$AG$2)</f>
        <v>-0.12125171183804896</v>
      </c>
      <c r="O68" s="1">
        <f ca="1">O8+NORMINV(RAND(),0,'Total-Smoothed'!$AG$2)</f>
        <v>-7.6123894479663973E-3</v>
      </c>
      <c r="P68" s="1">
        <f ca="1">P8+NORMINV(RAND(),0,'Total-Smoothed'!$AG$2)</f>
        <v>0.13115544500734846</v>
      </c>
      <c r="Q68" s="1">
        <f ca="1">Q8+NORMINV(RAND(),0,'Total-Smoothed'!$AG$2)</f>
        <v>-8.4706770008500534E-2</v>
      </c>
      <c r="R68" s="1">
        <f ca="1">R8+NORMINV(RAND(),0,'Total-Smoothed'!$AG$2)</f>
        <v>1.6754554275570367E-2</v>
      </c>
      <c r="S68" s="1">
        <f ca="1">S8+NORMINV(RAND(),0,'Total-Smoothed'!$AG$2)</f>
        <v>-2.4189695029646976E-2</v>
      </c>
      <c r="T68" s="1">
        <f ca="1">T8+NORMINV(RAND(),0,'Total-Smoothed'!$AG$2)</f>
        <v>0.1436316676310983</v>
      </c>
      <c r="U68" s="1">
        <f ca="1">U8+NORMINV(RAND(),0,'Total-Smoothed'!$AG$2)</f>
        <v>-5.5976902946900886E-2</v>
      </c>
      <c r="V68" s="1">
        <f ca="1">V8+NORMINV(RAND(),0,'Total-Smoothed'!$AG$2)</f>
        <v>8.4974139327963216E-2</v>
      </c>
      <c r="W68" s="1">
        <f ca="1">W8+NORMINV(RAND(),0,'Total-Smoothed'!$AG$2)</f>
        <v>0.49084472802712498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9.2361222277252936E-2</v>
      </c>
      <c r="E69" s="1">
        <f ca="1">E9+NORMINV(RAND(),0,'Total-Smoothed'!$AG$2)</f>
        <v>5.2996412995648418E-2</v>
      </c>
      <c r="F69" s="1">
        <f ca="1">F9+NORMINV(RAND(),0,'Total-Smoothed'!$AG$2)</f>
        <v>-6.3027816988812727E-2</v>
      </c>
      <c r="G69" s="1">
        <f ca="1">G9+NORMINV(RAND(),0,'Total-Smoothed'!$AG$2)</f>
        <v>0.65207465869845083</v>
      </c>
      <c r="H69" s="1">
        <f ca="1">H9+NORMINV(RAND(),0,'Total-Smoothed'!$AG$2)</f>
        <v>1.0004198158477675</v>
      </c>
      <c r="I69" s="1">
        <f ca="1">I9+NORMINV(RAND(),0,'Total-Smoothed'!$AG$2)</f>
        <v>1.6652762769237255E-2</v>
      </c>
      <c r="J69" s="1">
        <f ca="1">J9+NORMINV(RAND(),0,'Total-Smoothed'!$AG$2)</f>
        <v>1.0128487444222241E-2</v>
      </c>
      <c r="K69" s="1">
        <f ca="1">K9+NORMINV(RAND(),0,'Total-Smoothed'!$AG$2)</f>
        <v>1.0962211856692696</v>
      </c>
      <c r="L69" s="1">
        <f ca="1">L9+NORMINV(RAND(),0,'Total-Smoothed'!$AG$2)</f>
        <v>4.3462766275773876E-2</v>
      </c>
      <c r="M69" s="1">
        <f ca="1">M9+NORMINV(RAND(),0,'Total-Smoothed'!$AG$2)</f>
        <v>-0.13973122063414617</v>
      </c>
      <c r="N69" s="1">
        <f ca="1">N9+NORMINV(RAND(),0,'Total-Smoothed'!$AG$2)</f>
        <v>-0.11885984534780364</v>
      </c>
      <c r="O69" s="1">
        <f ca="1">O9+NORMINV(RAND(),0,'Total-Smoothed'!$AG$2)</f>
        <v>0.14495281790523948</v>
      </c>
      <c r="P69" s="1">
        <f ca="1">P9+NORMINV(RAND(),0,'Total-Smoothed'!$AG$2)</f>
        <v>-2.5851836653738754E-2</v>
      </c>
      <c r="Q69" s="1">
        <f ca="1">Q9+NORMINV(RAND(),0,'Total-Smoothed'!$AG$2)</f>
        <v>6.623274053405831E-2</v>
      </c>
      <c r="R69" s="1">
        <f ca="1">R9+NORMINV(RAND(),0,'Total-Smoothed'!$AG$2)</f>
        <v>5.5467152734134009E-2</v>
      </c>
      <c r="S69" s="1">
        <f ca="1">S9+NORMINV(RAND(),0,'Total-Smoothed'!$AG$2)</f>
        <v>-6.9388528134841379E-2</v>
      </c>
      <c r="T69" s="1">
        <f ca="1">T9+NORMINV(RAND(),0,'Total-Smoothed'!$AG$2)</f>
        <v>5.3361881528969909E-2</v>
      </c>
      <c r="U69" s="1">
        <f ca="1">U9+NORMINV(RAND(),0,'Total-Smoothed'!$AG$2)</f>
        <v>-7.2320606717174232E-2</v>
      </c>
      <c r="V69" s="1">
        <f ca="1">V9+NORMINV(RAND(),0,'Total-Smoothed'!$AG$2)</f>
        <v>-0.13549416278965687</v>
      </c>
      <c r="W69" s="1">
        <f ca="1">W9+NORMINV(RAND(),0,'Total-Smoothed'!$AG$2)</f>
        <v>-0.11735994928097011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0.10976376580611512</v>
      </c>
      <c r="E70" s="1">
        <f ca="1">E10+NORMINV(RAND(),0,'Total-Smoothed'!$AG$2)</f>
        <v>-6.3651987783836225E-2</v>
      </c>
      <c r="F70" s="1">
        <f ca="1">F10+NORMINV(RAND(),0,'Total-Smoothed'!$AG$2)</f>
        <v>0.28464939241311465</v>
      </c>
      <c r="G70" s="1">
        <f ca="1">G10+NORMINV(RAND(),0,'Total-Smoothed'!$AG$2)</f>
        <v>0.46189246127935563</v>
      </c>
      <c r="H70" s="1">
        <f ca="1">H10+NORMINV(RAND(),0,'Total-Smoothed'!$AG$2)</f>
        <v>0.72194780863183805</v>
      </c>
      <c r="I70" s="1">
        <f ca="1">I10+NORMINV(RAND(),0,'Total-Smoothed'!$AG$2)</f>
        <v>-1.2017646548506657E-2</v>
      </c>
      <c r="J70" s="1">
        <f ca="1">J10+NORMINV(RAND(),0,'Total-Smoothed'!$AG$2)</f>
        <v>-3.5211961471445057E-2</v>
      </c>
      <c r="K70" s="1">
        <f ca="1">K10+NORMINV(RAND(),0,'Total-Smoothed'!$AG$2)</f>
        <v>0.97079301400322382</v>
      </c>
      <c r="L70" s="1">
        <f ca="1">L10+NORMINV(RAND(),0,'Total-Smoothed'!$AG$2)</f>
        <v>5.0289910293772729E-2</v>
      </c>
      <c r="M70" s="1">
        <f ca="1">M10+NORMINV(RAND(),0,'Total-Smoothed'!$AG$2)</f>
        <v>7.6411836279744988E-2</v>
      </c>
      <c r="N70" s="1">
        <f ca="1">N10+NORMINV(RAND(),0,'Total-Smoothed'!$AG$2)</f>
        <v>0.15186003121007105</v>
      </c>
      <c r="O70" s="1">
        <f ca="1">O10+NORMINV(RAND(),0,'Total-Smoothed'!$AG$2)</f>
        <v>-7.0296614850866343E-2</v>
      </c>
      <c r="P70" s="1">
        <f ca="1">P10+NORMINV(RAND(),0,'Total-Smoothed'!$AG$2)</f>
        <v>-2.4679887114992614E-3</v>
      </c>
      <c r="Q70" s="1">
        <f ca="1">Q10+NORMINV(RAND(),0,'Total-Smoothed'!$AG$2)</f>
        <v>0.14839502552527181</v>
      </c>
      <c r="R70" s="1">
        <f ca="1">R10+NORMINV(RAND(),0,'Total-Smoothed'!$AG$2)</f>
        <v>2.8543175253930048E-2</v>
      </c>
      <c r="S70" s="1">
        <f ca="1">S10+NORMINV(RAND(),0,'Total-Smoothed'!$AG$2)</f>
        <v>-0.10935526385764384</v>
      </c>
      <c r="T70" s="1">
        <f ca="1">T10+NORMINV(RAND(),0,'Total-Smoothed'!$AG$2)</f>
        <v>1.1218875018685147E-2</v>
      </c>
      <c r="U70" s="1">
        <f ca="1">U10+NORMINV(RAND(),0,'Total-Smoothed'!$AG$2)</f>
        <v>7.8390866419234526E-2</v>
      </c>
      <c r="V70" s="1">
        <f ca="1">V10+NORMINV(RAND(),0,'Total-Smoothed'!$AG$2)</f>
        <v>1.172977325216179E-3</v>
      </c>
      <c r="W70" s="1">
        <f ca="1">W10+NORMINV(RAND(),0,'Total-Smoothed'!$AG$2)</f>
        <v>-0.22527593136025237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0.10715411437995145</v>
      </c>
      <c r="E71" s="1">
        <f ca="1">E11+NORMINV(RAND(),0,'Total-Smoothed'!$AG$2)</f>
        <v>-4.1564845769931857E-2</v>
      </c>
      <c r="F71" s="1">
        <f ca="1">F11+NORMINV(RAND(),0,'Total-Smoothed'!$AG$2)</f>
        <v>0.29380907929845157</v>
      </c>
      <c r="G71" s="1">
        <f ca="1">G11+NORMINV(RAND(),0,'Total-Smoothed'!$AG$2)</f>
        <v>1.0389984244175083</v>
      </c>
      <c r="H71" s="1">
        <f ca="1">H11+NORMINV(RAND(),0,'Total-Smoothed'!$AG$2)</f>
        <v>0.94189468855246583</v>
      </c>
      <c r="I71" s="1">
        <f ca="1">I11+NORMINV(RAND(),0,'Total-Smoothed'!$AG$2)</f>
        <v>-1.0189497156320724E-2</v>
      </c>
      <c r="J71" s="1">
        <f ca="1">J11+NORMINV(RAND(),0,'Total-Smoothed'!$AG$2)</f>
        <v>0.12223656839121524</v>
      </c>
      <c r="K71" s="1">
        <f ca="1">K11+NORMINV(RAND(),0,'Total-Smoothed'!$AG$2)</f>
        <v>1.0190743316141373</v>
      </c>
      <c r="L71" s="1">
        <f ca="1">L11+NORMINV(RAND(),0,'Total-Smoothed'!$AG$2)</f>
        <v>3.7925960046324966E-2</v>
      </c>
      <c r="M71" s="1">
        <f ca="1">M11+NORMINV(RAND(),0,'Total-Smoothed'!$AG$2)</f>
        <v>-5.9233241919765027E-2</v>
      </c>
      <c r="N71" s="1">
        <f ca="1">N11+NORMINV(RAND(),0,'Total-Smoothed'!$AG$2)</f>
        <v>0.13193830870871986</v>
      </c>
      <c r="O71" s="1">
        <f ca="1">O11+NORMINV(RAND(),0,'Total-Smoothed'!$AG$2)</f>
        <v>0.43833235886030625</v>
      </c>
      <c r="P71" s="1">
        <f ca="1">P11+NORMINV(RAND(),0,'Total-Smoothed'!$AG$2)</f>
        <v>-2.6179025432290209E-3</v>
      </c>
      <c r="Q71" s="1">
        <f ca="1">Q11+NORMINV(RAND(),0,'Total-Smoothed'!$AG$2)</f>
        <v>0.18640989106780625</v>
      </c>
      <c r="R71" s="1">
        <f ca="1">R11+NORMINV(RAND(),0,'Total-Smoothed'!$AG$2)</f>
        <v>-4.0879438993696639E-3</v>
      </c>
      <c r="S71" s="1">
        <f ca="1">S11+NORMINV(RAND(),0,'Total-Smoothed'!$AG$2)</f>
        <v>0.12160943709693955</v>
      </c>
      <c r="T71" s="1">
        <f ca="1">T11+NORMINV(RAND(),0,'Total-Smoothed'!$AG$2)</f>
        <v>-4.4182668284956067E-2</v>
      </c>
      <c r="U71" s="1">
        <f ca="1">U11+NORMINV(RAND(),0,'Total-Smoothed'!$AG$2)</f>
        <v>-0.17659039346964348</v>
      </c>
      <c r="V71" s="1">
        <f ca="1">V11+NORMINV(RAND(),0,'Total-Smoothed'!$AG$2)</f>
        <v>-5.1902390771140124E-2</v>
      </c>
      <c r="W71" s="1">
        <f ca="1">W11+NORMINV(RAND(),0,'Total-Smoothed'!$AG$2)</f>
        <v>8.766428085697249E-2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-1.4121634894219675E-3</v>
      </c>
      <c r="E72" s="1">
        <f ca="1">E12+NORMINV(RAND(),0,'Total-Smoothed'!$AG$2)</f>
        <v>1.5176821520509209E-2</v>
      </c>
      <c r="F72" s="1">
        <f ca="1">F12+NORMINV(RAND(),0,'Total-Smoothed'!$AG$2)</f>
        <v>-2.6020361008281444E-2</v>
      </c>
      <c r="G72" s="1">
        <f ca="1">G12+NORMINV(RAND(),0,'Total-Smoothed'!$AG$2)</f>
        <v>0.96995950627527006</v>
      </c>
      <c r="H72" s="1">
        <f ca="1">H12+NORMINV(RAND(),0,'Total-Smoothed'!$AG$2)</f>
        <v>0.83943709345196937</v>
      </c>
      <c r="I72" s="1">
        <f ca="1">I12+NORMINV(RAND(),0,'Total-Smoothed'!$AG$2)</f>
        <v>-3.6634834327962773E-2</v>
      </c>
      <c r="J72" s="1">
        <f ca="1">J12+NORMINV(RAND(),0,'Total-Smoothed'!$AG$2)</f>
        <v>0.29154009591597257</v>
      </c>
      <c r="K72" s="1">
        <f ca="1">K12+NORMINV(RAND(),0,'Total-Smoothed'!$AG$2)</f>
        <v>0.81373126558830944</v>
      </c>
      <c r="L72" s="1">
        <f ca="1">L12+NORMINV(RAND(),0,'Total-Smoothed'!$AG$2)</f>
        <v>0.26338370867318445</v>
      </c>
      <c r="M72" s="1">
        <f ca="1">M12+NORMINV(RAND(),0,'Total-Smoothed'!$AG$2)</f>
        <v>0.10141721368712266</v>
      </c>
      <c r="N72" s="1">
        <f ca="1">N12+NORMINV(RAND(),0,'Total-Smoothed'!$AG$2)</f>
        <v>2.7121366348147814E-2</v>
      </c>
      <c r="O72" s="1">
        <f ca="1">O12+NORMINV(RAND(),0,'Total-Smoothed'!$AG$2)</f>
        <v>-0.11044367048619662</v>
      </c>
      <c r="P72" s="1">
        <f ca="1">P12+NORMINV(RAND(),0,'Total-Smoothed'!$AG$2)</f>
        <v>-9.4783624601600211E-2</v>
      </c>
      <c r="Q72" s="1">
        <f ca="1">Q12+NORMINV(RAND(),0,'Total-Smoothed'!$AG$2)</f>
        <v>-6.4248179307600892E-2</v>
      </c>
      <c r="R72" s="1">
        <f ca="1">R12+NORMINV(RAND(),0,'Total-Smoothed'!$AG$2)</f>
        <v>-4.892228385074282E-2</v>
      </c>
      <c r="S72" s="1">
        <f ca="1">S12+NORMINV(RAND(),0,'Total-Smoothed'!$AG$2)</f>
        <v>-3.1067908573358151E-2</v>
      </c>
      <c r="T72" s="1">
        <f ca="1">T12+NORMINV(RAND(),0,'Total-Smoothed'!$AG$2)</f>
        <v>-3.7612282478865632E-2</v>
      </c>
      <c r="U72" s="1">
        <f ca="1">U12+NORMINV(RAND(),0,'Total-Smoothed'!$AG$2)</f>
        <v>-6.4622945003486223E-3</v>
      </c>
      <c r="V72" s="1">
        <f ca="1">V12+NORMINV(RAND(),0,'Total-Smoothed'!$AG$2)</f>
        <v>3.5442877062176463E-2</v>
      </c>
      <c r="W72" s="1">
        <f ca="1">W12+NORMINV(RAND(),0,'Total-Smoothed'!$AG$2)</f>
        <v>-1.5815541663522829E-2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0.13017321292337342</v>
      </c>
      <c r="E73" s="1">
        <f ca="1">E13+NORMINV(RAND(),0,'Total-Smoothed'!$AG$2)</f>
        <v>8.102779242296923E-2</v>
      </c>
      <c r="F73" s="1">
        <f ca="1">F13+NORMINV(RAND(),0,'Total-Smoothed'!$AG$2)</f>
        <v>-3.9796412642055405E-2</v>
      </c>
      <c r="G73" s="1">
        <f ca="1">G13+NORMINV(RAND(),0,'Total-Smoothed'!$AG$2)</f>
        <v>0.32831622406416128</v>
      </c>
      <c r="H73" s="1">
        <f ca="1">H13+NORMINV(RAND(),0,'Total-Smoothed'!$AG$2)</f>
        <v>0.93144490472583441</v>
      </c>
      <c r="I73" s="1">
        <f ca="1">I13+NORMINV(RAND(),0,'Total-Smoothed'!$AG$2)</f>
        <v>-0.14240285311547529</v>
      </c>
      <c r="J73" s="1">
        <f ca="1">J13+NORMINV(RAND(),0,'Total-Smoothed'!$AG$2)</f>
        <v>0.25148690138383223</v>
      </c>
      <c r="K73" s="1">
        <f ca="1">K13+NORMINV(RAND(),0,'Total-Smoothed'!$AG$2)</f>
        <v>0.85611449612644297</v>
      </c>
      <c r="L73" s="1">
        <f ca="1">L13+NORMINV(RAND(),0,'Total-Smoothed'!$AG$2)</f>
        <v>-0.10445900554890626</v>
      </c>
      <c r="M73" s="1">
        <f ca="1">M13+NORMINV(RAND(),0,'Total-Smoothed'!$AG$2)</f>
        <v>0.18420982003668879</v>
      </c>
      <c r="N73" s="1">
        <f ca="1">N13+NORMINV(RAND(),0,'Total-Smoothed'!$AG$2)</f>
        <v>1.8777785730331044E-2</v>
      </c>
      <c r="O73" s="1">
        <f ca="1">O13+NORMINV(RAND(),0,'Total-Smoothed'!$AG$2)</f>
        <v>-6.8192960038724021E-2</v>
      </c>
      <c r="P73" s="1">
        <f ca="1">P13+NORMINV(RAND(),0,'Total-Smoothed'!$AG$2)</f>
        <v>-8.0814419080639886E-3</v>
      </c>
      <c r="Q73" s="1">
        <f ca="1">Q13+NORMINV(RAND(),0,'Total-Smoothed'!$AG$2)</f>
        <v>0.21697034491134704</v>
      </c>
      <c r="R73" s="1">
        <f ca="1">R13+NORMINV(RAND(),0,'Total-Smoothed'!$AG$2)</f>
        <v>-6.750677504568621E-2</v>
      </c>
      <c r="S73" s="1">
        <f ca="1">S13+NORMINV(RAND(),0,'Total-Smoothed'!$AG$2)</f>
        <v>4.4663561311622635E-2</v>
      </c>
      <c r="T73" s="1">
        <f ca="1">T13+NORMINV(RAND(),0,'Total-Smoothed'!$AG$2)</f>
        <v>-2.3687534297206977E-2</v>
      </c>
      <c r="U73" s="1">
        <f ca="1">U13+NORMINV(RAND(),0,'Total-Smoothed'!$AG$2)</f>
        <v>0.15321518681922214</v>
      </c>
      <c r="V73" s="1">
        <f ca="1">V13+NORMINV(RAND(),0,'Total-Smoothed'!$AG$2)</f>
        <v>-7.6368823502152683E-2</v>
      </c>
      <c r="W73" s="1">
        <f ca="1">W13+NORMINV(RAND(),0,'Total-Smoothed'!$AG$2)</f>
        <v>0.11918786380357729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0.12009932781787407</v>
      </c>
      <c r="E74" s="1">
        <f ca="1">E14+NORMINV(RAND(),0,'Total-Smoothed'!$AG$2)</f>
        <v>1.4070317754065729E-2</v>
      </c>
      <c r="F74" s="1">
        <f ca="1">F14+NORMINV(RAND(),0,'Total-Smoothed'!$AG$2)</f>
        <v>0.15529249520801838</v>
      </c>
      <c r="G74" s="1">
        <f ca="1">G14+NORMINV(RAND(),0,'Total-Smoothed'!$AG$2)</f>
        <v>0.73874287341645184</v>
      </c>
      <c r="H74" s="1">
        <f ca="1">H14+NORMINV(RAND(),0,'Total-Smoothed'!$AG$2)</f>
        <v>0.78572816317386207</v>
      </c>
      <c r="I74" s="1">
        <f ca="1">I14+NORMINV(RAND(),0,'Total-Smoothed'!$AG$2)</f>
        <v>2.3503732785242225E-2</v>
      </c>
      <c r="J74" s="1">
        <f ca="1">J14+NORMINV(RAND(),0,'Total-Smoothed'!$AG$2)</f>
        <v>0.21049903906941017</v>
      </c>
      <c r="K74" s="1">
        <f ca="1">K14+NORMINV(RAND(),0,'Total-Smoothed'!$AG$2)</f>
        <v>1.1417480701136034</v>
      </c>
      <c r="L74" s="1">
        <f ca="1">L14+NORMINV(RAND(),0,'Total-Smoothed'!$AG$2)</f>
        <v>3.8174057812545417E-2</v>
      </c>
      <c r="M74" s="1">
        <f ca="1">M14+NORMINV(RAND(),0,'Total-Smoothed'!$AG$2)</f>
        <v>3.3501315619354224E-2</v>
      </c>
      <c r="N74" s="1">
        <f ca="1">N14+NORMINV(RAND(),0,'Total-Smoothed'!$AG$2)</f>
        <v>0.12790225046406242</v>
      </c>
      <c r="O74" s="1">
        <f ca="1">O14+NORMINV(RAND(),0,'Total-Smoothed'!$AG$2)</f>
        <v>-1.9574430218116882E-2</v>
      </c>
      <c r="P74" s="1">
        <f ca="1">P14+NORMINV(RAND(),0,'Total-Smoothed'!$AG$2)</f>
        <v>-9.4171272388826457E-2</v>
      </c>
      <c r="Q74" s="1">
        <f ca="1">Q14+NORMINV(RAND(),0,'Total-Smoothed'!$AG$2)</f>
        <v>5.7342692149815355E-2</v>
      </c>
      <c r="R74" s="1">
        <f ca="1">R14+NORMINV(RAND(),0,'Total-Smoothed'!$AG$2)</f>
        <v>9.6724967668008144E-2</v>
      </c>
      <c r="S74" s="1">
        <f ca="1">S14+NORMINV(RAND(),0,'Total-Smoothed'!$AG$2)</f>
        <v>-4.557062882935535E-2</v>
      </c>
      <c r="T74" s="1">
        <f ca="1">T14+NORMINV(RAND(),0,'Total-Smoothed'!$AG$2)</f>
        <v>8.9181745087520484E-2</v>
      </c>
      <c r="U74" s="1">
        <f ca="1">U14+NORMINV(RAND(),0,'Total-Smoothed'!$AG$2)</f>
        <v>-9.2871071317793485E-2</v>
      </c>
      <c r="V74" s="1">
        <f ca="1">V14+NORMINV(RAND(),0,'Total-Smoothed'!$AG$2)</f>
        <v>0.10715546990233839</v>
      </c>
      <c r="W74" s="1">
        <f ca="1">W14+NORMINV(RAND(),0,'Total-Smoothed'!$AG$2)</f>
        <v>0.1593654665336672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-0.22253970152709288</v>
      </c>
      <c r="E75" s="1">
        <f ca="1">E15+NORMINV(RAND(),0,'Total-Smoothed'!$AG$2)</f>
        <v>-0.11403922793511263</v>
      </c>
      <c r="F75" s="1">
        <f ca="1">F15+NORMINV(RAND(),0,'Total-Smoothed'!$AG$2)</f>
        <v>0.31487779728191351</v>
      </c>
      <c r="G75" s="1">
        <f ca="1">G15+NORMINV(RAND(),0,'Total-Smoothed'!$AG$2)</f>
        <v>0.10060012365809518</v>
      </c>
      <c r="H75" s="1">
        <f ca="1">H15+NORMINV(RAND(),0,'Total-Smoothed'!$AG$2)</f>
        <v>1.0539168073930152</v>
      </c>
      <c r="I75" s="1">
        <f ca="1">I15+NORMINV(RAND(),0,'Total-Smoothed'!$AG$2)</f>
        <v>2.630111793460373E-3</v>
      </c>
      <c r="J75" s="1">
        <f ca="1">J15+NORMINV(RAND(),0,'Total-Smoothed'!$AG$2)</f>
        <v>2.9866000264547408E-2</v>
      </c>
      <c r="K75" s="1">
        <f ca="1">K15+NORMINV(RAND(),0,'Total-Smoothed'!$AG$2)</f>
        <v>1.0616961596780483</v>
      </c>
      <c r="L75" s="1">
        <f ca="1">L15+NORMINV(RAND(),0,'Total-Smoothed'!$AG$2)</f>
        <v>-4.2706113861923148E-2</v>
      </c>
      <c r="M75" s="1">
        <f ca="1">M15+NORMINV(RAND(),0,'Total-Smoothed'!$AG$2)</f>
        <v>-2.7716201288202111E-2</v>
      </c>
      <c r="N75" s="1">
        <f ca="1">N15+NORMINV(RAND(),0,'Total-Smoothed'!$AG$2)</f>
        <v>-0.13009058776444191</v>
      </c>
      <c r="O75" s="1">
        <f ca="1">O15+NORMINV(RAND(),0,'Total-Smoothed'!$AG$2)</f>
        <v>-3.6325264020494755E-2</v>
      </c>
      <c r="P75" s="1">
        <f ca="1">P15+NORMINV(RAND(),0,'Total-Smoothed'!$AG$2)</f>
        <v>7.7560867944611339E-2</v>
      </c>
      <c r="Q75" s="1">
        <f ca="1">Q15+NORMINV(RAND(),0,'Total-Smoothed'!$AG$2)</f>
        <v>4.5954544825431966E-2</v>
      </c>
      <c r="R75" s="1">
        <f ca="1">R15+NORMINV(RAND(),0,'Total-Smoothed'!$AG$2)</f>
        <v>-0.10741804151548373</v>
      </c>
      <c r="S75" s="1">
        <f ca="1">S15+NORMINV(RAND(),0,'Total-Smoothed'!$AG$2)</f>
        <v>0.10786197573695332</v>
      </c>
      <c r="T75" s="1">
        <f ca="1">T15+NORMINV(RAND(),0,'Total-Smoothed'!$AG$2)</f>
        <v>-2.9947436801207993E-2</v>
      </c>
      <c r="U75" s="1">
        <f ca="1">U15+NORMINV(RAND(),0,'Total-Smoothed'!$AG$2)</f>
        <v>2.8952502763442599E-2</v>
      </c>
      <c r="V75" s="1">
        <f ca="1">V15+NORMINV(RAND(),0,'Total-Smoothed'!$AG$2)</f>
        <v>-0.12181400271722541</v>
      </c>
      <c r="W75" s="1">
        <f ca="1">W15+NORMINV(RAND(),0,'Total-Smoothed'!$AG$2)</f>
        <v>-5.5317445944850122E-2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8.0445363754040045E-2</v>
      </c>
      <c r="E76" s="1">
        <f ca="1">E16+NORMINV(RAND(),0,'Total-Smoothed'!$AG$2)</f>
        <v>-7.5235412218490599E-3</v>
      </c>
      <c r="F76" s="1">
        <f ca="1">F16+NORMINV(RAND(),0,'Total-Smoothed'!$AG$2)</f>
        <v>0.17994422490701958</v>
      </c>
      <c r="G76" s="1">
        <f ca="1">G16+NORMINV(RAND(),0,'Total-Smoothed'!$AG$2)</f>
        <v>0.99679977549863596</v>
      </c>
      <c r="H76" s="1">
        <f ca="1">H16+NORMINV(RAND(),0,'Total-Smoothed'!$AG$2)</f>
        <v>1.1105469450205749</v>
      </c>
      <c r="I76" s="1">
        <f ca="1">I16+NORMINV(RAND(),0,'Total-Smoothed'!$AG$2)</f>
        <v>5.295000442641333E-2</v>
      </c>
      <c r="J76" s="1">
        <f ca="1">J16+NORMINV(RAND(),0,'Total-Smoothed'!$AG$2)</f>
        <v>-0.19972394618250278</v>
      </c>
      <c r="K76" s="1">
        <f ca="1">K16+NORMINV(RAND(),0,'Total-Smoothed'!$AG$2)</f>
        <v>0.93141853741091984</v>
      </c>
      <c r="L76" s="1">
        <f ca="1">L16+NORMINV(RAND(),0,'Total-Smoothed'!$AG$2)</f>
        <v>-7.3496108261078399E-2</v>
      </c>
      <c r="M76" s="1">
        <f ca="1">M16+NORMINV(RAND(),0,'Total-Smoothed'!$AG$2)</f>
        <v>0.19869530905409047</v>
      </c>
      <c r="N76" s="1">
        <f ca="1">N16+NORMINV(RAND(),0,'Total-Smoothed'!$AG$2)</f>
        <v>6.5115608498532443E-2</v>
      </c>
      <c r="O76" s="1">
        <f ca="1">O16+NORMINV(RAND(),0,'Total-Smoothed'!$AG$2)</f>
        <v>7.1306978108543695E-2</v>
      </c>
      <c r="P76" s="1">
        <f ca="1">P16+NORMINV(RAND(),0,'Total-Smoothed'!$AG$2)</f>
        <v>-0.23121831400610426</v>
      </c>
      <c r="Q76" s="1">
        <f ca="1">Q16+NORMINV(RAND(),0,'Total-Smoothed'!$AG$2)</f>
        <v>3.5600113198807098E-2</v>
      </c>
      <c r="R76" s="1">
        <f ca="1">R16+NORMINV(RAND(),0,'Total-Smoothed'!$AG$2)</f>
        <v>2.609972956723464E-2</v>
      </c>
      <c r="S76" s="1">
        <f ca="1">S16+NORMINV(RAND(),0,'Total-Smoothed'!$AG$2)</f>
        <v>8.27134533185062E-2</v>
      </c>
      <c r="T76" s="1">
        <f ca="1">T16+NORMINV(RAND(),0,'Total-Smoothed'!$AG$2)</f>
        <v>-4.9625225190437758E-2</v>
      </c>
      <c r="U76" s="1">
        <f ca="1">U16+NORMINV(RAND(),0,'Total-Smoothed'!$AG$2)</f>
        <v>0.16309486516346505</v>
      </c>
      <c r="V76" s="1">
        <f ca="1">V16+NORMINV(RAND(),0,'Total-Smoothed'!$AG$2)</f>
        <v>-7.0245596634979313E-2</v>
      </c>
      <c r="W76" s="1">
        <f ca="1">W16+NORMINV(RAND(),0,'Total-Smoothed'!$AG$2)</f>
        <v>3.5296269599176724E-3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5.3941436567339587E-2</v>
      </c>
      <c r="E77" s="1">
        <f ca="1">E17+NORMINV(RAND(),0,'Total-Smoothed'!$AG$2)</f>
        <v>0.10834259018558628</v>
      </c>
      <c r="F77" s="1">
        <f ca="1">F17+NORMINV(RAND(),0,'Total-Smoothed'!$AG$2)</f>
        <v>0.53180511502010019</v>
      </c>
      <c r="G77" s="1">
        <f ca="1">G17+NORMINV(RAND(),0,'Total-Smoothed'!$AG$2)</f>
        <v>2.9147372528729953E-2</v>
      </c>
      <c r="H77" s="1">
        <f ca="1">H17+NORMINV(RAND(),0,'Total-Smoothed'!$AG$2)</f>
        <v>1.1167621596086623</v>
      </c>
      <c r="I77" s="1">
        <f ca="1">I17+NORMINV(RAND(),0,'Total-Smoothed'!$AG$2)</f>
        <v>0.10755061441612991</v>
      </c>
      <c r="J77" s="1">
        <f ca="1">J17+NORMINV(RAND(),0,'Total-Smoothed'!$AG$2)</f>
        <v>-0.19392568130350848</v>
      </c>
      <c r="K77" s="1">
        <f ca="1">K17+NORMINV(RAND(),0,'Total-Smoothed'!$AG$2)</f>
        <v>0.94824821711520169</v>
      </c>
      <c r="L77" s="1">
        <f ca="1">L17+NORMINV(RAND(),0,'Total-Smoothed'!$AG$2)</f>
        <v>2.7352184269488482E-2</v>
      </c>
      <c r="M77" s="1">
        <f ca="1">M17+NORMINV(RAND(),0,'Total-Smoothed'!$AG$2)</f>
        <v>4.1377151015915901E-2</v>
      </c>
      <c r="N77" s="1">
        <f ca="1">N17+NORMINV(RAND(),0,'Total-Smoothed'!$AG$2)</f>
        <v>-0.12585482691648295</v>
      </c>
      <c r="O77" s="1">
        <f ca="1">O17+NORMINV(RAND(),0,'Total-Smoothed'!$AG$2)</f>
        <v>4.8868428655638098E-2</v>
      </c>
      <c r="P77" s="1">
        <f ca="1">P17+NORMINV(RAND(),0,'Total-Smoothed'!$AG$2)</f>
        <v>-7.5444682850881239E-2</v>
      </c>
      <c r="Q77" s="1">
        <f ca="1">Q17+NORMINV(RAND(),0,'Total-Smoothed'!$AG$2)</f>
        <v>-0.18092959852361207</v>
      </c>
      <c r="R77" s="1">
        <f ca="1">R17+NORMINV(RAND(),0,'Total-Smoothed'!$AG$2)</f>
        <v>-0.12361134936059748</v>
      </c>
      <c r="S77" s="1">
        <f ca="1">S17+NORMINV(RAND(),0,'Total-Smoothed'!$AG$2)</f>
        <v>6.0527043969591139E-3</v>
      </c>
      <c r="T77" s="1">
        <f ca="1">T17+NORMINV(RAND(),0,'Total-Smoothed'!$AG$2)</f>
        <v>0.11564748917017757</v>
      </c>
      <c r="U77" s="1">
        <f ca="1">U17+NORMINV(RAND(),0,'Total-Smoothed'!$AG$2)</f>
        <v>-0.28074579506813008</v>
      </c>
      <c r="V77" s="1">
        <f ca="1">V17+NORMINV(RAND(),0,'Total-Smoothed'!$AG$2)</f>
        <v>-9.2115676659002596E-2</v>
      </c>
      <c r="W77" s="1">
        <f ca="1">W17+NORMINV(RAND(),0,'Total-Smoothed'!$AG$2)</f>
        <v>2.2307573620946888E-2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-5.612797117116964E-2</v>
      </c>
      <c r="E78" s="1">
        <f ca="1">E18+NORMINV(RAND(),0,'Total-Smoothed'!$AG$2)</f>
        <v>-7.7012186015614666E-3</v>
      </c>
      <c r="F78" s="1">
        <f ca="1">F18+NORMINV(RAND(),0,'Total-Smoothed'!$AG$2)</f>
        <v>6.9770405812730599E-2</v>
      </c>
      <c r="G78" s="1">
        <f ca="1">G18+NORMINV(RAND(),0,'Total-Smoothed'!$AG$2)</f>
        <v>1.0260617247665529</v>
      </c>
      <c r="H78" s="1">
        <f ca="1">H18+NORMINV(RAND(),0,'Total-Smoothed'!$AG$2)</f>
        <v>1.009584337293886</v>
      </c>
      <c r="I78" s="1">
        <f ca="1">I18+NORMINV(RAND(),0,'Total-Smoothed'!$AG$2)</f>
        <v>2.7616713017129025E-2</v>
      </c>
      <c r="J78" s="1">
        <f ca="1">J18+NORMINV(RAND(),0,'Total-Smoothed'!$AG$2)</f>
        <v>0.13032556654031399</v>
      </c>
      <c r="K78" s="1">
        <f ca="1">K18+NORMINV(RAND(),0,'Total-Smoothed'!$AG$2)</f>
        <v>1.0153300136866661</v>
      </c>
      <c r="L78" s="1">
        <f ca="1">L18+NORMINV(RAND(),0,'Total-Smoothed'!$AG$2)</f>
        <v>5.8468710033537138E-2</v>
      </c>
      <c r="M78" s="1">
        <f ca="1">M18+NORMINV(RAND(),0,'Total-Smoothed'!$AG$2)</f>
        <v>3.4287199651914457E-2</v>
      </c>
      <c r="N78" s="1">
        <f ca="1">N18+NORMINV(RAND(),0,'Total-Smoothed'!$AG$2)</f>
        <v>0.20934266772767895</v>
      </c>
      <c r="O78" s="1">
        <f ca="1">O18+NORMINV(RAND(),0,'Total-Smoothed'!$AG$2)</f>
        <v>7.9193032904164753E-2</v>
      </c>
      <c r="P78" s="1">
        <f ca="1">P18+NORMINV(RAND(),0,'Total-Smoothed'!$AG$2)</f>
        <v>2.7179108113750031E-2</v>
      </c>
      <c r="Q78" s="1">
        <f ca="1">Q18+NORMINV(RAND(),0,'Total-Smoothed'!$AG$2)</f>
        <v>2.4996802893791699E-2</v>
      </c>
      <c r="R78" s="1">
        <f ca="1">R18+NORMINV(RAND(),0,'Total-Smoothed'!$AG$2)</f>
        <v>-3.3934276651907E-2</v>
      </c>
      <c r="S78" s="1">
        <f ca="1">S18+NORMINV(RAND(),0,'Total-Smoothed'!$AG$2)</f>
        <v>4.7715128709652152E-2</v>
      </c>
      <c r="T78" s="1">
        <f ca="1">T18+NORMINV(RAND(),0,'Total-Smoothed'!$AG$2)</f>
        <v>-6.1895810759271641E-2</v>
      </c>
      <c r="U78" s="1">
        <f ca="1">U18+NORMINV(RAND(),0,'Total-Smoothed'!$AG$2)</f>
        <v>9.4094827865349076E-2</v>
      </c>
      <c r="V78" s="1">
        <f ca="1">V18+NORMINV(RAND(),0,'Total-Smoothed'!$AG$2)</f>
        <v>3.4644216760159885E-2</v>
      </c>
      <c r="W78" s="1">
        <f ca="1">W18+NORMINV(RAND(),0,'Total-Smoothed'!$AG$2)</f>
        <v>4.1556811451287201E-2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-2.9855428411224075E-2</v>
      </c>
      <c r="E79" s="1">
        <f ca="1">E19+NORMINV(RAND(),0,'Total-Smoothed'!$AG$2)</f>
        <v>-5.6670060633961961E-2</v>
      </c>
      <c r="F79" s="1">
        <f ca="1">F19+NORMINV(RAND(),0,'Total-Smoothed'!$AG$2)</f>
        <v>0.49204424715722073</v>
      </c>
      <c r="G79" s="1">
        <f ca="1">G19+NORMINV(RAND(),0,'Total-Smoothed'!$AG$2)</f>
        <v>-6.8735517247327474E-2</v>
      </c>
      <c r="H79" s="1">
        <f ca="1">H19+NORMINV(RAND(),0,'Total-Smoothed'!$AG$2)</f>
        <v>0.75473809453056018</v>
      </c>
      <c r="I79" s="1">
        <f ca="1">I19+NORMINV(RAND(),0,'Total-Smoothed'!$AG$2)</f>
        <v>3.8668636539221854E-2</v>
      </c>
      <c r="J79" s="1">
        <f ca="1">J19+NORMINV(RAND(),0,'Total-Smoothed'!$AG$2)</f>
        <v>8.3262026813600759E-2</v>
      </c>
      <c r="K79" s="1">
        <f ca="1">K19+NORMINV(RAND(),0,'Total-Smoothed'!$AG$2)</f>
        <v>0.88170881815053548</v>
      </c>
      <c r="L79" s="1">
        <f ca="1">L19+NORMINV(RAND(),0,'Total-Smoothed'!$AG$2)</f>
        <v>9.4077378112125951E-2</v>
      </c>
      <c r="M79" s="1">
        <f ca="1">M19+NORMINV(RAND(),0,'Total-Smoothed'!$AG$2)</f>
        <v>5.8281140000324347E-2</v>
      </c>
      <c r="N79" s="1">
        <f ca="1">N19+NORMINV(RAND(),0,'Total-Smoothed'!$AG$2)</f>
        <v>2.2782744773853603E-2</v>
      </c>
      <c r="O79" s="1">
        <f ca="1">O19+NORMINV(RAND(),0,'Total-Smoothed'!$AG$2)</f>
        <v>0.1491135796195916</v>
      </c>
      <c r="P79" s="1">
        <f ca="1">P19+NORMINV(RAND(),0,'Total-Smoothed'!$AG$2)</f>
        <v>0.11841966673365598</v>
      </c>
      <c r="Q79" s="1">
        <f ca="1">Q19+NORMINV(RAND(),0,'Total-Smoothed'!$AG$2)</f>
        <v>0.12890966634804896</v>
      </c>
      <c r="R79" s="1">
        <f ca="1">R19+NORMINV(RAND(),0,'Total-Smoothed'!$AG$2)</f>
        <v>4.8656114599406927E-2</v>
      </c>
      <c r="S79" s="1">
        <f ca="1">S19+NORMINV(RAND(),0,'Total-Smoothed'!$AG$2)</f>
        <v>-6.1577869208947256E-2</v>
      </c>
      <c r="T79" s="1">
        <f ca="1">T19+NORMINV(RAND(),0,'Total-Smoothed'!$AG$2)</f>
        <v>-0.13018899932108974</v>
      </c>
      <c r="U79" s="1">
        <f ca="1">U19+NORMINV(RAND(),0,'Total-Smoothed'!$AG$2)</f>
        <v>-0.10576002246947817</v>
      </c>
      <c r="V79" s="1">
        <f ca="1">V19+NORMINV(RAND(),0,'Total-Smoothed'!$AG$2)</f>
        <v>8.1013038231318238E-2</v>
      </c>
      <c r="W79" s="1">
        <f ca="1">W19+NORMINV(RAND(),0,'Total-Smoothed'!$AG$2)</f>
        <v>5.5446478660148131E-2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0.10475212839572876</v>
      </c>
      <c r="E80" s="1">
        <f ca="1">E20+NORMINV(RAND(),0,'Total-Smoothed'!$AG$2)</f>
        <v>-1.2966731286905758E-2</v>
      </c>
      <c r="F80" s="1">
        <f ca="1">F20+NORMINV(RAND(),0,'Total-Smoothed'!$AG$2)</f>
        <v>0.45633925080324605</v>
      </c>
      <c r="G80" s="1">
        <f ca="1">G20+NORMINV(RAND(),0,'Total-Smoothed'!$AG$2)</f>
        <v>-0.13165624639629053</v>
      </c>
      <c r="H80" s="1">
        <f ca="1">H20+NORMINV(RAND(),0,'Total-Smoothed'!$AG$2)</f>
        <v>1.039089849161797</v>
      </c>
      <c r="I80" s="1">
        <f ca="1">I20+NORMINV(RAND(),0,'Total-Smoothed'!$AG$2)</f>
        <v>4.4648424346163174E-2</v>
      </c>
      <c r="J80" s="1">
        <f ca="1">J20+NORMINV(RAND(),0,'Total-Smoothed'!$AG$2)</f>
        <v>9.8199425051353983E-2</v>
      </c>
      <c r="K80" s="1">
        <f ca="1">K20+NORMINV(RAND(),0,'Total-Smoothed'!$AG$2)</f>
        <v>1.1239589469775524</v>
      </c>
      <c r="L80" s="1">
        <f ca="1">L20+NORMINV(RAND(),0,'Total-Smoothed'!$AG$2)</f>
        <v>-0.19923266725526614</v>
      </c>
      <c r="M80" s="1">
        <f ca="1">M20+NORMINV(RAND(),0,'Total-Smoothed'!$AG$2)</f>
        <v>-0.16825922200864896</v>
      </c>
      <c r="N80" s="1">
        <f ca="1">N20+NORMINV(RAND(),0,'Total-Smoothed'!$AG$2)</f>
        <v>5.0133443933030403E-2</v>
      </c>
      <c r="O80" s="1">
        <f ca="1">O20+NORMINV(RAND(),0,'Total-Smoothed'!$AG$2)</f>
        <v>1.574167136360409E-2</v>
      </c>
      <c r="P80" s="1">
        <f ca="1">P20+NORMINV(RAND(),0,'Total-Smoothed'!$AG$2)</f>
        <v>3.699083378437229E-2</v>
      </c>
      <c r="Q80" s="1">
        <f ca="1">Q20+NORMINV(RAND(),0,'Total-Smoothed'!$AG$2)</f>
        <v>6.7178710115419163E-2</v>
      </c>
      <c r="R80" s="1">
        <f ca="1">R20+NORMINV(RAND(),0,'Total-Smoothed'!$AG$2)</f>
        <v>1.6034056419191697E-2</v>
      </c>
      <c r="S80" s="1">
        <f ca="1">S20+NORMINV(RAND(),0,'Total-Smoothed'!$AG$2)</f>
        <v>-6.6489939102463272E-2</v>
      </c>
      <c r="T80" s="1">
        <f ca="1">T20+NORMINV(RAND(),0,'Total-Smoothed'!$AG$2)</f>
        <v>-0.11389489416469363</v>
      </c>
      <c r="U80" s="1">
        <f ca="1">U20+NORMINV(RAND(),0,'Total-Smoothed'!$AG$2)</f>
        <v>4.0459622973605891E-2</v>
      </c>
      <c r="V80" s="1">
        <f ca="1">V20+NORMINV(RAND(),0,'Total-Smoothed'!$AG$2)</f>
        <v>-5.7592535009272448E-3</v>
      </c>
      <c r="W80" s="1">
        <f ca="1">W20+NORMINV(RAND(),0,'Total-Smoothed'!$AG$2)</f>
        <v>-0.1146426518061914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9.9456761919365644E-7</v>
      </c>
      <c r="E81" s="1">
        <f ca="1">E21+NORMINV(RAND(),0,'Total-Smoothed'!$AG$2)</f>
        <v>1.4790941436559669E-2</v>
      </c>
      <c r="F81" s="1">
        <f ca="1">F21+NORMINV(RAND(),0,'Total-Smoothed'!$AG$2)</f>
        <v>-7.8278762762322443E-2</v>
      </c>
      <c r="G81" s="1">
        <f ca="1">G21+NORMINV(RAND(),0,'Total-Smoothed'!$AG$2)</f>
        <v>9.737957699799428E-2</v>
      </c>
      <c r="H81" s="1">
        <f ca="1">H21+NORMINV(RAND(),0,'Total-Smoothed'!$AG$2)</f>
        <v>0.83385711507554516</v>
      </c>
      <c r="I81" s="1">
        <f ca="1">I21+NORMINV(RAND(),0,'Total-Smoothed'!$AG$2)</f>
        <v>-1.6225733706871848E-2</v>
      </c>
      <c r="J81" s="1">
        <f ca="1">J21+NORMINV(RAND(),0,'Total-Smoothed'!$AG$2)</f>
        <v>-8.5892078813335673E-2</v>
      </c>
      <c r="K81" s="1">
        <f ca="1">K21+NORMINV(RAND(),0,'Total-Smoothed'!$AG$2)</f>
        <v>0.84755945862542448</v>
      </c>
      <c r="L81" s="1">
        <f ca="1">L21+NORMINV(RAND(),0,'Total-Smoothed'!$AG$2)</f>
        <v>0.17919398174876972</v>
      </c>
      <c r="M81" s="1">
        <f ca="1">M21+NORMINV(RAND(),0,'Total-Smoothed'!$AG$2)</f>
        <v>-0.15677907608287037</v>
      </c>
      <c r="N81" s="1">
        <f ca="1">N21+NORMINV(RAND(),0,'Total-Smoothed'!$AG$2)</f>
        <v>1.2464797148131299E-2</v>
      </c>
      <c r="O81" s="1">
        <f ca="1">O21+NORMINV(RAND(),0,'Total-Smoothed'!$AG$2)</f>
        <v>0.11911982703942235</v>
      </c>
      <c r="P81" s="1">
        <f ca="1">P21+NORMINV(RAND(),0,'Total-Smoothed'!$AG$2)</f>
        <v>-4.9924237847445985E-2</v>
      </c>
      <c r="Q81" s="1">
        <f ca="1">Q21+NORMINV(RAND(),0,'Total-Smoothed'!$AG$2)</f>
        <v>3.5555101684486272E-2</v>
      </c>
      <c r="R81" s="1">
        <f ca="1">R21+NORMINV(RAND(),0,'Total-Smoothed'!$AG$2)</f>
        <v>2.9780415330794178E-2</v>
      </c>
      <c r="S81" s="1">
        <f ca="1">S21+NORMINV(RAND(),0,'Total-Smoothed'!$AG$2)</f>
        <v>-2.7476137170670517E-2</v>
      </c>
      <c r="T81" s="1">
        <f ca="1">T21+NORMINV(RAND(),0,'Total-Smoothed'!$AG$2)</f>
        <v>8.7617986501212095E-2</v>
      </c>
      <c r="U81" s="1">
        <f ca="1">U21+NORMINV(RAND(),0,'Total-Smoothed'!$AG$2)</f>
        <v>-4.68962029427685E-2</v>
      </c>
      <c r="V81" s="1">
        <f ca="1">V21+NORMINV(RAND(),0,'Total-Smoothed'!$AG$2)</f>
        <v>3.1490281974297971E-2</v>
      </c>
      <c r="W81" s="1">
        <f ca="1">W21+NORMINV(RAND(),0,'Total-Smoothed'!$AG$2)</f>
        <v>-8.0677689873073985E-2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0.11418111531764569</v>
      </c>
      <c r="E82" s="1">
        <f ca="1">E22+NORMINV(RAND(),0,'Total-Smoothed'!$AG$2)</f>
        <v>0.14847056446508852</v>
      </c>
      <c r="F82" s="1">
        <f ca="1">F22+NORMINV(RAND(),0,'Total-Smoothed'!$AG$2)</f>
        <v>0.48849174366894438</v>
      </c>
      <c r="G82" s="1">
        <f ca="1">G22+NORMINV(RAND(),0,'Total-Smoothed'!$AG$2)</f>
        <v>0.50731677377555762</v>
      </c>
      <c r="H82" s="1">
        <f ca="1">H22+NORMINV(RAND(),0,'Total-Smoothed'!$AG$2)</f>
        <v>1.0196428145355625</v>
      </c>
      <c r="I82" s="1">
        <f ca="1">I22+NORMINV(RAND(),0,'Total-Smoothed'!$AG$2)</f>
        <v>5.3895882686501799E-2</v>
      </c>
      <c r="J82" s="1">
        <f ca="1">J22+NORMINV(RAND(),0,'Total-Smoothed'!$AG$2)</f>
        <v>-6.4592896631781291E-2</v>
      </c>
      <c r="K82" s="1">
        <f ca="1">K22+NORMINV(RAND(),0,'Total-Smoothed'!$AG$2)</f>
        <v>0.90313367100687525</v>
      </c>
      <c r="L82" s="1">
        <f ca="1">L22+NORMINV(RAND(),0,'Total-Smoothed'!$AG$2)</f>
        <v>3.7846327224156553E-2</v>
      </c>
      <c r="M82" s="1">
        <f ca="1">M22+NORMINV(RAND(),0,'Total-Smoothed'!$AG$2)</f>
        <v>-2.2566731141837701E-2</v>
      </c>
      <c r="N82" s="1">
        <f ca="1">N22+NORMINV(RAND(),0,'Total-Smoothed'!$AG$2)</f>
        <v>0.21673211173083123</v>
      </c>
      <c r="O82" s="1">
        <f ca="1">O22+NORMINV(RAND(),0,'Total-Smoothed'!$AG$2)</f>
        <v>0.10633646626283332</v>
      </c>
      <c r="P82" s="1">
        <f ca="1">P22+NORMINV(RAND(),0,'Total-Smoothed'!$AG$2)</f>
        <v>3.3357371534841952E-2</v>
      </c>
      <c r="Q82" s="1">
        <f ca="1">Q22+NORMINV(RAND(),0,'Total-Smoothed'!$AG$2)</f>
        <v>-2.250801971520721E-2</v>
      </c>
      <c r="R82" s="1">
        <f ca="1">R22+NORMINV(RAND(),0,'Total-Smoothed'!$AG$2)</f>
        <v>-0.12452631773656028</v>
      </c>
      <c r="S82" s="1">
        <f ca="1">S22+NORMINV(RAND(),0,'Total-Smoothed'!$AG$2)</f>
        <v>0.10400043156389865</v>
      </c>
      <c r="T82" s="1">
        <f ca="1">T22+NORMINV(RAND(),0,'Total-Smoothed'!$AG$2)</f>
        <v>1.0230458190446805E-2</v>
      </c>
      <c r="U82" s="1">
        <f ca="1">U22+NORMINV(RAND(),0,'Total-Smoothed'!$AG$2)</f>
        <v>0.12338889669327688</v>
      </c>
      <c r="V82" s="1">
        <f ca="1">V22+NORMINV(RAND(),0,'Total-Smoothed'!$AG$2)</f>
        <v>-2.1648394391636017E-2</v>
      </c>
      <c r="W82" s="1">
        <f ca="1">W22+NORMINV(RAND(),0,'Total-Smoothed'!$AG$2)</f>
        <v>-3.6889848080078065E-2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8.6620535612470267E-2</v>
      </c>
      <c r="E83" s="1">
        <f ca="1">E23+NORMINV(RAND(),0,'Total-Smoothed'!$AG$2)</f>
        <v>0.17857009504107038</v>
      </c>
      <c r="F83" s="1">
        <f ca="1">F23+NORMINV(RAND(),0,'Total-Smoothed'!$AG$2)</f>
        <v>0.26996127897689193</v>
      </c>
      <c r="G83" s="1">
        <f ca="1">G23+NORMINV(RAND(),0,'Total-Smoothed'!$AG$2)</f>
        <v>0.15367167111487087</v>
      </c>
      <c r="H83" s="1">
        <f ca="1">H23+NORMINV(RAND(),0,'Total-Smoothed'!$AG$2)</f>
        <v>1.0811176022997142</v>
      </c>
      <c r="I83" s="1">
        <f ca="1">I23+NORMINV(RAND(),0,'Total-Smoothed'!$AG$2)</f>
        <v>0.1068294112539936</v>
      </c>
      <c r="J83" s="1">
        <f ca="1">J23+NORMINV(RAND(),0,'Total-Smoothed'!$AG$2)</f>
        <v>3.0322392333871462E-2</v>
      </c>
      <c r="K83" s="1">
        <f ca="1">K23+NORMINV(RAND(),0,'Total-Smoothed'!$AG$2)</f>
        <v>1.2420518140648369</v>
      </c>
      <c r="L83" s="1">
        <f ca="1">L23+NORMINV(RAND(),0,'Total-Smoothed'!$AG$2)</f>
        <v>0.36314932042677306</v>
      </c>
      <c r="M83" s="1">
        <f ca="1">M23+NORMINV(RAND(),0,'Total-Smoothed'!$AG$2)</f>
        <v>-2.7177937291140805E-2</v>
      </c>
      <c r="N83" s="1">
        <f ca="1">N23+NORMINV(RAND(),0,'Total-Smoothed'!$AG$2)</f>
        <v>-6.0178580412574401E-2</v>
      </c>
      <c r="O83" s="1">
        <f ca="1">O23+NORMINV(RAND(),0,'Total-Smoothed'!$AG$2)</f>
        <v>-7.7009985499660039E-2</v>
      </c>
      <c r="P83" s="1">
        <f ca="1">P23+NORMINV(RAND(),0,'Total-Smoothed'!$AG$2)</f>
        <v>-0.14691913655879252</v>
      </c>
      <c r="Q83" s="1">
        <f ca="1">Q23+NORMINV(RAND(),0,'Total-Smoothed'!$AG$2)</f>
        <v>-3.8742114398124264E-2</v>
      </c>
      <c r="R83" s="1">
        <f ca="1">R23+NORMINV(RAND(),0,'Total-Smoothed'!$AG$2)</f>
        <v>7.7639038714446842E-2</v>
      </c>
      <c r="S83" s="1">
        <f ca="1">S23+NORMINV(RAND(),0,'Total-Smoothed'!$AG$2)</f>
        <v>0.15578872761997736</v>
      </c>
      <c r="T83" s="1">
        <f ca="1">T23+NORMINV(RAND(),0,'Total-Smoothed'!$AG$2)</f>
        <v>2.3054735767160384E-2</v>
      </c>
      <c r="U83" s="1">
        <f ca="1">U23+NORMINV(RAND(),0,'Total-Smoothed'!$AG$2)</f>
        <v>0.1159928038668616</v>
      </c>
      <c r="V83" s="1">
        <f ca="1">V23+NORMINV(RAND(),0,'Total-Smoothed'!$AG$2)</f>
        <v>-0.16228264136940834</v>
      </c>
      <c r="W83" s="1">
        <f ca="1">W23+NORMINV(RAND(),0,'Total-Smoothed'!$AG$2)</f>
        <v>9.1152517700298627E-2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-2.3090283929773844E-2</v>
      </c>
      <c r="E84" s="1">
        <f ca="1">E24+NORMINV(RAND(),0,'Total-Smoothed'!$AG$2)</f>
        <v>-2.5867018753988041E-3</v>
      </c>
      <c r="F84" s="1">
        <f ca="1">F24+NORMINV(RAND(),0,'Total-Smoothed'!$AG$2)</f>
        <v>0.66609985415729178</v>
      </c>
      <c r="G84" s="1">
        <f ca="1">G24+NORMINV(RAND(),0,'Total-Smoothed'!$AG$2)</f>
        <v>0.17939256476473958</v>
      </c>
      <c r="H84" s="1">
        <f ca="1">H24+NORMINV(RAND(),0,'Total-Smoothed'!$AG$2)</f>
        <v>1.0874039120248435</v>
      </c>
      <c r="I84" s="1">
        <f ca="1">I24+NORMINV(RAND(),0,'Total-Smoothed'!$AG$2)</f>
        <v>-0.11722214458109513</v>
      </c>
      <c r="J84" s="1">
        <f ca="1">J24+NORMINV(RAND(),0,'Total-Smoothed'!$AG$2)</f>
        <v>-5.4593978414346656E-2</v>
      </c>
      <c r="K84" s="1">
        <f ca="1">K24+NORMINV(RAND(),0,'Total-Smoothed'!$AG$2)</f>
        <v>0.88042006990656019</v>
      </c>
      <c r="L84" s="1">
        <f ca="1">L24+NORMINV(RAND(),0,'Total-Smoothed'!$AG$2)</f>
        <v>-0.12227774984341376</v>
      </c>
      <c r="M84" s="1">
        <f ca="1">M24+NORMINV(RAND(),0,'Total-Smoothed'!$AG$2)</f>
        <v>0.11272557473243447</v>
      </c>
      <c r="N84" s="1">
        <f ca="1">N24+NORMINV(RAND(),0,'Total-Smoothed'!$AG$2)</f>
        <v>4.9240468720823417E-3</v>
      </c>
      <c r="O84" s="1">
        <f ca="1">O24+NORMINV(RAND(),0,'Total-Smoothed'!$AG$2)</f>
        <v>-0.23674502190155844</v>
      </c>
      <c r="P84" s="1">
        <f ca="1">P24+NORMINV(RAND(),0,'Total-Smoothed'!$AG$2)</f>
        <v>7.698005749819728E-2</v>
      </c>
      <c r="Q84" s="1">
        <f ca="1">Q24+NORMINV(RAND(),0,'Total-Smoothed'!$AG$2)</f>
        <v>0.1456843629191483</v>
      </c>
      <c r="R84" s="1">
        <f ca="1">R24+NORMINV(RAND(),0,'Total-Smoothed'!$AG$2)</f>
        <v>5.2464571683844441E-2</v>
      </c>
      <c r="S84" s="1">
        <f ca="1">S24+NORMINV(RAND(),0,'Total-Smoothed'!$AG$2)</f>
        <v>9.9561428459636572E-2</v>
      </c>
      <c r="T84" s="1">
        <f ca="1">T24+NORMINV(RAND(),0,'Total-Smoothed'!$AG$2)</f>
        <v>-4.9165323753855419E-2</v>
      </c>
      <c r="U84" s="1">
        <f ca="1">U24+NORMINV(RAND(),0,'Total-Smoothed'!$AG$2)</f>
        <v>-6.9595166681107615E-2</v>
      </c>
      <c r="V84" s="1">
        <f ca="1">V24+NORMINV(RAND(),0,'Total-Smoothed'!$AG$2)</f>
        <v>-2.0862308673284081E-2</v>
      </c>
      <c r="W84" s="1">
        <f ca="1">W24+NORMINV(RAND(),0,'Total-Smoothed'!$AG$2)</f>
        <v>2.1864053882657476E-2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-2.139919287132399E-2</v>
      </c>
      <c r="E85" s="1">
        <f ca="1">E25+NORMINV(RAND(),0,'Total-Smoothed'!$AG$2)</f>
        <v>0.15587406472413887</v>
      </c>
      <c r="F85" s="1">
        <f ca="1">F25+NORMINV(RAND(),0,'Total-Smoothed'!$AG$2)</f>
        <v>7.265482007963453E-3</v>
      </c>
      <c r="G85" s="1">
        <f ca="1">G25+NORMINV(RAND(),0,'Total-Smoothed'!$AG$2)</f>
        <v>0.99370506932973335</v>
      </c>
      <c r="H85" s="1">
        <f ca="1">H25+NORMINV(RAND(),0,'Total-Smoothed'!$AG$2)</f>
        <v>-0.1358781055799568</v>
      </c>
      <c r="I85" s="1">
        <f ca="1">I25+NORMINV(RAND(),0,'Total-Smoothed'!$AG$2)</f>
        <v>-0.1389674022924533</v>
      </c>
      <c r="J85" s="1">
        <f ca="1">J25+NORMINV(RAND(),0,'Total-Smoothed'!$AG$2)</f>
        <v>0.85886936312358597</v>
      </c>
      <c r="K85" s="1">
        <f ca="1">K25+NORMINV(RAND(),0,'Total-Smoothed'!$AG$2)</f>
        <v>7.6885637641369992E-2</v>
      </c>
      <c r="L85" s="1">
        <f ca="1">L25+NORMINV(RAND(),0,'Total-Smoothed'!$AG$2)</f>
        <v>-7.549763122589627E-3</v>
      </c>
      <c r="M85" s="1">
        <f ca="1">M25+NORMINV(RAND(),0,'Total-Smoothed'!$AG$2)</f>
        <v>-0.15811865654132712</v>
      </c>
      <c r="N85" s="1">
        <f ca="1">N25+NORMINV(RAND(),0,'Total-Smoothed'!$AG$2)</f>
        <v>0.29416272542465199</v>
      </c>
      <c r="O85" s="1">
        <f ca="1">O25+NORMINV(RAND(),0,'Total-Smoothed'!$AG$2)</f>
        <v>0.2966817552454466</v>
      </c>
      <c r="P85" s="1">
        <f ca="1">P25+NORMINV(RAND(),0,'Total-Smoothed'!$AG$2)</f>
        <v>5.3976258361792852E-3</v>
      </c>
      <c r="Q85" s="1">
        <f ca="1">Q25+NORMINV(RAND(),0,'Total-Smoothed'!$AG$2)</f>
        <v>0.73607478938788129</v>
      </c>
      <c r="R85" s="1">
        <f ca="1">R25+NORMINV(RAND(),0,'Total-Smoothed'!$AG$2)</f>
        <v>0.12105123495410727</v>
      </c>
      <c r="S85" s="1">
        <f ca="1">S25+NORMINV(RAND(),0,'Total-Smoothed'!$AG$2)</f>
        <v>1.0050629337091025E-2</v>
      </c>
      <c r="T85" s="1">
        <f ca="1">T25+NORMINV(RAND(),0,'Total-Smoothed'!$AG$2)</f>
        <v>-5.4344674720942406E-2</v>
      </c>
      <c r="U85" s="1">
        <f ca="1">U25+NORMINV(RAND(),0,'Total-Smoothed'!$AG$2)</f>
        <v>-8.036160391541541E-3</v>
      </c>
      <c r="V85" s="1">
        <f ca="1">V25+NORMINV(RAND(),0,'Total-Smoothed'!$AG$2)</f>
        <v>0.11537307416616932</v>
      </c>
      <c r="W85" s="1">
        <f ca="1">W25+NORMINV(RAND(),0,'Total-Smoothed'!$AG$2)</f>
        <v>-8.6412433428560934E-2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-0.11763372500233561</v>
      </c>
      <c r="E86" s="1">
        <f ca="1">E26+NORMINV(RAND(),0,'Total-Smoothed'!$AG$2)</f>
        <v>0.10817706698000211</v>
      </c>
      <c r="F86" s="1">
        <f ca="1">F26+NORMINV(RAND(),0,'Total-Smoothed'!$AG$2)</f>
        <v>6.6182724032862558E-2</v>
      </c>
      <c r="G86" s="1">
        <f ca="1">G26+NORMINV(RAND(),0,'Total-Smoothed'!$AG$2)</f>
        <v>0.95813898868386294</v>
      </c>
      <c r="H86" s="1">
        <f ca="1">H26+NORMINV(RAND(),0,'Total-Smoothed'!$AG$2)</f>
        <v>0.96690804626308557</v>
      </c>
      <c r="I86" s="1">
        <f ca="1">I26+NORMINV(RAND(),0,'Total-Smoothed'!$AG$2)</f>
        <v>2.6318249376077237E-3</v>
      </c>
      <c r="J86" s="1">
        <f ca="1">J26+NORMINV(RAND(),0,'Total-Smoothed'!$AG$2)</f>
        <v>0.53702005075700043</v>
      </c>
      <c r="K86" s="1">
        <f ca="1">K26+NORMINV(RAND(),0,'Total-Smoothed'!$AG$2)</f>
        <v>5.3202374394457658E-2</v>
      </c>
      <c r="L86" s="1">
        <f ca="1">L26+NORMINV(RAND(),0,'Total-Smoothed'!$AG$2)</f>
        <v>9.2838506491522265E-3</v>
      </c>
      <c r="M86" s="1">
        <f ca="1">M26+NORMINV(RAND(),0,'Total-Smoothed'!$AG$2)</f>
        <v>-2.5680508723645572E-2</v>
      </c>
      <c r="N86" s="1">
        <f ca="1">N26+NORMINV(RAND(),0,'Total-Smoothed'!$AG$2)</f>
        <v>0.48234597912914018</v>
      </c>
      <c r="O86" s="1">
        <f ca="1">O26+NORMINV(RAND(),0,'Total-Smoothed'!$AG$2)</f>
        <v>8.7662804559612784E-2</v>
      </c>
      <c r="P86" s="1">
        <f ca="1">P26+NORMINV(RAND(),0,'Total-Smoothed'!$AG$2)</f>
        <v>-8.2704476731116763E-2</v>
      </c>
      <c r="Q86" s="1">
        <f ca="1">Q26+NORMINV(RAND(),0,'Total-Smoothed'!$AG$2)</f>
        <v>0.98592603118268607</v>
      </c>
      <c r="R86" s="1">
        <f ca="1">R26+NORMINV(RAND(),0,'Total-Smoothed'!$AG$2)</f>
        <v>0.12191553624179194</v>
      </c>
      <c r="S86" s="1">
        <f ca="1">S26+NORMINV(RAND(),0,'Total-Smoothed'!$AG$2)</f>
        <v>0.11685713285264238</v>
      </c>
      <c r="T86" s="1">
        <f ca="1">T26+NORMINV(RAND(),0,'Total-Smoothed'!$AG$2)</f>
        <v>0.1339093676258668</v>
      </c>
      <c r="U86" s="1">
        <f ca="1">U26+NORMINV(RAND(),0,'Total-Smoothed'!$AG$2)</f>
        <v>-2.8498708315250969E-2</v>
      </c>
      <c r="V86" s="1">
        <f ca="1">V26+NORMINV(RAND(),0,'Total-Smoothed'!$AG$2)</f>
        <v>5.5164731656790388E-2</v>
      </c>
      <c r="W86" s="1">
        <f ca="1">W26+NORMINV(RAND(),0,'Total-Smoothed'!$AG$2)</f>
        <v>1.0178553316018475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-0.10078554134202806</v>
      </c>
      <c r="E87" s="1">
        <f ca="1">E27+NORMINV(RAND(),0,'Total-Smoothed'!$AG$2)</f>
        <v>0.13193630249664312</v>
      </c>
      <c r="F87" s="1">
        <f ca="1">F27+NORMINV(RAND(),0,'Total-Smoothed'!$AG$2)</f>
        <v>0.15891617545340897</v>
      </c>
      <c r="G87" s="1">
        <f ca="1">G27+NORMINV(RAND(),0,'Total-Smoothed'!$AG$2)</f>
        <v>6.0312247597076568E-2</v>
      </c>
      <c r="H87" s="1">
        <f ca="1">H27+NORMINV(RAND(),0,'Total-Smoothed'!$AG$2)</f>
        <v>7.7350880160357072E-2</v>
      </c>
      <c r="I87" s="1">
        <f ca="1">I27+NORMINV(RAND(),0,'Total-Smoothed'!$AG$2)</f>
        <v>6.3217217622523164E-2</v>
      </c>
      <c r="J87" s="1">
        <f ca="1">J27+NORMINV(RAND(),0,'Total-Smoothed'!$AG$2)</f>
        <v>0.69647670263141204</v>
      </c>
      <c r="K87" s="1">
        <f ca="1">K27+NORMINV(RAND(),0,'Total-Smoothed'!$AG$2)</f>
        <v>0.79434471904438664</v>
      </c>
      <c r="L87" s="1">
        <f ca="1">L27+NORMINV(RAND(),0,'Total-Smoothed'!$AG$2)</f>
        <v>-9.5083604636338331E-2</v>
      </c>
      <c r="M87" s="1">
        <f ca="1">M27+NORMINV(RAND(),0,'Total-Smoothed'!$AG$2)</f>
        <v>0.1348036117266885</v>
      </c>
      <c r="N87" s="1">
        <f ca="1">N27+NORMINV(RAND(),0,'Total-Smoothed'!$AG$2)</f>
        <v>0.24712869914957927</v>
      </c>
      <c r="O87" s="1">
        <f ca="1">O27+NORMINV(RAND(),0,'Total-Smoothed'!$AG$2)</f>
        <v>-0.20014525329054839</v>
      </c>
      <c r="P87" s="1">
        <f ca="1">P27+NORMINV(RAND(),0,'Total-Smoothed'!$AG$2)</f>
        <v>2.430188131179821E-2</v>
      </c>
      <c r="Q87" s="1">
        <f ca="1">Q27+NORMINV(RAND(),0,'Total-Smoothed'!$AG$2)</f>
        <v>0.65634120965924858</v>
      </c>
      <c r="R87" s="1">
        <f ca="1">R27+NORMINV(RAND(),0,'Total-Smoothed'!$AG$2)</f>
        <v>-5.4335816039012427E-2</v>
      </c>
      <c r="S87" s="1">
        <f ca="1">S27+NORMINV(RAND(),0,'Total-Smoothed'!$AG$2)</f>
        <v>7.6101855593294049E-2</v>
      </c>
      <c r="T87" s="1">
        <f ca="1">T27+NORMINV(RAND(),0,'Total-Smoothed'!$AG$2)</f>
        <v>3.5621218572705081E-2</v>
      </c>
      <c r="U87" s="1">
        <f ca="1">U27+NORMINV(RAND(),0,'Total-Smoothed'!$AG$2)</f>
        <v>2.2694291160736475E-2</v>
      </c>
      <c r="V87" s="1">
        <f ca="1">V27+NORMINV(RAND(),0,'Total-Smoothed'!$AG$2)</f>
        <v>-8.8214374473436358E-3</v>
      </c>
      <c r="W87" s="1">
        <f ca="1">W27+NORMINV(RAND(),0,'Total-Smoothed'!$AG$2)</f>
        <v>0.10005733073115737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-2.5268501540883011E-2</v>
      </c>
      <c r="E88" s="1">
        <f ca="1">E28+NORMINV(RAND(),0,'Total-Smoothed'!$AG$2)</f>
        <v>-2.6101591243464728E-2</v>
      </c>
      <c r="F88" s="1">
        <f ca="1">F28+NORMINV(RAND(),0,'Total-Smoothed'!$AG$2)</f>
        <v>-9.1404299203641945E-2</v>
      </c>
      <c r="G88" s="1">
        <f ca="1">G28+NORMINV(RAND(),0,'Total-Smoothed'!$AG$2)</f>
        <v>0.44201604509718906</v>
      </c>
      <c r="H88" s="1">
        <f ca="1">H28+NORMINV(RAND(),0,'Total-Smoothed'!$AG$2)</f>
        <v>0.95531892054114009</v>
      </c>
      <c r="I88" s="1">
        <f ca="1">I28+NORMINV(RAND(),0,'Total-Smoothed'!$AG$2)</f>
        <v>-0.12024354159680908</v>
      </c>
      <c r="J88" s="1">
        <f ca="1">J28+NORMINV(RAND(),0,'Total-Smoothed'!$AG$2)</f>
        <v>0.92905279349240122</v>
      </c>
      <c r="K88" s="1">
        <f ca="1">K28+NORMINV(RAND(),0,'Total-Smoothed'!$AG$2)</f>
        <v>9.2083155496562277E-2</v>
      </c>
      <c r="L88" s="1">
        <f ca="1">L28+NORMINV(RAND(),0,'Total-Smoothed'!$AG$2)</f>
        <v>-0.17927443175172161</v>
      </c>
      <c r="M88" s="1">
        <f ca="1">M28+NORMINV(RAND(),0,'Total-Smoothed'!$AG$2)</f>
        <v>0.12998969283068004</v>
      </c>
      <c r="N88" s="1">
        <f ca="1">N28+NORMINV(RAND(),0,'Total-Smoothed'!$AG$2)</f>
        <v>0.76749910156789736</v>
      </c>
      <c r="O88" s="1">
        <f ca="1">O28+NORMINV(RAND(),0,'Total-Smoothed'!$AG$2)</f>
        <v>1.1101174349700231</v>
      </c>
      <c r="P88" s="1">
        <f ca="1">P28+NORMINV(RAND(),0,'Total-Smoothed'!$AG$2)</f>
        <v>-5.5518843086612334E-2</v>
      </c>
      <c r="Q88" s="1">
        <f ca="1">Q28+NORMINV(RAND(),0,'Total-Smoothed'!$AG$2)</f>
        <v>0.9637453932942035</v>
      </c>
      <c r="R88" s="1">
        <f ca="1">R28+NORMINV(RAND(),0,'Total-Smoothed'!$AG$2)</f>
        <v>0.36317801263950711</v>
      </c>
      <c r="S88" s="1">
        <f ca="1">S28+NORMINV(RAND(),0,'Total-Smoothed'!$AG$2)</f>
        <v>7.9231994498254622E-3</v>
      </c>
      <c r="T88" s="1">
        <f ca="1">T28+NORMINV(RAND(),0,'Total-Smoothed'!$AG$2)</f>
        <v>0.41291483545834406</v>
      </c>
      <c r="U88" s="1">
        <f ca="1">U28+NORMINV(RAND(),0,'Total-Smoothed'!$AG$2)</f>
        <v>-6.5568579391627857E-2</v>
      </c>
      <c r="V88" s="1">
        <f ca="1">V28+NORMINV(RAND(),0,'Total-Smoothed'!$AG$2)</f>
        <v>-4.6176243921005132E-2</v>
      </c>
      <c r="W88" s="1">
        <f ca="1">W28+NORMINV(RAND(),0,'Total-Smoothed'!$AG$2)</f>
        <v>0.34345869240114363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0.1144468864362458</v>
      </c>
      <c r="E89" s="1">
        <f ca="1">E29+NORMINV(RAND(),0,'Total-Smoothed'!$AG$2)</f>
        <v>0.12520893337638059</v>
      </c>
      <c r="F89" s="1">
        <f ca="1">F29+NORMINV(RAND(),0,'Total-Smoothed'!$AG$2)</f>
        <v>0.10916504120176294</v>
      </c>
      <c r="G89" s="1">
        <f ca="1">G29+NORMINV(RAND(),0,'Total-Smoothed'!$AG$2)</f>
        <v>0.9819131889691054</v>
      </c>
      <c r="H89" s="1">
        <f ca="1">H29+NORMINV(RAND(),0,'Total-Smoothed'!$AG$2)</f>
        <v>8.8410218737513535E-2</v>
      </c>
      <c r="I89" s="1">
        <f ca="1">I29+NORMINV(RAND(),0,'Total-Smoothed'!$AG$2)</f>
        <v>0.13458752028020948</v>
      </c>
      <c r="J89" s="1">
        <f ca="1">J29+NORMINV(RAND(),0,'Total-Smoothed'!$AG$2)</f>
        <v>1.1814104786949296E-2</v>
      </c>
      <c r="K89" s="1">
        <f ca="1">K29+NORMINV(RAND(),0,'Total-Smoothed'!$AG$2)</f>
        <v>1.0181305555082947</v>
      </c>
      <c r="L89" s="1">
        <f ca="1">L29+NORMINV(RAND(),0,'Total-Smoothed'!$AG$2)</f>
        <v>0.1452585640756458</v>
      </c>
      <c r="M89" s="1">
        <f ca="1">M29+NORMINV(RAND(),0,'Total-Smoothed'!$AG$2)</f>
        <v>6.7399661702805466E-2</v>
      </c>
      <c r="N89" s="1">
        <f ca="1">N29+NORMINV(RAND(),0,'Total-Smoothed'!$AG$2)</f>
        <v>0.30978817557085464</v>
      </c>
      <c r="O89" s="1">
        <f ca="1">O29+NORMINV(RAND(),0,'Total-Smoothed'!$AG$2)</f>
        <v>5.0386789076888941E-2</v>
      </c>
      <c r="P89" s="1">
        <f ca="1">P29+NORMINV(RAND(),0,'Total-Smoothed'!$AG$2)</f>
        <v>-9.0817566561855592E-2</v>
      </c>
      <c r="Q89" s="1">
        <f ca="1">Q29+NORMINV(RAND(),0,'Total-Smoothed'!$AG$2)</f>
        <v>-0.19980534814333048</v>
      </c>
      <c r="R89" s="1">
        <f ca="1">R29+NORMINV(RAND(),0,'Total-Smoothed'!$AG$2)</f>
        <v>-9.6312687896545596E-2</v>
      </c>
      <c r="S89" s="1">
        <f ca="1">S29+NORMINV(RAND(),0,'Total-Smoothed'!$AG$2)</f>
        <v>-0.11223550428074573</v>
      </c>
      <c r="T89" s="1">
        <f ca="1">T29+NORMINV(RAND(),0,'Total-Smoothed'!$AG$2)</f>
        <v>-0.12701230951158518</v>
      </c>
      <c r="U89" s="1">
        <f ca="1">U29+NORMINV(RAND(),0,'Total-Smoothed'!$AG$2)</f>
        <v>0.1137506789260858</v>
      </c>
      <c r="V89" s="1">
        <f ca="1">V29+NORMINV(RAND(),0,'Total-Smoothed'!$AG$2)</f>
        <v>-2.2892886293585834E-2</v>
      </c>
      <c r="W89" s="1">
        <f ca="1">W29+NORMINV(RAND(),0,'Total-Smoothed'!$AG$2)</f>
        <v>-0.13988747063912918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-1.5913494164889304E-2</v>
      </c>
      <c r="E90" s="1">
        <f ca="1">E30+NORMINV(RAND(),0,'Total-Smoothed'!$AG$2)</f>
        <v>-0.13824407163194616</v>
      </c>
      <c r="F90" s="1">
        <f ca="1">F30+NORMINV(RAND(),0,'Total-Smoothed'!$AG$2)</f>
        <v>-2.8347989593220962E-2</v>
      </c>
      <c r="G90" s="1">
        <f ca="1">G30+NORMINV(RAND(),0,'Total-Smoothed'!$AG$2)</f>
        <v>0.59940808149754954</v>
      </c>
      <c r="H90" s="1">
        <f ca="1">H30+NORMINV(RAND(),0,'Total-Smoothed'!$AG$2)</f>
        <v>0.7306238380841843</v>
      </c>
      <c r="I90" s="1">
        <f ca="1">I30+NORMINV(RAND(),0,'Total-Smoothed'!$AG$2)</f>
        <v>4.3050184192574517E-2</v>
      </c>
      <c r="J90" s="1">
        <f ca="1">J30+NORMINV(RAND(),0,'Total-Smoothed'!$AG$2)</f>
        <v>2.4563361087339954E-2</v>
      </c>
      <c r="K90" s="1">
        <f ca="1">K30+NORMINV(RAND(),0,'Total-Smoothed'!$AG$2)</f>
        <v>0.98361809864734429</v>
      </c>
      <c r="L90" s="1">
        <f ca="1">L30+NORMINV(RAND(),0,'Total-Smoothed'!$AG$2)</f>
        <v>-2.0131927797724582E-2</v>
      </c>
      <c r="M90" s="1">
        <f ca="1">M30+NORMINV(RAND(),0,'Total-Smoothed'!$AG$2)</f>
        <v>-1.6998315294150315E-3</v>
      </c>
      <c r="N90" s="1">
        <f ca="1">N30+NORMINV(RAND(),0,'Total-Smoothed'!$AG$2)</f>
        <v>0.12116645322495373</v>
      </c>
      <c r="O90" s="1">
        <f ca="1">O30+NORMINV(RAND(),0,'Total-Smoothed'!$AG$2)</f>
        <v>-6.2503604040338862E-2</v>
      </c>
      <c r="P90" s="1">
        <f ca="1">P30+NORMINV(RAND(),0,'Total-Smoothed'!$AG$2)</f>
        <v>0.10414327040264106</v>
      </c>
      <c r="Q90" s="1">
        <f ca="1">Q30+NORMINV(RAND(),0,'Total-Smoothed'!$AG$2)</f>
        <v>0.29419851177500261</v>
      </c>
      <c r="R90" s="1">
        <f ca="1">R30+NORMINV(RAND(),0,'Total-Smoothed'!$AG$2)</f>
        <v>-0.13103604305120486</v>
      </c>
      <c r="S90" s="1">
        <f ca="1">S30+NORMINV(RAND(),0,'Total-Smoothed'!$AG$2)</f>
        <v>0.21505041649092457</v>
      </c>
      <c r="T90" s="1">
        <f ca="1">T30+NORMINV(RAND(),0,'Total-Smoothed'!$AG$2)</f>
        <v>3.7507855968005856E-2</v>
      </c>
      <c r="U90" s="1">
        <f ca="1">U30+NORMINV(RAND(),0,'Total-Smoothed'!$AG$2)</f>
        <v>0.15164693889997977</v>
      </c>
      <c r="V90" s="1">
        <f ca="1">V30+NORMINV(RAND(),0,'Total-Smoothed'!$AG$2)</f>
        <v>-1.668727162313148E-2</v>
      </c>
      <c r="W90" s="1">
        <f ca="1">W30+NORMINV(RAND(),0,'Total-Smoothed'!$AG$2)</f>
        <v>3.1764403426237722E-2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1.3300222950762882E-2</v>
      </c>
      <c r="E91" s="1">
        <f ca="1">E31+NORMINV(RAND(),0,'Total-Smoothed'!$AG$2)</f>
        <v>0.10295505696837401</v>
      </c>
      <c r="F91" s="1">
        <f ca="1">F31+NORMINV(RAND(),0,'Total-Smoothed'!$AG$2)</f>
        <v>2.0421220149642406E-2</v>
      </c>
      <c r="G91" s="1">
        <f ca="1">G31+NORMINV(RAND(),0,'Total-Smoothed'!$AG$2)</f>
        <v>0.83450512340444372</v>
      </c>
      <c r="H91" s="1">
        <f ca="1">H31+NORMINV(RAND(),0,'Total-Smoothed'!$AG$2)</f>
        <v>0.94831604919217649</v>
      </c>
      <c r="I91" s="1">
        <f ca="1">I31+NORMINV(RAND(),0,'Total-Smoothed'!$AG$2)</f>
        <v>2.7153444982113556E-3</v>
      </c>
      <c r="J91" s="1">
        <f ca="1">J31+NORMINV(RAND(),0,'Total-Smoothed'!$AG$2)</f>
        <v>-5.0156766789557813E-2</v>
      </c>
      <c r="K91" s="1">
        <f ca="1">K31+NORMINV(RAND(),0,'Total-Smoothed'!$AG$2)</f>
        <v>7.4502346956605153E-2</v>
      </c>
      <c r="L91" s="1">
        <f ca="1">L31+NORMINV(RAND(),0,'Total-Smoothed'!$AG$2)</f>
        <v>0.17847434947031668</v>
      </c>
      <c r="M91" s="1">
        <f ca="1">M31+NORMINV(RAND(),0,'Total-Smoothed'!$AG$2)</f>
        <v>0.23023404016052051</v>
      </c>
      <c r="N91" s="1">
        <f ca="1">N31+NORMINV(RAND(),0,'Total-Smoothed'!$AG$2)</f>
        <v>0.232742199217012</v>
      </c>
      <c r="O91" s="1">
        <f ca="1">O31+NORMINV(RAND(),0,'Total-Smoothed'!$AG$2)</f>
        <v>0.55910818927664419</v>
      </c>
      <c r="P91" s="1">
        <f ca="1">P31+NORMINV(RAND(),0,'Total-Smoothed'!$AG$2)</f>
        <v>9.8261901274344261E-3</v>
      </c>
      <c r="Q91" s="1">
        <f ca="1">Q31+NORMINV(RAND(),0,'Total-Smoothed'!$AG$2)</f>
        <v>0.93680385560606938</v>
      </c>
      <c r="R91" s="1">
        <f ca="1">R31+NORMINV(RAND(),0,'Total-Smoothed'!$AG$2)</f>
        <v>0.25682058895061433</v>
      </c>
      <c r="S91" s="1">
        <f ca="1">S31+NORMINV(RAND(),0,'Total-Smoothed'!$AG$2)</f>
        <v>5.5233968783232987E-2</v>
      </c>
      <c r="T91" s="1">
        <f ca="1">T31+NORMINV(RAND(),0,'Total-Smoothed'!$AG$2)</f>
        <v>0.69709059422913533</v>
      </c>
      <c r="U91" s="1">
        <f ca="1">U31+NORMINV(RAND(),0,'Total-Smoothed'!$AG$2)</f>
        <v>-3.4121918919301227E-2</v>
      </c>
      <c r="V91" s="1">
        <f ca="1">V31+NORMINV(RAND(),0,'Total-Smoothed'!$AG$2)</f>
        <v>-0.19095238091203492</v>
      </c>
      <c r="W91" s="1">
        <f ca="1">W31+NORMINV(RAND(),0,'Total-Smoothed'!$AG$2)</f>
        <v>1.0858007975804489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1.0930811169667388E-2</v>
      </c>
      <c r="E92" s="1">
        <f ca="1">E32+NORMINV(RAND(),0,'Total-Smoothed'!$AG$2)</f>
        <v>1.8423215067491533E-2</v>
      </c>
      <c r="F92" s="1">
        <f ca="1">F32+NORMINV(RAND(),0,'Total-Smoothed'!$AG$2)</f>
        <v>6.3034989565195973E-2</v>
      </c>
      <c r="G92" s="1">
        <f ca="1">G32+NORMINV(RAND(),0,'Total-Smoothed'!$AG$2)</f>
        <v>4.1182975704655213E-2</v>
      </c>
      <c r="H92" s="1">
        <f ca="1">H32+NORMINV(RAND(),0,'Total-Smoothed'!$AG$2)</f>
        <v>-3.468795077245343E-2</v>
      </c>
      <c r="I92" s="1">
        <f ca="1">I32+NORMINV(RAND(),0,'Total-Smoothed'!$AG$2)</f>
        <v>6.6404293461870573E-2</v>
      </c>
      <c r="J92" s="1">
        <f ca="1">J32+NORMINV(RAND(),0,'Total-Smoothed'!$AG$2)</f>
        <v>1.0053023360395792</v>
      </c>
      <c r="K92" s="1">
        <f ca="1">K32+NORMINV(RAND(),0,'Total-Smoothed'!$AG$2)</f>
        <v>0.87872849855509594</v>
      </c>
      <c r="L92" s="1">
        <f ca="1">L32+NORMINV(RAND(),0,'Total-Smoothed'!$AG$2)</f>
        <v>-4.7307593413709145E-2</v>
      </c>
      <c r="M92" s="1">
        <f ca="1">M32+NORMINV(RAND(),0,'Total-Smoothed'!$AG$2)</f>
        <v>-0.17238097019492798</v>
      </c>
      <c r="N92" s="1">
        <f ca="1">N32+NORMINV(RAND(),0,'Total-Smoothed'!$AG$2)</f>
        <v>0.32113627429932889</v>
      </c>
      <c r="O92" s="1">
        <f ca="1">O32+NORMINV(RAND(),0,'Total-Smoothed'!$AG$2)</f>
        <v>0.97227707150280007</v>
      </c>
      <c r="P92" s="1">
        <f ca="1">P32+NORMINV(RAND(),0,'Total-Smoothed'!$AG$2)</f>
        <v>0.14331272139403425</v>
      </c>
      <c r="Q92" s="1">
        <f ca="1">Q32+NORMINV(RAND(),0,'Total-Smoothed'!$AG$2)</f>
        <v>0.31909780919461667</v>
      </c>
      <c r="R92" s="1">
        <f ca="1">R32+NORMINV(RAND(),0,'Total-Smoothed'!$AG$2)</f>
        <v>-8.0194124697346603E-2</v>
      </c>
      <c r="S92" s="1">
        <f ca="1">S32+NORMINV(RAND(),0,'Total-Smoothed'!$AG$2)</f>
        <v>9.5187339041351612E-2</v>
      </c>
      <c r="T92" s="1">
        <f ca="1">T32+NORMINV(RAND(),0,'Total-Smoothed'!$AG$2)</f>
        <v>6.6992380243693682E-3</v>
      </c>
      <c r="U92" s="1">
        <f ca="1">U32+NORMINV(RAND(),0,'Total-Smoothed'!$AG$2)</f>
        <v>-3.2906446127181917E-2</v>
      </c>
      <c r="V92" s="1">
        <f ca="1">V32+NORMINV(RAND(),0,'Total-Smoothed'!$AG$2)</f>
        <v>4.6863313883704009E-2</v>
      </c>
      <c r="W92" s="1">
        <f ca="1">W32+NORMINV(RAND(),0,'Total-Smoothed'!$AG$2)</f>
        <v>1.8846951583240408E-2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7.8922511373973353E-2</v>
      </c>
      <c r="E93" s="1">
        <f ca="1">E33+NORMINV(RAND(),0,'Total-Smoothed'!$AG$2)</f>
        <v>-0.10173945880011073</v>
      </c>
      <c r="F93" s="1">
        <f ca="1">F33+NORMINV(RAND(),0,'Total-Smoothed'!$AG$2)</f>
        <v>2.4728719428565235E-2</v>
      </c>
      <c r="G93" s="1">
        <f ca="1">G33+NORMINV(RAND(),0,'Total-Smoothed'!$AG$2)</f>
        <v>1.1283892510856759</v>
      </c>
      <c r="H93" s="1">
        <f ca="1">H33+NORMINV(RAND(),0,'Total-Smoothed'!$AG$2)</f>
        <v>0.94503894164813262</v>
      </c>
      <c r="I93" s="1">
        <f ca="1">I33+NORMINV(RAND(),0,'Total-Smoothed'!$AG$2)</f>
        <v>-8.0077998146349263E-2</v>
      </c>
      <c r="J93" s="1">
        <f ca="1">J33+NORMINV(RAND(),0,'Total-Smoothed'!$AG$2)</f>
        <v>0.67948578847990548</v>
      </c>
      <c r="K93" s="1">
        <f ca="1">K33+NORMINV(RAND(),0,'Total-Smoothed'!$AG$2)</f>
        <v>0.97574723702971988</v>
      </c>
      <c r="L93" s="1">
        <f ca="1">L33+NORMINV(RAND(),0,'Total-Smoothed'!$AG$2)</f>
        <v>-3.1894976895654684E-3</v>
      </c>
      <c r="M93" s="1">
        <f ca="1">M33+NORMINV(RAND(),0,'Total-Smoothed'!$AG$2)</f>
        <v>-3.2970510374161453E-2</v>
      </c>
      <c r="N93" s="1">
        <f ca="1">N33+NORMINV(RAND(),0,'Total-Smoothed'!$AG$2)</f>
        <v>0.20723869098786368</v>
      </c>
      <c r="O93" s="1">
        <f ca="1">O33+NORMINV(RAND(),0,'Total-Smoothed'!$AG$2)</f>
        <v>0.97642336148077802</v>
      </c>
      <c r="P93" s="1">
        <f ca="1">P33+NORMINV(RAND(),0,'Total-Smoothed'!$AG$2)</f>
        <v>-0.10974374212798432</v>
      </c>
      <c r="Q93" s="1">
        <f ca="1">Q33+NORMINV(RAND(),0,'Total-Smoothed'!$AG$2)</f>
        <v>1.0236123174515259</v>
      </c>
      <c r="R93" s="1">
        <f ca="1">R33+NORMINV(RAND(),0,'Total-Smoothed'!$AG$2)</f>
        <v>-2.8217663377286532E-2</v>
      </c>
      <c r="S93" s="1">
        <f ca="1">S33+NORMINV(RAND(),0,'Total-Smoothed'!$AG$2)</f>
        <v>-4.3722989055605024E-2</v>
      </c>
      <c r="T93" s="1">
        <f ca="1">T33+NORMINV(RAND(),0,'Total-Smoothed'!$AG$2)</f>
        <v>0.31092079621509128</v>
      </c>
      <c r="U93" s="1">
        <f ca="1">U33+NORMINV(RAND(),0,'Total-Smoothed'!$AG$2)</f>
        <v>0.11484453461227466</v>
      </c>
      <c r="V93" s="1">
        <f ca="1">V33+NORMINV(RAND(),0,'Total-Smoothed'!$AG$2)</f>
        <v>-9.714798132821191E-2</v>
      </c>
      <c r="W93" s="1">
        <f ca="1">W33+NORMINV(RAND(),0,'Total-Smoothed'!$AG$2)</f>
        <v>1.0068803249632059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-0.1600683732933344</v>
      </c>
      <c r="E94" s="1">
        <f ca="1">E34+NORMINV(RAND(),0,'Total-Smoothed'!$AG$2)</f>
        <v>1.5439328755079113E-2</v>
      </c>
      <c r="F94" s="1">
        <f ca="1">F34+NORMINV(RAND(),0,'Total-Smoothed'!$AG$2)</f>
        <v>3.8977492694665744E-2</v>
      </c>
      <c r="G94" s="1">
        <f ca="1">G34+NORMINV(RAND(),0,'Total-Smoothed'!$AG$2)</f>
        <v>0.80657215767410062</v>
      </c>
      <c r="H94" s="1">
        <f ca="1">H34+NORMINV(RAND(),0,'Total-Smoothed'!$AG$2)</f>
        <v>0.9270395716147054</v>
      </c>
      <c r="I94" s="1">
        <f ca="1">I34+NORMINV(RAND(),0,'Total-Smoothed'!$AG$2)</f>
        <v>-0.22456211281901872</v>
      </c>
      <c r="J94" s="1">
        <f ca="1">J34+NORMINV(RAND(),0,'Total-Smoothed'!$AG$2)</f>
        <v>0.85025625880915023</v>
      </c>
      <c r="K94" s="1">
        <f ca="1">K34+NORMINV(RAND(),0,'Total-Smoothed'!$AG$2)</f>
        <v>0.14491074302776386</v>
      </c>
      <c r="L94" s="1">
        <f ca="1">L34+NORMINV(RAND(),0,'Total-Smoothed'!$AG$2)</f>
        <v>-4.6710503145176205E-2</v>
      </c>
      <c r="M94" s="1">
        <f ca="1">M34+NORMINV(RAND(),0,'Total-Smoothed'!$AG$2)</f>
        <v>6.744158590993421E-2</v>
      </c>
      <c r="N94" s="1">
        <f ca="1">N34+NORMINV(RAND(),0,'Total-Smoothed'!$AG$2)</f>
        <v>0.39850512712191544</v>
      </c>
      <c r="O94" s="1">
        <f ca="1">O34+NORMINV(RAND(),0,'Total-Smoothed'!$AG$2)</f>
        <v>1.0391149618037379</v>
      </c>
      <c r="P94" s="1">
        <f ca="1">P34+NORMINV(RAND(),0,'Total-Smoothed'!$AG$2)</f>
        <v>-3.5566742896469689E-3</v>
      </c>
      <c r="Q94" s="1">
        <f ca="1">Q34+NORMINV(RAND(),0,'Total-Smoothed'!$AG$2)</f>
        <v>0.68264705810044335</v>
      </c>
      <c r="R94" s="1">
        <f ca="1">R34+NORMINV(RAND(),0,'Total-Smoothed'!$AG$2)</f>
        <v>0.1630308156753017</v>
      </c>
      <c r="S94" s="1">
        <f ca="1">S34+NORMINV(RAND(),0,'Total-Smoothed'!$AG$2)</f>
        <v>-2.5133400068662499E-2</v>
      </c>
      <c r="T94" s="1">
        <f ca="1">T34+NORMINV(RAND(),0,'Total-Smoothed'!$AG$2)</f>
        <v>0.65573907506748663</v>
      </c>
      <c r="U94" s="1">
        <f ca="1">U34+NORMINV(RAND(),0,'Total-Smoothed'!$AG$2)</f>
        <v>0.16620762977927983</v>
      </c>
      <c r="V94" s="1">
        <f ca="1">V34+NORMINV(RAND(),0,'Total-Smoothed'!$AG$2)</f>
        <v>-4.5723546768381647E-2</v>
      </c>
      <c r="W94" s="1">
        <f ca="1">W34+NORMINV(RAND(),0,'Total-Smoothed'!$AG$2)</f>
        <v>0.13115042361241894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1.3031420405364081E-2</v>
      </c>
      <c r="E95" s="1">
        <f ca="1">E35+NORMINV(RAND(),0,'Total-Smoothed'!$AG$2)</f>
        <v>0.12126959869214687</v>
      </c>
      <c r="F95" s="1">
        <f ca="1">F35+NORMINV(RAND(),0,'Total-Smoothed'!$AG$2)</f>
        <v>-3.3334213670552235E-3</v>
      </c>
      <c r="G95" s="1">
        <f ca="1">G35+NORMINV(RAND(),0,'Total-Smoothed'!$AG$2)</f>
        <v>0.19574711031062497</v>
      </c>
      <c r="H95" s="1">
        <f ca="1">H35+NORMINV(RAND(),0,'Total-Smoothed'!$AG$2)</f>
        <v>0.975428041424381</v>
      </c>
      <c r="I95" s="1">
        <f ca="1">I35+NORMINV(RAND(),0,'Total-Smoothed'!$AG$2)</f>
        <v>0.13628549502606441</v>
      </c>
      <c r="J95" s="1">
        <f ca="1">J35+NORMINV(RAND(),0,'Total-Smoothed'!$AG$2)</f>
        <v>-3.7997423531363664E-2</v>
      </c>
      <c r="K95" s="1">
        <f ca="1">K35+NORMINV(RAND(),0,'Total-Smoothed'!$AG$2)</f>
        <v>0.92375777711245788</v>
      </c>
      <c r="L95" s="1">
        <f ca="1">L35+NORMINV(RAND(),0,'Total-Smoothed'!$AG$2)</f>
        <v>-3.3032118197698419E-2</v>
      </c>
      <c r="M95" s="1">
        <f ca="1">M35+NORMINV(RAND(),0,'Total-Smoothed'!$AG$2)</f>
        <v>3.2039584343971278E-2</v>
      </c>
      <c r="N95" s="1">
        <f ca="1">N35+NORMINV(RAND(),0,'Total-Smoothed'!$AG$2)</f>
        <v>-3.665374491011366E-2</v>
      </c>
      <c r="O95" s="1">
        <f ca="1">O35+NORMINV(RAND(),0,'Total-Smoothed'!$AG$2)</f>
        <v>0.11150455623464273</v>
      </c>
      <c r="P95" s="1">
        <f ca="1">P35+NORMINV(RAND(),0,'Total-Smoothed'!$AG$2)</f>
        <v>6.1433096243956722E-2</v>
      </c>
      <c r="Q95" s="1">
        <f ca="1">Q35+NORMINV(RAND(),0,'Total-Smoothed'!$AG$2)</f>
        <v>0.59030846440903118</v>
      </c>
      <c r="R95" s="1">
        <f ca="1">R35+NORMINV(RAND(),0,'Total-Smoothed'!$AG$2)</f>
        <v>0.24130052707132887</v>
      </c>
      <c r="S95" s="1">
        <f ca="1">S35+NORMINV(RAND(),0,'Total-Smoothed'!$AG$2)</f>
        <v>-9.7708881103032302E-2</v>
      </c>
      <c r="T95" s="1">
        <f ca="1">T35+NORMINV(RAND(),0,'Total-Smoothed'!$AG$2)</f>
        <v>7.0034763166407263E-2</v>
      </c>
      <c r="U95" s="1">
        <f ca="1">U35+NORMINV(RAND(),0,'Total-Smoothed'!$AG$2)</f>
        <v>-7.7515869553336184E-2</v>
      </c>
      <c r="V95" s="1">
        <f ca="1">V35+NORMINV(RAND(),0,'Total-Smoothed'!$AG$2)</f>
        <v>-3.4920826228463812E-2</v>
      </c>
      <c r="W95" s="1">
        <f ca="1">W35+NORMINV(RAND(),0,'Total-Smoothed'!$AG$2)</f>
        <v>5.3070539930969378E-2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0.16130700956306024</v>
      </c>
      <c r="E96" s="1">
        <f ca="1">E36+NORMINV(RAND(),0,'Total-Smoothed'!$AG$2)</f>
        <v>1.7500379839689641E-2</v>
      </c>
      <c r="F96" s="1">
        <f ca="1">F36+NORMINV(RAND(),0,'Total-Smoothed'!$AG$2)</f>
        <v>0.11996532407128502</v>
      </c>
      <c r="G96" s="1">
        <f ca="1">G36+NORMINV(RAND(),0,'Total-Smoothed'!$AG$2)</f>
        <v>0.94262830279398668</v>
      </c>
      <c r="H96" s="1">
        <f ca="1">H36+NORMINV(RAND(),0,'Total-Smoothed'!$AG$2)</f>
        <v>0.99012159282051249</v>
      </c>
      <c r="I96" s="1">
        <f ca="1">I36+NORMINV(RAND(),0,'Total-Smoothed'!$AG$2)</f>
        <v>2.0647597861294848E-2</v>
      </c>
      <c r="J96" s="1">
        <f ca="1">J36+NORMINV(RAND(),0,'Total-Smoothed'!$AG$2)</f>
        <v>1.0024922721910108</v>
      </c>
      <c r="K96" s="1">
        <f ca="1">K36+NORMINV(RAND(),0,'Total-Smoothed'!$AG$2)</f>
        <v>4.3762892286936909E-2</v>
      </c>
      <c r="L96" s="1">
        <f ca="1">L36+NORMINV(RAND(),0,'Total-Smoothed'!$AG$2)</f>
        <v>-3.5394974201893165E-3</v>
      </c>
      <c r="M96" s="1">
        <f ca="1">M36+NORMINV(RAND(),0,'Total-Smoothed'!$AG$2)</f>
        <v>3.5818474770330226E-2</v>
      </c>
      <c r="N96" s="1">
        <f ca="1">N36+NORMINV(RAND(),0,'Total-Smoothed'!$AG$2)</f>
        <v>0.45329997334760513</v>
      </c>
      <c r="O96" s="1">
        <f ca="1">O36+NORMINV(RAND(),0,'Total-Smoothed'!$AG$2)</f>
        <v>1.0774412045458197</v>
      </c>
      <c r="P96" s="1">
        <f ca="1">P36+NORMINV(RAND(),0,'Total-Smoothed'!$AG$2)</f>
        <v>-6.1008875168160968E-2</v>
      </c>
      <c r="Q96" s="1">
        <f ca="1">Q36+NORMINV(RAND(),0,'Total-Smoothed'!$AG$2)</f>
        <v>0.87905346222431846</v>
      </c>
      <c r="R96" s="1">
        <f ca="1">R36+NORMINV(RAND(),0,'Total-Smoothed'!$AG$2)</f>
        <v>0.33081970850384879</v>
      </c>
      <c r="S96" s="1">
        <f ca="1">S36+NORMINV(RAND(),0,'Total-Smoothed'!$AG$2)</f>
        <v>-5.7075075226148346E-2</v>
      </c>
      <c r="T96" s="1">
        <f ca="1">T36+NORMINV(RAND(),0,'Total-Smoothed'!$AG$2)</f>
        <v>-3.2835656257824614E-2</v>
      </c>
      <c r="U96" s="1">
        <f ca="1">U36+NORMINV(RAND(),0,'Total-Smoothed'!$AG$2)</f>
        <v>2.6209695624121669E-2</v>
      </c>
      <c r="V96" s="1">
        <f ca="1">V36+NORMINV(RAND(),0,'Total-Smoothed'!$AG$2)</f>
        <v>-3.0577319323648718E-2</v>
      </c>
      <c r="W96" s="1">
        <f ca="1">W36+NORMINV(RAND(),0,'Total-Smoothed'!$AG$2)</f>
        <v>0.74277842174221875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-0.14506572356955244</v>
      </c>
      <c r="E97" s="1">
        <f ca="1">E37+NORMINV(RAND(),0,'Total-Smoothed'!$AG$2)</f>
        <v>2.5311199286973202E-2</v>
      </c>
      <c r="F97" s="1">
        <f ca="1">F37+NORMINV(RAND(),0,'Total-Smoothed'!$AG$2)</f>
        <v>0.30298679153363689</v>
      </c>
      <c r="G97" s="1">
        <f ca="1">G37+NORMINV(RAND(),0,'Total-Smoothed'!$AG$2)</f>
        <v>0.1319245071430655</v>
      </c>
      <c r="H97" s="1">
        <f ca="1">H37+NORMINV(RAND(),0,'Total-Smoothed'!$AG$2)</f>
        <v>3.2140053999227529E-2</v>
      </c>
      <c r="I97" s="1">
        <f ca="1">I37+NORMINV(RAND(),0,'Total-Smoothed'!$AG$2)</f>
        <v>2.0250874580983694E-2</v>
      </c>
      <c r="J97" s="1">
        <f ca="1">J37+NORMINV(RAND(),0,'Total-Smoothed'!$AG$2)</f>
        <v>0.50573244045954846</v>
      </c>
      <c r="K97" s="1">
        <f ca="1">K37+NORMINV(RAND(),0,'Total-Smoothed'!$AG$2)</f>
        <v>-6.8159542626952507E-2</v>
      </c>
      <c r="L97" s="1">
        <f ca="1">L37+NORMINV(RAND(),0,'Total-Smoothed'!$AG$2)</f>
        <v>-1.5325734569478148E-2</v>
      </c>
      <c r="M97" s="1">
        <f ca="1">M37+NORMINV(RAND(),0,'Total-Smoothed'!$AG$2)</f>
        <v>4.8342699056113062E-2</v>
      </c>
      <c r="N97" s="1">
        <f ca="1">N37+NORMINV(RAND(),0,'Total-Smoothed'!$AG$2)</f>
        <v>0.47435912943847935</v>
      </c>
      <c r="O97" s="1">
        <f ca="1">O37+NORMINV(RAND(),0,'Total-Smoothed'!$AG$2)</f>
        <v>0.49542718055122814</v>
      </c>
      <c r="P97" s="1">
        <f ca="1">P37+NORMINV(RAND(),0,'Total-Smoothed'!$AG$2)</f>
        <v>3.5025617149086877E-2</v>
      </c>
      <c r="Q97" s="1">
        <f ca="1">Q37+NORMINV(RAND(),0,'Total-Smoothed'!$AG$2)</f>
        <v>9.0588751488442198E-2</v>
      </c>
      <c r="R97" s="1">
        <f ca="1">R37+NORMINV(RAND(),0,'Total-Smoothed'!$AG$2)</f>
        <v>-1.3491281787820178E-2</v>
      </c>
      <c r="S97" s="1">
        <f ca="1">S37+NORMINV(RAND(),0,'Total-Smoothed'!$AG$2)</f>
        <v>-3.9382818158078731E-2</v>
      </c>
      <c r="T97" s="1">
        <f ca="1">T37+NORMINV(RAND(),0,'Total-Smoothed'!$AG$2)</f>
        <v>-5.0243217106650861E-2</v>
      </c>
      <c r="U97" s="1">
        <f ca="1">U37+NORMINV(RAND(),0,'Total-Smoothed'!$AG$2)</f>
        <v>-0.11827638909259929</v>
      </c>
      <c r="V97" s="1">
        <f ca="1">V37+NORMINV(RAND(),0,'Total-Smoothed'!$AG$2)</f>
        <v>-0.19333921681079877</v>
      </c>
      <c r="W97" s="1">
        <f ca="1">W37+NORMINV(RAND(),0,'Total-Smoothed'!$AG$2)</f>
        <v>0.29303969192179263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0.15135908916411855</v>
      </c>
      <c r="E98" s="1">
        <f ca="1">E38+NORMINV(RAND(),0,'Total-Smoothed'!$AG$2)</f>
        <v>0.10783341122176568</v>
      </c>
      <c r="F98" s="1">
        <f ca="1">F38+NORMINV(RAND(),0,'Total-Smoothed'!$AG$2)</f>
        <v>5.6525371124783112E-2</v>
      </c>
      <c r="G98" s="1">
        <f ca="1">G38+NORMINV(RAND(),0,'Total-Smoothed'!$AG$2)</f>
        <v>0.25124681219362355</v>
      </c>
      <c r="H98" s="1">
        <f ca="1">H38+NORMINV(RAND(),0,'Total-Smoothed'!$AG$2)</f>
        <v>0.71160977113076451</v>
      </c>
      <c r="I98" s="1">
        <f ca="1">I38+NORMINV(RAND(),0,'Total-Smoothed'!$AG$2)</f>
        <v>0.27391139272180876</v>
      </c>
      <c r="J98" s="1">
        <f ca="1">J38+NORMINV(RAND(),0,'Total-Smoothed'!$AG$2)</f>
        <v>-0.23620885876453887</v>
      </c>
      <c r="K98" s="1">
        <f ca="1">K38+NORMINV(RAND(),0,'Total-Smoothed'!$AG$2)</f>
        <v>4.4590411507422892E-2</v>
      </c>
      <c r="L98" s="1">
        <f ca="1">L38+NORMINV(RAND(),0,'Total-Smoothed'!$AG$2)</f>
        <v>4.1308835889784762E-2</v>
      </c>
      <c r="M98" s="1">
        <f ca="1">M38+NORMINV(RAND(),0,'Total-Smoothed'!$AG$2)</f>
        <v>9.2064078061556056E-3</v>
      </c>
      <c r="N98" s="1">
        <f ca="1">N38+NORMINV(RAND(),0,'Total-Smoothed'!$AG$2)</f>
        <v>6.852446794117717E-2</v>
      </c>
      <c r="O98" s="1">
        <f ca="1">O38+NORMINV(RAND(),0,'Total-Smoothed'!$AG$2)</f>
        <v>0.22928409598378183</v>
      </c>
      <c r="P98" s="1">
        <f ca="1">P38+NORMINV(RAND(),0,'Total-Smoothed'!$AG$2)</f>
        <v>-2.2644325385269622E-2</v>
      </c>
      <c r="Q98" s="1">
        <f ca="1">Q38+NORMINV(RAND(),0,'Total-Smoothed'!$AG$2)</f>
        <v>0.78699929624197418</v>
      </c>
      <c r="R98" s="1">
        <f ca="1">R38+NORMINV(RAND(),0,'Total-Smoothed'!$AG$2)</f>
        <v>-0.11621339893957919</v>
      </c>
      <c r="S98" s="1">
        <f ca="1">S38+NORMINV(RAND(),0,'Total-Smoothed'!$AG$2)</f>
        <v>1.8490216738541759E-2</v>
      </c>
      <c r="T98" s="1">
        <f ca="1">T38+NORMINV(RAND(),0,'Total-Smoothed'!$AG$2)</f>
        <v>5.3789223943886147E-2</v>
      </c>
      <c r="U98" s="1">
        <f ca="1">U38+NORMINV(RAND(),0,'Total-Smoothed'!$AG$2)</f>
        <v>-0.15003544134272928</v>
      </c>
      <c r="V98" s="1">
        <f ca="1">V38+NORMINV(RAND(),0,'Total-Smoothed'!$AG$2)</f>
        <v>-0.15250251091276312</v>
      </c>
      <c r="W98" s="1">
        <f ca="1">W38+NORMINV(RAND(),0,'Total-Smoothed'!$AG$2)</f>
        <v>1.1997616721438544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0.12901941066144684</v>
      </c>
      <c r="E99" s="1">
        <f ca="1">E39+NORMINV(RAND(),0,'Total-Smoothed'!$AG$2)</f>
        <v>-0.15014807101916966</v>
      </c>
      <c r="F99" s="1">
        <f ca="1">F39+NORMINV(RAND(),0,'Total-Smoothed'!$AG$2)</f>
        <v>7.3418026178736759E-2</v>
      </c>
      <c r="G99" s="1">
        <f ca="1">G39+NORMINV(RAND(),0,'Total-Smoothed'!$AG$2)</f>
        <v>2.6005207946655937E-2</v>
      </c>
      <c r="H99" s="1">
        <f ca="1">H39+NORMINV(RAND(),0,'Total-Smoothed'!$AG$2)</f>
        <v>0.45157406546777373</v>
      </c>
      <c r="I99" s="1">
        <f ca="1">I39+NORMINV(RAND(),0,'Total-Smoothed'!$AG$2)</f>
        <v>-0.11717554799107092</v>
      </c>
      <c r="J99" s="1">
        <f ca="1">J39+NORMINV(RAND(),0,'Total-Smoothed'!$AG$2)</f>
        <v>0.73490188228266307</v>
      </c>
      <c r="K99" s="1">
        <f ca="1">K39+NORMINV(RAND(),0,'Total-Smoothed'!$AG$2)</f>
        <v>0.14718748628162789</v>
      </c>
      <c r="L99" s="1">
        <f ca="1">L39+NORMINV(RAND(),0,'Total-Smoothed'!$AG$2)</f>
        <v>-8.9930215239100456E-2</v>
      </c>
      <c r="M99" s="1">
        <f ca="1">M39+NORMINV(RAND(),0,'Total-Smoothed'!$AG$2)</f>
        <v>-0.13059513322734123</v>
      </c>
      <c r="N99" s="1">
        <f ca="1">N39+NORMINV(RAND(),0,'Total-Smoothed'!$AG$2)</f>
        <v>0.38006993408129053</v>
      </c>
      <c r="O99" s="1">
        <f ca="1">O39+NORMINV(RAND(),0,'Total-Smoothed'!$AG$2)</f>
        <v>1.0264978740875526</v>
      </c>
      <c r="P99" s="1">
        <f ca="1">P39+NORMINV(RAND(),0,'Total-Smoothed'!$AG$2)</f>
        <v>5.1389551858117735E-2</v>
      </c>
      <c r="Q99" s="1">
        <f ca="1">Q39+NORMINV(RAND(),0,'Total-Smoothed'!$AG$2)</f>
        <v>1.0394984800000315</v>
      </c>
      <c r="R99" s="1">
        <f ca="1">R39+NORMINV(RAND(),0,'Total-Smoothed'!$AG$2)</f>
        <v>0.57653455268566767</v>
      </c>
      <c r="S99" s="1">
        <f ca="1">S39+NORMINV(RAND(),0,'Total-Smoothed'!$AG$2)</f>
        <v>6.8610632202211239E-2</v>
      </c>
      <c r="T99" s="1">
        <f ca="1">T39+NORMINV(RAND(),0,'Total-Smoothed'!$AG$2)</f>
        <v>4.9395156300448169E-2</v>
      </c>
      <c r="U99" s="1">
        <f ca="1">U39+NORMINV(RAND(),0,'Total-Smoothed'!$AG$2)</f>
        <v>0.11275903572117038</v>
      </c>
      <c r="V99" s="1">
        <f ca="1">V39+NORMINV(RAND(),0,'Total-Smoothed'!$AG$2)</f>
        <v>-0.19332107981125912</v>
      </c>
      <c r="W99" s="1">
        <f ca="1">W39+NORMINV(RAND(),0,'Total-Smoothed'!$AG$2)</f>
        <v>0.98331528204687724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4.1796005469347516E-2</v>
      </c>
      <c r="E100" s="1">
        <f ca="1">E40+NORMINV(RAND(),0,'Total-Smoothed'!$AG$2)</f>
        <v>-1.836597138691861E-2</v>
      </c>
      <c r="F100" s="1">
        <f ca="1">F40+NORMINV(RAND(),0,'Total-Smoothed'!$AG$2)</f>
        <v>-7.886958505528778E-2</v>
      </c>
      <c r="G100" s="1">
        <f ca="1">G40+NORMINV(RAND(),0,'Total-Smoothed'!$AG$2)</f>
        <v>1.0785564797818314</v>
      </c>
      <c r="H100" s="1">
        <f ca="1">H40+NORMINV(RAND(),0,'Total-Smoothed'!$AG$2)</f>
        <v>3.6164808863040819E-2</v>
      </c>
      <c r="I100" s="1">
        <f ca="1">I40+NORMINV(RAND(),0,'Total-Smoothed'!$AG$2)</f>
        <v>6.0333357606560022E-2</v>
      </c>
      <c r="J100" s="1">
        <f ca="1">J40+NORMINV(RAND(),0,'Total-Smoothed'!$AG$2)</f>
        <v>1.0255878182535931</v>
      </c>
      <c r="K100" s="1">
        <f ca="1">K40+NORMINV(RAND(),0,'Total-Smoothed'!$AG$2)</f>
        <v>3.6321003541437691E-2</v>
      </c>
      <c r="L100" s="1">
        <f ca="1">L40+NORMINV(RAND(),0,'Total-Smoothed'!$AG$2)</f>
        <v>3.7466016559930933E-2</v>
      </c>
      <c r="M100" s="1">
        <f ca="1">M40+NORMINV(RAND(),0,'Total-Smoothed'!$AG$2)</f>
        <v>0.14670813454421935</v>
      </c>
      <c r="N100" s="1">
        <f ca="1">N40+NORMINV(RAND(),0,'Total-Smoothed'!$AG$2)</f>
        <v>0.59777196509311392</v>
      </c>
      <c r="O100" s="1">
        <f ca="1">O40+NORMINV(RAND(),0,'Total-Smoothed'!$AG$2)</f>
        <v>1.009870603642294</v>
      </c>
      <c r="P100" s="1">
        <f ca="1">P40+NORMINV(RAND(),0,'Total-Smoothed'!$AG$2)</f>
        <v>0.18645537302009188</v>
      </c>
      <c r="Q100" s="1">
        <f ca="1">Q40+NORMINV(RAND(),0,'Total-Smoothed'!$AG$2)</f>
        <v>0.68834093350066317</v>
      </c>
      <c r="R100" s="1">
        <f ca="1">R40+NORMINV(RAND(),0,'Total-Smoothed'!$AG$2)</f>
        <v>0.41002115496888292</v>
      </c>
      <c r="S100" s="1">
        <f ca="1">S40+NORMINV(RAND(),0,'Total-Smoothed'!$AG$2)</f>
        <v>-1.7470642166393789E-2</v>
      </c>
      <c r="T100" s="1">
        <f ca="1">T40+NORMINV(RAND(),0,'Total-Smoothed'!$AG$2)</f>
        <v>3.3304494105053137E-2</v>
      </c>
      <c r="U100" s="1">
        <f ca="1">U40+NORMINV(RAND(),0,'Total-Smoothed'!$AG$2)</f>
        <v>0.17402906891226677</v>
      </c>
      <c r="V100" s="1">
        <f ca="1">V40+NORMINV(RAND(),0,'Total-Smoothed'!$AG$2)</f>
        <v>-2.166150255225275E-2</v>
      </c>
      <c r="W100" s="1">
        <f ca="1">W40+NORMINV(RAND(),0,'Total-Smoothed'!$AG$2)</f>
        <v>0.88474411246200901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0.18251551158674412</v>
      </c>
      <c r="E101" s="1">
        <f ca="1">E41+NORMINV(RAND(),0,'Total-Smoothed'!$AG$2)</f>
        <v>-4.2352177815326755E-2</v>
      </c>
      <c r="F101" s="1">
        <f ca="1">F41+NORMINV(RAND(),0,'Total-Smoothed'!$AG$2)</f>
        <v>0.15029427900333642</v>
      </c>
      <c r="G101" s="1">
        <f ca="1">G41+NORMINV(RAND(),0,'Total-Smoothed'!$AG$2)</f>
        <v>-6.8466010067208816E-3</v>
      </c>
      <c r="H101" s="1">
        <f ca="1">H41+NORMINV(RAND(),0,'Total-Smoothed'!$AG$2)</f>
        <v>0.89053149958216338</v>
      </c>
      <c r="I101" s="1">
        <f ca="1">I41+NORMINV(RAND(),0,'Total-Smoothed'!$AG$2)</f>
        <v>-4.7201682653444134E-3</v>
      </c>
      <c r="J101" s="1">
        <f ca="1">J41+NORMINV(RAND(),0,'Total-Smoothed'!$AG$2)</f>
        <v>0.2321903765363478</v>
      </c>
      <c r="K101" s="1">
        <f ca="1">K41+NORMINV(RAND(),0,'Total-Smoothed'!$AG$2)</f>
        <v>2.0571185332669828E-2</v>
      </c>
      <c r="L101" s="1">
        <f ca="1">L41+NORMINV(RAND(),0,'Total-Smoothed'!$AG$2)</f>
        <v>3.7534782237207451E-2</v>
      </c>
      <c r="M101" s="1">
        <f ca="1">M41+NORMINV(RAND(),0,'Total-Smoothed'!$AG$2)</f>
        <v>-1.3637583731366837E-2</v>
      </c>
      <c r="N101" s="1">
        <f ca="1">N41+NORMINV(RAND(),0,'Total-Smoothed'!$AG$2)</f>
        <v>-0.165558322680598</v>
      </c>
      <c r="O101" s="1">
        <f ca="1">O41+NORMINV(RAND(),0,'Total-Smoothed'!$AG$2)</f>
        <v>3.1406249485553837E-2</v>
      </c>
      <c r="P101" s="1">
        <f ca="1">P41+NORMINV(RAND(),0,'Total-Smoothed'!$AG$2)</f>
        <v>-1.4814305988884585E-2</v>
      </c>
      <c r="Q101" s="1">
        <f ca="1">Q41+NORMINV(RAND(),0,'Total-Smoothed'!$AG$2)</f>
        <v>-9.3663149007160065E-2</v>
      </c>
      <c r="R101" s="1">
        <f ca="1">R41+NORMINV(RAND(),0,'Total-Smoothed'!$AG$2)</f>
        <v>0.19210558733633484</v>
      </c>
      <c r="S101" s="1">
        <f ca="1">S41+NORMINV(RAND(),0,'Total-Smoothed'!$AG$2)</f>
        <v>0.22862832001807992</v>
      </c>
      <c r="T101" s="1">
        <f ca="1">T41+NORMINV(RAND(),0,'Total-Smoothed'!$AG$2)</f>
        <v>0.10413583183922255</v>
      </c>
      <c r="U101" s="1">
        <f ca="1">U41+NORMINV(RAND(),0,'Total-Smoothed'!$AG$2)</f>
        <v>9.5015793935478696E-2</v>
      </c>
      <c r="V101" s="1">
        <f ca="1">V41+NORMINV(RAND(),0,'Total-Smoothed'!$AG$2)</f>
        <v>0.22919934164695277</v>
      </c>
      <c r="W101" s="1">
        <f ca="1">W41+NORMINV(RAND(),0,'Total-Smoothed'!$AG$2)</f>
        <v>0.92875869710663261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6.374326861539982E-2</v>
      </c>
      <c r="E102" s="1">
        <f ca="1">E42+NORMINV(RAND(),0,'Total-Smoothed'!$AG$2)</f>
        <v>0.2128582887540415</v>
      </c>
      <c r="F102" s="1">
        <f ca="1">F42+NORMINV(RAND(),0,'Total-Smoothed'!$AG$2)</f>
        <v>7.4055046208713379E-2</v>
      </c>
      <c r="G102" s="1">
        <f ca="1">G42+NORMINV(RAND(),0,'Total-Smoothed'!$AG$2)</f>
        <v>0.16130936783711813</v>
      </c>
      <c r="H102" s="1">
        <f ca="1">H42+NORMINV(RAND(),0,'Total-Smoothed'!$AG$2)</f>
        <v>1.0852130631897468</v>
      </c>
      <c r="I102" s="1">
        <f ca="1">I42+NORMINV(RAND(),0,'Total-Smoothed'!$AG$2)</f>
        <v>1.4431607398172839E-2</v>
      </c>
      <c r="J102" s="1">
        <f ca="1">J42+NORMINV(RAND(),0,'Total-Smoothed'!$AG$2)</f>
        <v>0.46272035376454823</v>
      </c>
      <c r="K102" s="1">
        <f ca="1">K42+NORMINV(RAND(),0,'Total-Smoothed'!$AG$2)</f>
        <v>-0.16189968645437747</v>
      </c>
      <c r="L102" s="1">
        <f ca="1">L42+NORMINV(RAND(),0,'Total-Smoothed'!$AG$2)</f>
        <v>0.10605015425458383</v>
      </c>
      <c r="M102" s="1">
        <f ca="1">M42+NORMINV(RAND(),0,'Total-Smoothed'!$AG$2)</f>
        <v>-5.1509037130245253E-2</v>
      </c>
      <c r="N102" s="1">
        <f ca="1">N42+NORMINV(RAND(),0,'Total-Smoothed'!$AG$2)</f>
        <v>-6.9039905813837329E-2</v>
      </c>
      <c r="O102" s="1">
        <f ca="1">O42+NORMINV(RAND(),0,'Total-Smoothed'!$AG$2)</f>
        <v>0.33957759152524408</v>
      </c>
      <c r="P102" s="1">
        <f ca="1">P42+NORMINV(RAND(),0,'Total-Smoothed'!$AG$2)</f>
        <v>-2.9958266581441916E-2</v>
      </c>
      <c r="Q102" s="1">
        <f ca="1">Q42+NORMINV(RAND(),0,'Total-Smoothed'!$AG$2)</f>
        <v>0.95008804092584886</v>
      </c>
      <c r="R102" s="1">
        <f ca="1">R42+NORMINV(RAND(),0,'Total-Smoothed'!$AG$2)</f>
        <v>2.3929138082597827E-2</v>
      </c>
      <c r="S102" s="1">
        <f ca="1">S42+NORMINV(RAND(),0,'Total-Smoothed'!$AG$2)</f>
        <v>-1.7563153510378529E-3</v>
      </c>
      <c r="T102" s="1">
        <f ca="1">T42+NORMINV(RAND(),0,'Total-Smoothed'!$AG$2)</f>
        <v>-3.4762109765253901E-2</v>
      </c>
      <c r="U102" s="1">
        <f ca="1">U42+NORMINV(RAND(),0,'Total-Smoothed'!$AG$2)</f>
        <v>2.5580083441677916E-2</v>
      </c>
      <c r="V102" s="1">
        <f ca="1">V42+NORMINV(RAND(),0,'Total-Smoothed'!$AG$2)</f>
        <v>-4.1553458364844649E-2</v>
      </c>
      <c r="W102" s="1">
        <f ca="1">W42+NORMINV(RAND(),0,'Total-Smoothed'!$AG$2)</f>
        <v>0.98373483288277652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-5.6733502685471428E-2</v>
      </c>
      <c r="E103" s="1">
        <f ca="1">E43+NORMINV(RAND(),0,'Total-Smoothed'!$AG$2)</f>
        <v>6.8708500754178767E-2</v>
      </c>
      <c r="F103" s="1">
        <f ca="1">F43+NORMINV(RAND(),0,'Total-Smoothed'!$AG$2)</f>
        <v>0.16716832763968456</v>
      </c>
      <c r="G103" s="1">
        <f ca="1">G43+NORMINV(RAND(),0,'Total-Smoothed'!$AG$2)</f>
        <v>1.7116702547666333E-2</v>
      </c>
      <c r="H103" s="1">
        <f ca="1">H43+NORMINV(RAND(),0,'Total-Smoothed'!$AG$2)</f>
        <v>6.7560190748653451E-2</v>
      </c>
      <c r="I103" s="1">
        <f ca="1">I43+NORMINV(RAND(),0,'Total-Smoothed'!$AG$2)</f>
        <v>-4.4541511957185288E-2</v>
      </c>
      <c r="J103" s="1">
        <f ca="1">J43+NORMINV(RAND(),0,'Total-Smoothed'!$AG$2)</f>
        <v>-2.350977603999823E-2</v>
      </c>
      <c r="K103" s="1">
        <f ca="1">K43+NORMINV(RAND(),0,'Total-Smoothed'!$AG$2)</f>
        <v>0.62934298902219843</v>
      </c>
      <c r="L103" s="1">
        <f ca="1">L43+NORMINV(RAND(),0,'Total-Smoothed'!$AG$2)</f>
        <v>2.1356813006768439E-2</v>
      </c>
      <c r="M103" s="1">
        <f ca="1">M43+NORMINV(RAND(),0,'Total-Smoothed'!$AG$2)</f>
        <v>-6.2667137044297272E-2</v>
      </c>
      <c r="N103" s="1">
        <f ca="1">N43+NORMINV(RAND(),0,'Total-Smoothed'!$AG$2)</f>
        <v>-5.2545720123121156E-2</v>
      </c>
      <c r="O103" s="1">
        <f ca="1">O43+NORMINV(RAND(),0,'Total-Smoothed'!$AG$2)</f>
        <v>0.71189821507427264</v>
      </c>
      <c r="P103" s="1">
        <f ca="1">P43+NORMINV(RAND(),0,'Total-Smoothed'!$AG$2)</f>
        <v>0.11443954964084856</v>
      </c>
      <c r="Q103" s="1">
        <f ca="1">Q43+NORMINV(RAND(),0,'Total-Smoothed'!$AG$2)</f>
        <v>3.1424466254323671E-2</v>
      </c>
      <c r="R103" s="1">
        <f ca="1">R43+NORMINV(RAND(),0,'Total-Smoothed'!$AG$2)</f>
        <v>-0.21253080750124637</v>
      </c>
      <c r="S103" s="1">
        <f ca="1">S43+NORMINV(RAND(),0,'Total-Smoothed'!$AG$2)</f>
        <v>2.0608679960258988E-2</v>
      </c>
      <c r="T103" s="1">
        <f ca="1">T43+NORMINV(RAND(),0,'Total-Smoothed'!$AG$2)</f>
        <v>-0.16112985154446904</v>
      </c>
      <c r="U103" s="1">
        <f ca="1">U43+NORMINV(RAND(),0,'Total-Smoothed'!$AG$2)</f>
        <v>-4.0313880419733661E-2</v>
      </c>
      <c r="V103" s="1">
        <f ca="1">V43+NORMINV(RAND(),0,'Total-Smoothed'!$AG$2)</f>
        <v>-8.282819512342661E-2</v>
      </c>
      <c r="W103" s="1">
        <f ca="1">W43+NORMINV(RAND(),0,'Total-Smoothed'!$AG$2)</f>
        <v>9.4691363139459903E-2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0.12848467432407124</v>
      </c>
      <c r="E104" s="1">
        <f ca="1">E44+NORMINV(RAND(),0,'Total-Smoothed'!$AG$2)</f>
        <v>8.7937280420398986E-2</v>
      </c>
      <c r="F104" s="1">
        <f ca="1">F44+NORMINV(RAND(),0,'Total-Smoothed'!$AG$2)</f>
        <v>9.5873776427933141E-2</v>
      </c>
      <c r="G104" s="1">
        <f ca="1">G44+NORMINV(RAND(),0,'Total-Smoothed'!$AG$2)</f>
        <v>-6.4302513769698727E-2</v>
      </c>
      <c r="H104" s="1">
        <f ca="1">H44+NORMINV(RAND(),0,'Total-Smoothed'!$AG$2)</f>
        <v>-7.9711177827155491E-2</v>
      </c>
      <c r="I104" s="1">
        <f ca="1">I44+NORMINV(RAND(),0,'Total-Smoothed'!$AG$2)</f>
        <v>-3.9982992940333327E-2</v>
      </c>
      <c r="J104" s="1">
        <f ca="1">J44+NORMINV(RAND(),0,'Total-Smoothed'!$AG$2)</f>
        <v>0.94737540033240097</v>
      </c>
      <c r="K104" s="1">
        <f ca="1">K44+NORMINV(RAND(),0,'Total-Smoothed'!$AG$2)</f>
        <v>0.37036681224717311</v>
      </c>
      <c r="L104" s="1">
        <f ca="1">L44+NORMINV(RAND(),0,'Total-Smoothed'!$AG$2)</f>
        <v>0.14069913302547501</v>
      </c>
      <c r="M104" s="1">
        <f ca="1">M44+NORMINV(RAND(),0,'Total-Smoothed'!$AG$2)</f>
        <v>-4.9125170646039169E-2</v>
      </c>
      <c r="N104" s="1">
        <f ca="1">N44+NORMINV(RAND(),0,'Total-Smoothed'!$AG$2)</f>
        <v>0.11644636934074751</v>
      </c>
      <c r="O104" s="1">
        <f ca="1">O44+NORMINV(RAND(),0,'Total-Smoothed'!$AG$2)</f>
        <v>0.8782416688385698</v>
      </c>
      <c r="P104" s="1">
        <f ca="1">P44+NORMINV(RAND(),0,'Total-Smoothed'!$AG$2)</f>
        <v>9.6845299854439848E-2</v>
      </c>
      <c r="Q104" s="1">
        <f ca="1">Q44+NORMINV(RAND(),0,'Total-Smoothed'!$AG$2)</f>
        <v>0.36752691118304537</v>
      </c>
      <c r="R104" s="1">
        <f ca="1">R44+NORMINV(RAND(),0,'Total-Smoothed'!$AG$2)</f>
        <v>2.2939175907821449E-2</v>
      </c>
      <c r="S104" s="1">
        <f ca="1">S44+NORMINV(RAND(),0,'Total-Smoothed'!$AG$2)</f>
        <v>0.10826669585895093</v>
      </c>
      <c r="T104" s="1">
        <f ca="1">T44+NORMINV(RAND(),0,'Total-Smoothed'!$AG$2)</f>
        <v>7.6358108654386345E-2</v>
      </c>
      <c r="U104" s="1">
        <f ca="1">U44+NORMINV(RAND(),0,'Total-Smoothed'!$AG$2)</f>
        <v>-0.17449065757534374</v>
      </c>
      <c r="V104" s="1">
        <f ca="1">V44+NORMINV(RAND(),0,'Total-Smoothed'!$AG$2)</f>
        <v>-3.5909773552301245E-2</v>
      </c>
      <c r="W104" s="1">
        <f ca="1">W44+NORMINV(RAND(),0,'Total-Smoothed'!$AG$2)</f>
        <v>-0.15587905420132617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9.5346738280479404E-2</v>
      </c>
      <c r="E105" s="1">
        <f ca="1">E45+NORMINV(RAND(),0,'Total-Smoothed'!$AG$2)</f>
        <v>-3.9271022813166724E-2</v>
      </c>
      <c r="F105" s="1">
        <f ca="1">F45+NORMINV(RAND(),0,'Total-Smoothed'!$AG$2)</f>
        <v>0.31235607646187519</v>
      </c>
      <c r="G105" s="1">
        <f ca="1">G45+NORMINV(RAND(),0,'Total-Smoothed'!$AG$2)</f>
        <v>0.12376253297196813</v>
      </c>
      <c r="H105" s="1">
        <f ca="1">H45+NORMINV(RAND(),0,'Total-Smoothed'!$AG$2)</f>
        <v>-4.9009792365021704E-2</v>
      </c>
      <c r="I105" s="1">
        <f ca="1">I45+NORMINV(RAND(),0,'Total-Smoothed'!$AG$2)</f>
        <v>0.12066522071419813</v>
      </c>
      <c r="J105" s="1">
        <f ca="1">J45+NORMINV(RAND(),0,'Total-Smoothed'!$AG$2)</f>
        <v>0.13204380141233926</v>
      </c>
      <c r="K105" s="1">
        <f ca="1">K45+NORMINV(RAND(),0,'Total-Smoothed'!$AG$2)</f>
        <v>0.17596378661503354</v>
      </c>
      <c r="L105" s="1">
        <f ca="1">L45+NORMINV(RAND(),0,'Total-Smoothed'!$AG$2)</f>
        <v>1.9781270040635832E-2</v>
      </c>
      <c r="M105" s="1">
        <f ca="1">M45+NORMINV(RAND(),0,'Total-Smoothed'!$AG$2)</f>
        <v>-6.0069783284369037E-2</v>
      </c>
      <c r="N105" s="1">
        <f ca="1">N45+NORMINV(RAND(),0,'Total-Smoothed'!$AG$2)</f>
        <v>0.12327789136316042</v>
      </c>
      <c r="O105" s="1">
        <f ca="1">O45+NORMINV(RAND(),0,'Total-Smoothed'!$AG$2)</f>
        <v>0.13474098865576786</v>
      </c>
      <c r="P105" s="1">
        <f ca="1">P45+NORMINV(RAND(),0,'Total-Smoothed'!$AG$2)</f>
        <v>6.6111457675137514E-2</v>
      </c>
      <c r="Q105" s="1">
        <f ca="1">Q45+NORMINV(RAND(),0,'Total-Smoothed'!$AG$2)</f>
        <v>7.9208464564766018E-2</v>
      </c>
      <c r="R105" s="1">
        <f ca="1">R45+NORMINV(RAND(),0,'Total-Smoothed'!$AG$2)</f>
        <v>-7.9462868160654287E-2</v>
      </c>
      <c r="S105" s="1">
        <f ca="1">S45+NORMINV(RAND(),0,'Total-Smoothed'!$AG$2)</f>
        <v>-4.0058658956021717E-2</v>
      </c>
      <c r="T105" s="1">
        <f ca="1">T45+NORMINV(RAND(),0,'Total-Smoothed'!$AG$2)</f>
        <v>0.1833886902527776</v>
      </c>
      <c r="U105" s="1">
        <f ca="1">U45+NORMINV(RAND(),0,'Total-Smoothed'!$AG$2)</f>
        <v>-0.11014588627093169</v>
      </c>
      <c r="V105" s="1">
        <f ca="1">V45+NORMINV(RAND(),0,'Total-Smoothed'!$AG$2)</f>
        <v>8.0314491981947934E-3</v>
      </c>
      <c r="W105" s="1">
        <f ca="1">W45+NORMINV(RAND(),0,'Total-Smoothed'!$AG$2)</f>
        <v>0.7306411333070687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-0.18915614358864141</v>
      </c>
      <c r="E106" s="1">
        <f ca="1">E46+NORMINV(RAND(),0,'Total-Smoothed'!$AG$2)</f>
        <v>5.0151230217628656E-2</v>
      </c>
      <c r="F106" s="1">
        <f ca="1">F46+NORMINV(RAND(),0,'Total-Smoothed'!$AG$2)</f>
        <v>-8.1470204762350784E-2</v>
      </c>
      <c r="G106" s="1">
        <f ca="1">G46+NORMINV(RAND(),0,'Total-Smoothed'!$AG$2)</f>
        <v>0.30386597362413076</v>
      </c>
      <c r="H106" s="1">
        <f ca="1">H46+NORMINV(RAND(),0,'Total-Smoothed'!$AG$2)</f>
        <v>0.16488544544044464</v>
      </c>
      <c r="I106" s="1">
        <f ca="1">I46+NORMINV(RAND(),0,'Total-Smoothed'!$AG$2)</f>
        <v>-2.4075581292317627E-2</v>
      </c>
      <c r="J106" s="1">
        <f ca="1">J46+NORMINV(RAND(),0,'Total-Smoothed'!$AG$2)</f>
        <v>0.82077634634100793</v>
      </c>
      <c r="K106" s="1">
        <f ca="1">K46+NORMINV(RAND(),0,'Total-Smoothed'!$AG$2)</f>
        <v>0.38476372222354216</v>
      </c>
      <c r="L106" s="1">
        <f ca="1">L46+NORMINV(RAND(),0,'Total-Smoothed'!$AG$2)</f>
        <v>-3.7464647353234869E-2</v>
      </c>
      <c r="M106" s="1">
        <f ca="1">M46+NORMINV(RAND(),0,'Total-Smoothed'!$AG$2)</f>
        <v>7.0226608791411113E-2</v>
      </c>
      <c r="N106" s="1">
        <f ca="1">N46+NORMINV(RAND(),0,'Total-Smoothed'!$AG$2)</f>
        <v>5.7904112037989078E-2</v>
      </c>
      <c r="O106" s="1">
        <f ca="1">O46+NORMINV(RAND(),0,'Total-Smoothed'!$AG$2)</f>
        <v>0.70151652907174344</v>
      </c>
      <c r="P106" s="1">
        <f ca="1">P46+NORMINV(RAND(),0,'Total-Smoothed'!$AG$2)</f>
        <v>3.1254800176337576E-2</v>
      </c>
      <c r="Q106" s="1">
        <f ca="1">Q46+NORMINV(RAND(),0,'Total-Smoothed'!$AG$2)</f>
        <v>0.38158762253328554</v>
      </c>
      <c r="R106" s="1">
        <f ca="1">R46+NORMINV(RAND(),0,'Total-Smoothed'!$AG$2)</f>
        <v>-7.7485146586430353E-2</v>
      </c>
      <c r="S106" s="1">
        <f ca="1">S46+NORMINV(RAND(),0,'Total-Smoothed'!$AG$2)</f>
        <v>0.363563493862683</v>
      </c>
      <c r="T106" s="1">
        <f ca="1">T46+NORMINV(RAND(),0,'Total-Smoothed'!$AG$2)</f>
        <v>0.12450954850957577</v>
      </c>
      <c r="U106" s="1">
        <f ca="1">U46+NORMINV(RAND(),0,'Total-Smoothed'!$AG$2)</f>
        <v>-0.10312259290523274</v>
      </c>
      <c r="V106" s="1">
        <f ca="1">V46+NORMINV(RAND(),0,'Total-Smoothed'!$AG$2)</f>
        <v>-9.5378540344657939E-2</v>
      </c>
      <c r="W106" s="1">
        <f ca="1">W46+NORMINV(RAND(),0,'Total-Smoothed'!$AG$2)</f>
        <v>-0.14651625917703226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-1.8305808972649391E-2</v>
      </c>
      <c r="E107" s="1">
        <f ca="1">E47+NORMINV(RAND(),0,'Total-Smoothed'!$AG$2)</f>
        <v>2.0372842614125669E-2</v>
      </c>
      <c r="F107" s="1">
        <f ca="1">F47+NORMINV(RAND(),0,'Total-Smoothed'!$AG$2)</f>
        <v>-2.6077554248866916E-2</v>
      </c>
      <c r="G107" s="1">
        <f ca="1">G47+NORMINV(RAND(),0,'Total-Smoothed'!$AG$2)</f>
        <v>0.94210244725347891</v>
      </c>
      <c r="H107" s="1">
        <f ca="1">H47+NORMINV(RAND(),0,'Total-Smoothed'!$AG$2)</f>
        <v>3.1110301892375018E-3</v>
      </c>
      <c r="I107" s="1">
        <f ca="1">I47+NORMINV(RAND(),0,'Total-Smoothed'!$AG$2)</f>
        <v>-4.6877128494883381E-2</v>
      </c>
      <c r="J107" s="1">
        <f ca="1">J47+NORMINV(RAND(),0,'Total-Smoothed'!$AG$2)</f>
        <v>0.88607902724241483</v>
      </c>
      <c r="K107" s="1">
        <f ca="1">K47+NORMINV(RAND(),0,'Total-Smoothed'!$AG$2)</f>
        <v>0.74619881215083839</v>
      </c>
      <c r="L107" s="1">
        <f ca="1">L47+NORMINV(RAND(),0,'Total-Smoothed'!$AG$2)</f>
        <v>6.064505013281591E-2</v>
      </c>
      <c r="M107" s="1">
        <f ca="1">M47+NORMINV(RAND(),0,'Total-Smoothed'!$AG$2)</f>
        <v>-1.7713541238726985E-2</v>
      </c>
      <c r="N107" s="1">
        <f ca="1">N47+NORMINV(RAND(),0,'Total-Smoothed'!$AG$2)</f>
        <v>0.41056717783713081</v>
      </c>
      <c r="O107" s="1">
        <f ca="1">O47+NORMINV(RAND(),0,'Total-Smoothed'!$AG$2)</f>
        <v>0.72360311395432908</v>
      </c>
      <c r="P107" s="1">
        <f ca="1">P47+NORMINV(RAND(),0,'Total-Smoothed'!$AG$2)</f>
        <v>0.11481460033319742</v>
      </c>
      <c r="Q107" s="1">
        <f ca="1">Q47+NORMINV(RAND(),0,'Total-Smoothed'!$AG$2)</f>
        <v>0.28934901501575938</v>
      </c>
      <c r="R107" s="1">
        <f ca="1">R47+NORMINV(RAND(),0,'Total-Smoothed'!$AG$2)</f>
        <v>0.34224746221297658</v>
      </c>
      <c r="S107" s="1">
        <f ca="1">S47+NORMINV(RAND(),0,'Total-Smoothed'!$AG$2)</f>
        <v>0.11312060470699022</v>
      </c>
      <c r="T107" s="1">
        <f ca="1">T47+NORMINV(RAND(),0,'Total-Smoothed'!$AG$2)</f>
        <v>4.6553743405392402E-2</v>
      </c>
      <c r="U107" s="1">
        <f ca="1">U47+NORMINV(RAND(),0,'Total-Smoothed'!$AG$2)</f>
        <v>0.15595631219517928</v>
      </c>
      <c r="V107" s="1">
        <f ca="1">V47+NORMINV(RAND(),0,'Total-Smoothed'!$AG$2)</f>
        <v>8.1879806687796666E-2</v>
      </c>
      <c r="W107" s="1">
        <f ca="1">W47+NORMINV(RAND(),0,'Total-Smoothed'!$AG$2)</f>
        <v>0.13004015086516152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-3.1060392765530048E-2</v>
      </c>
      <c r="E108" s="1">
        <f ca="1">E48+NORMINV(RAND(),0,'Total-Smoothed'!$AG$2)</f>
        <v>0.14909959821934676</v>
      </c>
      <c r="F108" s="1">
        <f ca="1">F48+NORMINV(RAND(),0,'Total-Smoothed'!$AG$2)</f>
        <v>0.16864438661186942</v>
      </c>
      <c r="G108" s="1">
        <f ca="1">G48+NORMINV(RAND(),0,'Total-Smoothed'!$AG$2)</f>
        <v>1.0641547721622537</v>
      </c>
      <c r="H108" s="1">
        <f ca="1">H48+NORMINV(RAND(),0,'Total-Smoothed'!$AG$2)</f>
        <v>0.27630509624172372</v>
      </c>
      <c r="I108" s="1">
        <f ca="1">I48+NORMINV(RAND(),0,'Total-Smoothed'!$AG$2)</f>
        <v>-9.7453532238698289E-4</v>
      </c>
      <c r="J108" s="1">
        <f ca="1">J48+NORMINV(RAND(),0,'Total-Smoothed'!$AG$2)</f>
        <v>0.28756319972771638</v>
      </c>
      <c r="K108" s="1">
        <f ca="1">K48+NORMINV(RAND(),0,'Total-Smoothed'!$AG$2)</f>
        <v>0.24809368834279777</v>
      </c>
      <c r="L108" s="1">
        <f ca="1">L48+NORMINV(RAND(),0,'Total-Smoothed'!$AG$2)</f>
        <v>-0.11818284792756806</v>
      </c>
      <c r="M108" s="1">
        <f ca="1">M48+NORMINV(RAND(),0,'Total-Smoothed'!$AG$2)</f>
        <v>1.4320078476732173E-2</v>
      </c>
      <c r="N108" s="1">
        <f ca="1">N48+NORMINV(RAND(),0,'Total-Smoothed'!$AG$2)</f>
        <v>-4.9775126062936527E-2</v>
      </c>
      <c r="O108" s="1">
        <f ca="1">O48+NORMINV(RAND(),0,'Total-Smoothed'!$AG$2)</f>
        <v>0.26468978047490821</v>
      </c>
      <c r="P108" s="1">
        <f ca="1">P48+NORMINV(RAND(),0,'Total-Smoothed'!$AG$2)</f>
        <v>1.9315300324674416E-2</v>
      </c>
      <c r="Q108" s="1">
        <f ca="1">Q48+NORMINV(RAND(),0,'Total-Smoothed'!$AG$2)</f>
        <v>0.30815446367884075</v>
      </c>
      <c r="R108" s="1">
        <f ca="1">R48+NORMINV(RAND(),0,'Total-Smoothed'!$AG$2)</f>
        <v>5.3756140939969263E-2</v>
      </c>
      <c r="S108" s="1">
        <f ca="1">S48+NORMINV(RAND(),0,'Total-Smoothed'!$AG$2)</f>
        <v>1.3597628347373353E-2</v>
      </c>
      <c r="T108" s="1">
        <f ca="1">T48+NORMINV(RAND(),0,'Total-Smoothed'!$AG$2)</f>
        <v>0.44049172761718658</v>
      </c>
      <c r="U108" s="1">
        <f ca="1">U48+NORMINV(RAND(),0,'Total-Smoothed'!$AG$2)</f>
        <v>4.0780803595685283E-2</v>
      </c>
      <c r="V108" s="1">
        <f ca="1">V48+NORMINV(RAND(),0,'Total-Smoothed'!$AG$2)</f>
        <v>-6.6636411066706355E-2</v>
      </c>
      <c r="W108" s="1">
        <f ca="1">W48+NORMINV(RAND(),0,'Total-Smoothed'!$AG$2)</f>
        <v>1.0830230071451921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8.0709429014084438E-3</v>
      </c>
      <c r="E111" s="1">
        <f ca="1">(E61+0.6*(F61+D61)+0.15*G1)/(1+2*0.6+0.15)</f>
        <v>4.59748259306169E-2</v>
      </c>
      <c r="F111" s="1">
        <f ca="1">(F61+0.6*(G61+E61)+0.15*(D61+H61))/(1+2*0.6+2*0.15)</f>
        <v>0.19662390115100165</v>
      </c>
      <c r="G111" s="1">
        <f t="shared" ref="G111:H126" ca="1" si="10">(G61+0.6*(H61+F61)+0.15*(E61+I61))/(1+2*0.6+2*0.15)</f>
        <v>0.39133587076297982</v>
      </c>
      <c r="H111" s="1">
        <f ca="1">(H61+0.6*(I61+G61)+0.15*(F61+J61))/(1+2*0.6+2*0.15)</f>
        <v>0.49830206545187633</v>
      </c>
      <c r="I111" s="1">
        <f t="shared" ref="I111:U126" ca="1" si="11">(I61+0.6*(J61+H61)+0.15*(G61+K61))/(1+2*0.6+2*0.15)</f>
        <v>0.31458739793794643</v>
      </c>
      <c r="J111" s="1">
        <f t="shared" ca="1" si="11"/>
        <v>0.24058258419370185</v>
      </c>
      <c r="K111" s="1">
        <f t="shared" ca="1" si="11"/>
        <v>0.29852870369444257</v>
      </c>
      <c r="L111" s="1">
        <f t="shared" ca="1" si="11"/>
        <v>0.15291631874922165</v>
      </c>
      <c r="M111" s="1">
        <f t="shared" ca="1" si="11"/>
        <v>-2.1714682440961964E-2</v>
      </c>
      <c r="N111" s="1">
        <f t="shared" ca="1" si="11"/>
        <v>-4.5287698366071785E-2</v>
      </c>
      <c r="O111" s="1">
        <f t="shared" ca="1" si="11"/>
        <v>8.3892690234474154E-2</v>
      </c>
      <c r="P111" s="1">
        <f t="shared" ca="1" si="11"/>
        <v>0.22069307076462397</v>
      </c>
      <c r="Q111" s="1">
        <f t="shared" ca="1" si="11"/>
        <v>0.20044355982690559</v>
      </c>
      <c r="R111" s="1">
        <f t="shared" ca="1" si="11"/>
        <v>4.8149567896334858E-2</v>
      </c>
      <c r="S111" s="1">
        <f t="shared" ca="1" si="11"/>
        <v>-5.207641864560951E-2</v>
      </c>
      <c r="T111" s="1">
        <f t="shared" ca="1" si="11"/>
        <v>-3.9133088696213833E-2</v>
      </c>
      <c r="U111" s="1">
        <f t="shared" ca="1" si="11"/>
        <v>2.2252742683497063E-2</v>
      </c>
      <c r="V111" s="1">
        <f ca="1">(V61+0.6*(W61+U61)+0.15*T1)/(1+2*0.6+0.15)</f>
        <v>1.5466111765981061E-2</v>
      </c>
      <c r="W111" s="1">
        <f ca="1">(W61+0.6*(V61)+0.15*U61)/(1+0.6+0.15)</f>
        <v>-4.13308876268507E-2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5.6632860479651992E-2</v>
      </c>
      <c r="E112" s="1">
        <f t="shared" ref="E112:E158" ca="1" si="13">(E62+0.6*(F62+D62)+0.15*G2)/(1+2*0.6+0.15)</f>
        <v>1.9487963773774385E-2</v>
      </c>
      <c r="F112" s="1">
        <f t="shared" ref="F112:U127" ca="1" si="14">(F62+0.6*(G62+E62)+0.15*(D62+H62))/(1+2*0.6+2*0.15)</f>
        <v>0.11743768395818961</v>
      </c>
      <c r="G112" s="1">
        <f t="shared" ca="1" si="10"/>
        <v>0.29060467859189798</v>
      </c>
      <c r="H112" s="1">
        <f t="shared" ca="1" si="10"/>
        <v>0.3679258437446758</v>
      </c>
      <c r="I112" s="1">
        <f t="shared" ca="1" si="11"/>
        <v>0.24614950143785999</v>
      </c>
      <c r="J112" s="1">
        <f t="shared" ca="1" si="11"/>
        <v>0.23515821310726359</v>
      </c>
      <c r="K112" s="1">
        <f t="shared" ca="1" si="11"/>
        <v>0.30998301136220829</v>
      </c>
      <c r="L112" s="1">
        <f t="shared" ca="1" si="11"/>
        <v>0.20242604778885087</v>
      </c>
      <c r="M112" s="1">
        <f t="shared" ca="1" si="11"/>
        <v>0.11018459816215923</v>
      </c>
      <c r="N112" s="1">
        <f t="shared" ca="1" si="11"/>
        <v>6.6603946227579813E-2</v>
      </c>
      <c r="O112" s="1">
        <f t="shared" ca="1" si="11"/>
        <v>4.2851526860667975E-2</v>
      </c>
      <c r="P112" s="1">
        <f t="shared" ca="1" si="11"/>
        <v>4.0492689921679682E-2</v>
      </c>
      <c r="Q112" s="1">
        <f t="shared" ca="1" si="11"/>
        <v>2.5426614194290272E-2</v>
      </c>
      <c r="R112" s="1">
        <f t="shared" ca="1" si="11"/>
        <v>5.2876224276866071E-2</v>
      </c>
      <c r="S112" s="1">
        <f t="shared" ca="1" si="11"/>
        <v>8.9958898772725851E-2</v>
      </c>
      <c r="T112" s="1">
        <f t="shared" ca="1" si="11"/>
        <v>9.4006669312999808E-2</v>
      </c>
      <c r="U112" s="1">
        <f t="shared" ca="1" si="11"/>
        <v>8.2854372345708499E-2</v>
      </c>
      <c r="V112" s="1">
        <f t="shared" ref="V112:V158" ca="1" si="15">(V62+0.6*(W62+U62)+0.15*T2)/(1+2*0.6+0.15)</f>
        <v>9.7524134966756298E-2</v>
      </c>
      <c r="W112" s="1">
        <f t="shared" ref="W112:W157" ca="1" si="16">(W62+0.6*(V62)+0.15*U62)/(1+0.6+0.15)</f>
        <v>0.16302941695137257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4.4778751963986681E-2</v>
      </c>
      <c r="E113" s="1">
        <f t="shared" ca="1" si="13"/>
        <v>5.5228632286804427E-2</v>
      </c>
      <c r="F113" s="1">
        <f t="shared" ca="1" si="14"/>
        <v>0.10329210093518426</v>
      </c>
      <c r="G113" s="1">
        <f t="shared" ca="1" si="10"/>
        <v>0.2735937304862826</v>
      </c>
      <c r="H113" s="1">
        <f t="shared" ca="1" si="10"/>
        <v>0.41792740053345839</v>
      </c>
      <c r="I113" s="1">
        <f t="shared" ca="1" si="11"/>
        <v>0.33738190480646341</v>
      </c>
      <c r="J113" s="1">
        <f t="shared" ca="1" si="11"/>
        <v>0.38412935868597742</v>
      </c>
      <c r="K113" s="1">
        <f t="shared" ca="1" si="11"/>
        <v>0.49128652926918448</v>
      </c>
      <c r="L113" s="1">
        <f t="shared" ca="1" si="11"/>
        <v>0.33730747223265717</v>
      </c>
      <c r="M113" s="1">
        <f t="shared" ca="1" si="11"/>
        <v>0.1683732031922627</v>
      </c>
      <c r="N113" s="1">
        <f t="shared" ca="1" si="11"/>
        <v>8.3763517069201848E-2</v>
      </c>
      <c r="O113" s="1">
        <f t="shared" ca="1" si="11"/>
        <v>-3.5216671818518938E-2</v>
      </c>
      <c r="P113" s="1">
        <f t="shared" ca="1" si="11"/>
        <v>-9.2891993778199469E-2</v>
      </c>
      <c r="Q113" s="1">
        <f t="shared" ca="1" si="11"/>
        <v>-5.1683954333619629E-2</v>
      </c>
      <c r="R113" s="1">
        <f t="shared" ca="1" si="11"/>
        <v>-1.0615433860501466E-2</v>
      </c>
      <c r="S113" s="1">
        <f t="shared" ca="1" si="11"/>
        <v>-1.7418933182468864E-2</v>
      </c>
      <c r="T113" s="1">
        <f t="shared" ca="1" si="11"/>
        <v>-2.3449622541315496E-2</v>
      </c>
      <c r="U113" s="1">
        <f t="shared" ca="1" si="11"/>
        <v>-2.9394757969210122E-3</v>
      </c>
      <c r="V113" s="1">
        <f t="shared" ca="1" si="15"/>
        <v>-9.2376680211204328E-3</v>
      </c>
      <c r="W113" s="1">
        <f t="shared" ca="1" si="16"/>
        <v>-8.8867039481566643E-2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-0.11917180384593813</v>
      </c>
      <c r="E114" s="1">
        <f t="shared" ca="1" si="13"/>
        <v>4.2236769477228967E-3</v>
      </c>
      <c r="F114" s="1">
        <f t="shared" ca="1" si="14"/>
        <v>0.27674997895318576</v>
      </c>
      <c r="G114" s="1">
        <f t="shared" ca="1" si="10"/>
        <v>0.64646007708179221</v>
      </c>
      <c r="H114" s="1">
        <f t="shared" ca="1" si="10"/>
        <v>0.7147810183465062</v>
      </c>
      <c r="I114" s="1">
        <f t="shared" ca="1" si="11"/>
        <v>0.52094028752097221</v>
      </c>
      <c r="J114" s="1">
        <f t="shared" ca="1" si="11"/>
        <v>0.52347952082727867</v>
      </c>
      <c r="K114" s="1">
        <f t="shared" ca="1" si="11"/>
        <v>0.57542036436112398</v>
      </c>
      <c r="L114" s="1">
        <f t="shared" ca="1" si="11"/>
        <v>0.37357535918308066</v>
      </c>
      <c r="M114" s="1">
        <f t="shared" ca="1" si="11"/>
        <v>0.27614918158650753</v>
      </c>
      <c r="N114" s="1">
        <f t="shared" ca="1" si="11"/>
        <v>0.28332313051004426</v>
      </c>
      <c r="O114" s="1">
        <f t="shared" ca="1" si="11"/>
        <v>0.17808911957583706</v>
      </c>
      <c r="P114" s="1">
        <f t="shared" ca="1" si="11"/>
        <v>4.779686508469129E-2</v>
      </c>
      <c r="Q114" s="1">
        <f t="shared" ca="1" si="11"/>
        <v>2.0715178239343351E-2</v>
      </c>
      <c r="R114" s="1">
        <f t="shared" ca="1" si="11"/>
        <v>1.7541096206193828E-2</v>
      </c>
      <c r="S114" s="1">
        <f t="shared" ca="1" si="11"/>
        <v>2.8356718060424984E-2</v>
      </c>
      <c r="T114" s="1">
        <f t="shared" ca="1" si="11"/>
        <v>8.0684967518168366E-2</v>
      </c>
      <c r="U114" s="1">
        <f t="shared" ca="1" si="11"/>
        <v>0.13705831435734206</v>
      </c>
      <c r="V114" s="1">
        <f t="shared" ca="1" si="15"/>
        <v>0.18092109516182897</v>
      </c>
      <c r="W114" s="1">
        <f t="shared" ca="1" si="16"/>
        <v>0.30108207738644133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2.5409648700685213E-3</v>
      </c>
      <c r="E115" s="1">
        <f t="shared" ca="1" si="13"/>
        <v>1.7717419951114508E-2</v>
      </c>
      <c r="F115" s="1">
        <f t="shared" ca="1" si="14"/>
        <v>0.12375622413667715</v>
      </c>
      <c r="G115" s="1">
        <f t="shared" ca="1" si="10"/>
        <v>0.31626539814857202</v>
      </c>
      <c r="H115" s="1">
        <f t="shared" ca="1" si="10"/>
        <v>0.44323512401393633</v>
      </c>
      <c r="I115" s="1">
        <f t="shared" ca="1" si="11"/>
        <v>0.34914207918757334</v>
      </c>
      <c r="J115" s="1">
        <f t="shared" ca="1" si="11"/>
        <v>0.39729414786905493</v>
      </c>
      <c r="K115" s="1">
        <f t="shared" ca="1" si="11"/>
        <v>0.47663757539635243</v>
      </c>
      <c r="L115" s="1">
        <f t="shared" ca="1" si="11"/>
        <v>0.27868824931439279</v>
      </c>
      <c r="M115" s="1">
        <f t="shared" ca="1" si="11"/>
        <v>8.2503177477619441E-2</v>
      </c>
      <c r="N115" s="1">
        <f t="shared" ca="1" si="11"/>
        <v>2.6483511723725796E-2</v>
      </c>
      <c r="O115" s="1">
        <f t="shared" ca="1" si="11"/>
        <v>-3.2016179878521346E-3</v>
      </c>
      <c r="P115" s="1">
        <f t="shared" ca="1" si="11"/>
        <v>7.9510532767843485E-3</v>
      </c>
      <c r="Q115" s="1">
        <f t="shared" ca="1" si="11"/>
        <v>6.6391948781682558E-2</v>
      </c>
      <c r="R115" s="1">
        <f t="shared" ca="1" si="11"/>
        <v>3.2467561071320608E-2</v>
      </c>
      <c r="S115" s="1">
        <f t="shared" ca="1" si="11"/>
        <v>-1.138231717849426E-2</v>
      </c>
      <c r="T115" s="1">
        <f t="shared" ca="1" si="11"/>
        <v>-3.1236092658934744E-2</v>
      </c>
      <c r="U115" s="1">
        <f t="shared" ca="1" si="11"/>
        <v>-4.0150956943244734E-2</v>
      </c>
      <c r="V115" s="1">
        <f t="shared" ca="1" si="15"/>
        <v>-4.2301234661017609E-2</v>
      </c>
      <c r="W115" s="1">
        <f t="shared" ca="1" si="16"/>
        <v>-7.184904145257133E-2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0.14974858622655232</v>
      </c>
      <c r="E116" s="1">
        <f t="shared" ca="1" si="13"/>
        <v>0.12779639636068033</v>
      </c>
      <c r="F116" s="1">
        <f t="shared" ca="1" si="14"/>
        <v>0.19958021278560678</v>
      </c>
      <c r="G116" s="1">
        <f t="shared" ca="1" si="10"/>
        <v>0.36450362779315282</v>
      </c>
      <c r="H116" s="1">
        <f t="shared" ca="1" si="10"/>
        <v>0.47011160289273118</v>
      </c>
      <c r="I116" s="1">
        <f t="shared" ca="1" si="11"/>
        <v>0.37339867975131064</v>
      </c>
      <c r="J116" s="1">
        <f t="shared" ca="1" si="11"/>
        <v>0.40455525990401747</v>
      </c>
      <c r="K116" s="1">
        <f t="shared" ca="1" si="11"/>
        <v>0.48758982234694531</v>
      </c>
      <c r="L116" s="1">
        <f t="shared" ca="1" si="11"/>
        <v>0.31986506238500823</v>
      </c>
      <c r="M116" s="1">
        <f t="shared" ca="1" si="11"/>
        <v>0.16360404563951964</v>
      </c>
      <c r="N116" s="1">
        <f t="shared" ca="1" si="11"/>
        <v>9.8513439046325799E-2</v>
      </c>
      <c r="O116" s="1">
        <f t="shared" ca="1" si="11"/>
        <v>6.6230184587231553E-2</v>
      </c>
      <c r="P116" s="1">
        <f t="shared" ca="1" si="11"/>
        <v>5.6148299360108053E-2</v>
      </c>
      <c r="Q116" s="1">
        <f t="shared" ca="1" si="11"/>
        <v>3.5000618193001161E-2</v>
      </c>
      <c r="R116" s="1">
        <f t="shared" ca="1" si="11"/>
        <v>1.7330925435324062E-2</v>
      </c>
      <c r="S116" s="1">
        <f t="shared" ca="1" si="11"/>
        <v>1.5084446466133109E-2</v>
      </c>
      <c r="T116" s="1">
        <f t="shared" ca="1" si="11"/>
        <v>2.1227075202652136E-2</v>
      </c>
      <c r="U116" s="1">
        <f t="shared" ca="1" si="11"/>
        <v>1.0382890451438562E-2</v>
      </c>
      <c r="V116" s="1">
        <f t="shared" ca="1" si="15"/>
        <v>-4.3859277058361408E-3</v>
      </c>
      <c r="W116" s="1">
        <f t="shared" ca="1" si="16"/>
        <v>1.1054249346188188E-2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4.9724542649794604E-2</v>
      </c>
      <c r="E117" s="1">
        <f t="shared" ca="1" si="13"/>
        <v>7.8596907828832496E-2</v>
      </c>
      <c r="F117" s="1">
        <f t="shared" ca="1" si="14"/>
        <v>0.27444781226363729</v>
      </c>
      <c r="G117" s="1">
        <f t="shared" ca="1" si="10"/>
        <v>0.55561425988690905</v>
      </c>
      <c r="H117" s="1">
        <f t="shared" ca="1" si="10"/>
        <v>0.59580067343563747</v>
      </c>
      <c r="I117" s="1">
        <f t="shared" ca="1" si="11"/>
        <v>0.4461087295725818</v>
      </c>
      <c r="J117" s="1">
        <f t="shared" ca="1" si="11"/>
        <v>0.49102365785550289</v>
      </c>
      <c r="K117" s="1">
        <f t="shared" ca="1" si="11"/>
        <v>0.52468247506519139</v>
      </c>
      <c r="L117" s="1">
        <f t="shared" ca="1" si="11"/>
        <v>0.27416727054296886</v>
      </c>
      <c r="M117" s="1">
        <f t="shared" ca="1" si="11"/>
        <v>0.11522869352084171</v>
      </c>
      <c r="N117" s="1">
        <f t="shared" ca="1" si="11"/>
        <v>0.13060618915956507</v>
      </c>
      <c r="O117" s="1">
        <f t="shared" ca="1" si="11"/>
        <v>9.1371749469710731E-2</v>
      </c>
      <c r="P117" s="1">
        <f t="shared" ca="1" si="11"/>
        <v>-2.8047482754418708E-3</v>
      </c>
      <c r="Q117" s="1">
        <f t="shared" ca="1" si="11"/>
        <v>-6.9531356849511089E-2</v>
      </c>
      <c r="R117" s="1">
        <f t="shared" ca="1" si="11"/>
        <v>-6.228103834838996E-2</v>
      </c>
      <c r="S117" s="1">
        <f t="shared" ca="1" si="11"/>
        <v>-2.9411487035874893E-3</v>
      </c>
      <c r="T117" s="1">
        <f t="shared" ca="1" si="11"/>
        <v>3.7333724789463105E-2</v>
      </c>
      <c r="U117" s="1">
        <f t="shared" ca="1" si="11"/>
        <v>2.0721726297602806E-2</v>
      </c>
      <c r="V117" s="1">
        <f t="shared" ca="1" si="15"/>
        <v>-3.0128052664807659E-2</v>
      </c>
      <c r="W117" s="1">
        <f t="shared" ca="1" si="16"/>
        <v>-5.3099705680173845E-2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-9.8986761357964886E-2</v>
      </c>
      <c r="E118" s="1">
        <f t="shared" ca="1" si="13"/>
        <v>-1.5415062674109241E-2</v>
      </c>
      <c r="F118" s="1">
        <f t="shared" ca="1" si="14"/>
        <v>0.22890104989796081</v>
      </c>
      <c r="G118" s="1">
        <f t="shared" ca="1" si="10"/>
        <v>0.56756792330203354</v>
      </c>
      <c r="H118" s="1">
        <f t="shared" ca="1" si="10"/>
        <v>0.55144009827503071</v>
      </c>
      <c r="I118" s="1">
        <f t="shared" ca="1" si="11"/>
        <v>0.28518414593612496</v>
      </c>
      <c r="J118" s="1">
        <f t="shared" ca="1" si="11"/>
        <v>0.23998340041001195</v>
      </c>
      <c r="K118" s="1">
        <f t="shared" ca="1" si="11"/>
        <v>0.32938284674037327</v>
      </c>
      <c r="L118" s="1">
        <f t="shared" ca="1" si="11"/>
        <v>0.201213710449276</v>
      </c>
      <c r="M118" s="1">
        <f t="shared" ca="1" si="11"/>
        <v>3.5346139265010033E-2</v>
      </c>
      <c r="N118" s="1">
        <f t="shared" ca="1" si="11"/>
        <v>-3.3738072704042256E-2</v>
      </c>
      <c r="O118" s="1">
        <f t="shared" ca="1" si="11"/>
        <v>-3.9103786593349139E-3</v>
      </c>
      <c r="P118" s="1">
        <f t="shared" ca="1" si="11"/>
        <v>2.4035750279638605E-2</v>
      </c>
      <c r="Q118" s="1">
        <f t="shared" ca="1" si="11"/>
        <v>-2.9243324415649286E-4</v>
      </c>
      <c r="R118" s="1">
        <f t="shared" ca="1" si="11"/>
        <v>-2.9461031406204457E-3</v>
      </c>
      <c r="S118" s="1">
        <f t="shared" ca="1" si="11"/>
        <v>2.0375794868417608E-2</v>
      </c>
      <c r="T118" s="1">
        <f t="shared" ca="1" si="11"/>
        <v>4.4316405154279856E-2</v>
      </c>
      <c r="U118" s="1">
        <f t="shared" ca="1" si="11"/>
        <v>6.0473934471263091E-2</v>
      </c>
      <c r="V118" s="1">
        <f t="shared" ca="1" si="15"/>
        <v>0.15465737633025431</v>
      </c>
      <c r="W118" s="1">
        <f t="shared" ca="1" si="16"/>
        <v>0.30481867210392449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6.5545655729325761E-2</v>
      </c>
      <c r="E119" s="1">
        <f t="shared" ca="1" si="13"/>
        <v>9.0870832412218092E-2</v>
      </c>
      <c r="F119" s="1">
        <f t="shared" ca="1" si="14"/>
        <v>0.20957279269855994</v>
      </c>
      <c r="G119" s="1">
        <f t="shared" ca="1" si="10"/>
        <v>0.48998289375142257</v>
      </c>
      <c r="H119" s="1">
        <f t="shared" ca="1" si="10"/>
        <v>0.55748854771867673</v>
      </c>
      <c r="I119" s="1">
        <f t="shared" ca="1" si="11"/>
        <v>0.35409044855983562</v>
      </c>
      <c r="J119" s="1">
        <f t="shared" ca="1" si="11"/>
        <v>0.33377409753034304</v>
      </c>
      <c r="K119" s="1">
        <f t="shared" ca="1" si="11"/>
        <v>0.44396566768861234</v>
      </c>
      <c r="L119" s="1">
        <f t="shared" ca="1" si="11"/>
        <v>0.2404188166445243</v>
      </c>
      <c r="M119" s="1">
        <f t="shared" ca="1" si="11"/>
        <v>4.8265298352493378E-4</v>
      </c>
      <c r="N119" s="1">
        <f t="shared" ca="1" si="11"/>
        <v>-4.5234099016736959E-2</v>
      </c>
      <c r="O119" s="1">
        <f t="shared" ca="1" si="11"/>
        <v>1.8840414675720348E-2</v>
      </c>
      <c r="P119" s="1">
        <f t="shared" ca="1" si="11"/>
        <v>3.6540237807115794E-2</v>
      </c>
      <c r="Q119" s="1">
        <f t="shared" ca="1" si="11"/>
        <v>3.8134629459142068E-2</v>
      </c>
      <c r="R119" s="1">
        <f t="shared" ca="1" si="11"/>
        <v>2.3080074761979534E-2</v>
      </c>
      <c r="S119" s="1">
        <f t="shared" ca="1" si="11"/>
        <v>-2.0017150017785676E-3</v>
      </c>
      <c r="T119" s="1">
        <f t="shared" ca="1" si="11"/>
        <v>-1.7467060356227151E-2</v>
      </c>
      <c r="U119" s="1">
        <f t="shared" ca="1" si="11"/>
        <v>-5.9844898834383251E-2</v>
      </c>
      <c r="V119" s="1">
        <f t="shared" ca="1" si="15"/>
        <v>-0.10551170059086956</v>
      </c>
      <c r="W119" s="1">
        <f t="shared" ca="1" si="16"/>
        <v>-0.11971687883562307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6.5297132570160329E-2</v>
      </c>
      <c r="E120" s="1">
        <f t="shared" ca="1" si="13"/>
        <v>0.10004081155221345</v>
      </c>
      <c r="F120" s="1">
        <f t="shared" ca="1" si="14"/>
        <v>0.25934016507044771</v>
      </c>
      <c r="G120" s="1">
        <f t="shared" ca="1" si="10"/>
        <v>0.42180013470259031</v>
      </c>
      <c r="H120" s="1">
        <f t="shared" ca="1" si="10"/>
        <v>0.41171532484463913</v>
      </c>
      <c r="I120" s="1">
        <f t="shared" ca="1" si="11"/>
        <v>0.24597067321604643</v>
      </c>
      <c r="J120" s="1">
        <f t="shared" ca="1" si="11"/>
        <v>0.26235556673609073</v>
      </c>
      <c r="K120" s="1">
        <f t="shared" ca="1" si="11"/>
        <v>0.39579956470252248</v>
      </c>
      <c r="L120" s="1">
        <f t="shared" ca="1" si="11"/>
        <v>0.27844401236973915</v>
      </c>
      <c r="M120" s="1">
        <f t="shared" ca="1" si="11"/>
        <v>0.13311050442196196</v>
      </c>
      <c r="N120" s="1">
        <f t="shared" ca="1" si="11"/>
        <v>6.5080980921895709E-2</v>
      </c>
      <c r="O120" s="1">
        <f t="shared" ca="1" si="11"/>
        <v>2.1223855967611699E-2</v>
      </c>
      <c r="P120" s="1">
        <f t="shared" ca="1" si="11"/>
        <v>2.8580615465097676E-2</v>
      </c>
      <c r="Q120" s="1">
        <f t="shared" ca="1" si="11"/>
        <v>5.4836942257781504E-2</v>
      </c>
      <c r="R120" s="1">
        <f t="shared" ca="1" si="11"/>
        <v>2.1311866080233884E-2</v>
      </c>
      <c r="S120" s="1">
        <f t="shared" ca="1" si="11"/>
        <v>-2.0592059960959509E-2</v>
      </c>
      <c r="T120" s="1">
        <f t="shared" ca="1" si="11"/>
        <v>-1.1609362229954023E-3</v>
      </c>
      <c r="U120" s="1">
        <f t="shared" ca="1" si="11"/>
        <v>1.425251941715636E-2</v>
      </c>
      <c r="V120" s="1">
        <f t="shared" ca="1" si="15"/>
        <v>-3.323747303804022E-2</v>
      </c>
      <c r="W120" s="1">
        <f t="shared" ca="1" si="16"/>
        <v>-0.1216077228584214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7.2163753607291464E-2</v>
      </c>
      <c r="E121" s="1">
        <f t="shared" ca="1" si="13"/>
        <v>0.1471119448668553</v>
      </c>
      <c r="F121" s="1">
        <f t="shared" ca="1" si="14"/>
        <v>0.41985061877074398</v>
      </c>
      <c r="G121" s="1">
        <f t="shared" ca="1" si="10"/>
        <v>0.70906301347564837</v>
      </c>
      <c r="H121" s="1">
        <f t="shared" ca="1" si="10"/>
        <v>0.64863475682505134</v>
      </c>
      <c r="I121" s="1">
        <f t="shared" ca="1" si="11"/>
        <v>0.37480006816585398</v>
      </c>
      <c r="J121" s="1">
        <f t="shared" ca="1" si="11"/>
        <v>0.3498162265422895</v>
      </c>
      <c r="K121" s="1">
        <f t="shared" ca="1" si="11"/>
        <v>0.44190337512609945</v>
      </c>
      <c r="L121" s="1">
        <f t="shared" ca="1" si="11"/>
        <v>0.26078273817117548</v>
      </c>
      <c r="M121" s="1">
        <f t="shared" ca="1" si="11"/>
        <v>0.10451852916177136</v>
      </c>
      <c r="N121" s="1">
        <f t="shared" ca="1" si="11"/>
        <v>0.14587759499940359</v>
      </c>
      <c r="O121" s="1">
        <f t="shared" ca="1" si="11"/>
        <v>0.21400043997272275</v>
      </c>
      <c r="P121" s="1">
        <f t="shared" ca="1" si="11"/>
        <v>0.15656200085401642</v>
      </c>
      <c r="Q121" s="1">
        <f t="shared" ca="1" si="11"/>
        <v>0.10655106103833356</v>
      </c>
      <c r="R121" s="1">
        <f t="shared" ca="1" si="11"/>
        <v>6.9481426950100025E-2</v>
      </c>
      <c r="S121" s="1">
        <f t="shared" ca="1" si="11"/>
        <v>3.7647997770427412E-2</v>
      </c>
      <c r="T121" s="1">
        <f t="shared" ca="1" si="11"/>
        <v>-3.4227916923661957E-2</v>
      </c>
      <c r="U121" s="1">
        <f t="shared" ca="1" si="11"/>
        <v>-8.1140148484085753E-2</v>
      </c>
      <c r="V121" s="1">
        <f t="shared" ca="1" si="15"/>
        <v>-3.0939599293082008E-2</v>
      </c>
      <c r="W121" s="1">
        <f t="shared" ca="1" si="16"/>
        <v>1.7162449927909655E-2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2.1662144409379087E-3</v>
      </c>
      <c r="E122" s="1">
        <f t="shared" ca="1" si="13"/>
        <v>6.1305236945483892E-2</v>
      </c>
      <c r="F122" s="1">
        <f t="shared" ca="1" si="14"/>
        <v>0.27630607006542729</v>
      </c>
      <c r="G122" s="1">
        <f t="shared" ca="1" si="10"/>
        <v>0.58191633752814587</v>
      </c>
      <c r="H122" s="1">
        <f t="shared" ca="1" si="10"/>
        <v>0.57570394274260306</v>
      </c>
      <c r="I122" s="1">
        <f t="shared" ca="1" si="11"/>
        <v>0.36380203802893574</v>
      </c>
      <c r="J122" s="1">
        <f t="shared" ca="1" si="11"/>
        <v>0.3692884299963814</v>
      </c>
      <c r="K122" s="1">
        <f t="shared" ca="1" si="11"/>
        <v>0.46256116209827108</v>
      </c>
      <c r="L122" s="1">
        <f t="shared" ca="1" si="11"/>
        <v>0.3441088062312247</v>
      </c>
      <c r="M122" s="1">
        <f t="shared" ca="1" si="11"/>
        <v>0.15248535918609557</v>
      </c>
      <c r="N122" s="1">
        <f t="shared" ca="1" si="11"/>
        <v>1.8798201951776429E-2</v>
      </c>
      <c r="O122" s="1">
        <f t="shared" ca="1" si="11"/>
        <v>-5.8186268112535924E-2</v>
      </c>
      <c r="P122" s="1">
        <f t="shared" ca="1" si="11"/>
        <v>-8.1147548841307177E-2</v>
      </c>
      <c r="Q122" s="1">
        <f t="shared" ca="1" si="11"/>
        <v>-6.867938449517598E-2</v>
      </c>
      <c r="R122" s="1">
        <f t="shared" ca="1" si="11"/>
        <v>-5.0388529056555255E-2</v>
      </c>
      <c r="S122" s="1">
        <f t="shared" ca="1" si="11"/>
        <v>-3.7438087776926261E-2</v>
      </c>
      <c r="T122" s="1">
        <f t="shared" ca="1" si="11"/>
        <v>-2.4860926136549857E-2</v>
      </c>
      <c r="U122" s="1">
        <f t="shared" ca="1" si="11"/>
        <v>-5.9185821143577077E-3</v>
      </c>
      <c r="V122" s="1">
        <f t="shared" ca="1" si="15"/>
        <v>9.8409256867462071E-3</v>
      </c>
      <c r="W122" s="1">
        <f t="shared" ca="1" si="16"/>
        <v>2.560480227846146E-3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9.8754529417626649E-2</v>
      </c>
      <c r="E123" s="1">
        <f t="shared" ca="1" si="13"/>
        <v>7.5235690464578731E-2</v>
      </c>
      <c r="F123" s="1">
        <f t="shared" ca="1" si="14"/>
        <v>0.14602108595904162</v>
      </c>
      <c r="G123" s="1">
        <f t="shared" ca="1" si="10"/>
        <v>0.34163962408422111</v>
      </c>
      <c r="H123" s="1">
        <f t="shared" ca="1" si="10"/>
        <v>0.42989860024252502</v>
      </c>
      <c r="I123" s="1">
        <f t="shared" ca="1" si="11"/>
        <v>0.29800833543156607</v>
      </c>
      <c r="J123" s="1">
        <f t="shared" ca="1" si="11"/>
        <v>0.32150470882678078</v>
      </c>
      <c r="K123" s="1">
        <f t="shared" ca="1" si="11"/>
        <v>0.38024091146623223</v>
      </c>
      <c r="L123" s="1">
        <f t="shared" ca="1" si="11"/>
        <v>0.22411011488643889</v>
      </c>
      <c r="M123" s="1">
        <f t="shared" ca="1" si="11"/>
        <v>0.10039572742348062</v>
      </c>
      <c r="N123" s="1">
        <f t="shared" ca="1" si="11"/>
        <v>2.8602733844225747E-2</v>
      </c>
      <c r="O123" s="1">
        <f t="shared" ca="1" si="11"/>
        <v>-6.3925160126336871E-4</v>
      </c>
      <c r="P123" s="1">
        <f t="shared" ca="1" si="11"/>
        <v>2.9550256247282615E-2</v>
      </c>
      <c r="Q123" s="1">
        <f t="shared" ca="1" si="11"/>
        <v>6.7235201972012687E-2</v>
      </c>
      <c r="R123" s="1">
        <f t="shared" ca="1" si="11"/>
        <v>3.3883288902921985E-2</v>
      </c>
      <c r="S123" s="1">
        <f t="shared" ca="1" si="11"/>
        <v>1.8189922186188839E-2</v>
      </c>
      <c r="T123" s="1">
        <f t="shared" ca="1" si="11"/>
        <v>2.938334991964962E-2</v>
      </c>
      <c r="U123" s="1">
        <f t="shared" ca="1" si="11"/>
        <v>4.7103634362754533E-2</v>
      </c>
      <c r="V123" s="1">
        <f t="shared" ca="1" si="15"/>
        <v>3.7499151860224254E-2</v>
      </c>
      <c r="W123" s="1">
        <f t="shared" ca="1" si="16"/>
        <v>5.5056484414382288E-2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8.6763081572294995E-2</v>
      </c>
      <c r="E124" s="1">
        <f t="shared" ca="1" si="13"/>
        <v>0.13827889854025582</v>
      </c>
      <c r="F124" s="1">
        <f t="shared" ca="1" si="14"/>
        <v>0.29714181342363571</v>
      </c>
      <c r="G124" s="1">
        <f t="shared" ca="1" si="10"/>
        <v>0.5235965504105905</v>
      </c>
      <c r="H124" s="1">
        <f t="shared" ca="1" si="10"/>
        <v>0.51917794281459706</v>
      </c>
      <c r="I124" s="1">
        <f t="shared" ca="1" si="11"/>
        <v>0.36132547826428552</v>
      </c>
      <c r="J124" s="1">
        <f t="shared" ca="1" si="11"/>
        <v>0.41329418158267145</v>
      </c>
      <c r="K124" s="1">
        <f t="shared" ca="1" si="11"/>
        <v>0.51980107420138644</v>
      </c>
      <c r="L124" s="1">
        <f t="shared" ca="1" si="11"/>
        <v>0.31763355307293634</v>
      </c>
      <c r="M124" s="1">
        <f t="shared" ca="1" si="11"/>
        <v>0.12058925862785674</v>
      </c>
      <c r="N124" s="1">
        <f t="shared" ca="1" si="11"/>
        <v>5.1143519807345071E-2</v>
      </c>
      <c r="O124" s="1">
        <f t="shared" ca="1" si="11"/>
        <v>5.7163031169600526E-3</v>
      </c>
      <c r="P124" s="1">
        <f t="shared" ca="1" si="11"/>
        <v>-1.5126493003998714E-2</v>
      </c>
      <c r="Q124" s="1">
        <f t="shared" ca="1" si="11"/>
        <v>1.9641260184081414E-2</v>
      </c>
      <c r="R124" s="1">
        <f t="shared" ca="1" si="11"/>
        <v>4.1215910626035294E-2</v>
      </c>
      <c r="S124" s="1">
        <f t="shared" ca="1" si="11"/>
        <v>2.4257656779506039E-2</v>
      </c>
      <c r="T124" s="1">
        <f t="shared" ca="1" si="11"/>
        <v>1.467951625391326E-2</v>
      </c>
      <c r="U124" s="1">
        <f t="shared" ca="1" si="11"/>
        <v>1.6800193332707446E-2</v>
      </c>
      <c r="V124" s="1">
        <f t="shared" ca="1" si="15"/>
        <v>6.283068384334578E-2</v>
      </c>
      <c r="W124" s="1">
        <f t="shared" ca="1" si="16"/>
        <v>0.11984462158708641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-0.13927518211192766</v>
      </c>
      <c r="E125" s="1">
        <f t="shared" ca="1" si="13"/>
        <v>-2.0930370417966065E-2</v>
      </c>
      <c r="F125" s="1">
        <f t="shared" ca="1" si="14"/>
        <v>0.17260836023823653</v>
      </c>
      <c r="G125" s="1">
        <f t="shared" ca="1" si="10"/>
        <v>0.36206620761672187</v>
      </c>
      <c r="H125" s="1">
        <f t="shared" ca="1" si="10"/>
        <v>0.46702660731836704</v>
      </c>
      <c r="I125" s="1">
        <f t="shared" ca="1" si="11"/>
        <v>0.3308976955553678</v>
      </c>
      <c r="J125" s="1">
        <f t="shared" ca="1" si="11"/>
        <v>0.32805734687084659</v>
      </c>
      <c r="K125" s="1">
        <f t="shared" ca="1" si="11"/>
        <v>0.42009167123816465</v>
      </c>
      <c r="L125" s="1">
        <f t="shared" ca="1" si="11"/>
        <v>0.22505926921880012</v>
      </c>
      <c r="M125" s="1">
        <f t="shared" ca="1" si="11"/>
        <v>8.9645648338447566E-3</v>
      </c>
      <c r="N125" s="1">
        <f t="shared" ca="1" si="11"/>
        <v>-6.5314901534902714E-2</v>
      </c>
      <c r="O125" s="1">
        <f t="shared" ca="1" si="11"/>
        <v>-2.6042937752723448E-2</v>
      </c>
      <c r="P125" s="1">
        <f t="shared" ca="1" si="11"/>
        <v>1.9084856814233924E-2</v>
      </c>
      <c r="Q125" s="1">
        <f t="shared" ca="1" si="11"/>
        <v>1.5508298976150928E-2</v>
      </c>
      <c r="R125" s="1">
        <f t="shared" ca="1" si="11"/>
        <v>-3.1944458026168243E-3</v>
      </c>
      <c r="S125" s="1">
        <f t="shared" ca="1" si="11"/>
        <v>1.4671498354107793E-2</v>
      </c>
      <c r="T125" s="1">
        <f t="shared" ca="1" si="11"/>
        <v>7.1025774656492706E-3</v>
      </c>
      <c r="U125" s="1">
        <f t="shared" ca="1" si="11"/>
        <v>-2.1689072591520787E-2</v>
      </c>
      <c r="V125" s="1">
        <f t="shared" ca="1" si="15"/>
        <v>-5.7290624947263787E-2</v>
      </c>
      <c r="W125" s="1">
        <f t="shared" ca="1" si="16"/>
        <v>-7.0893126948953694E-2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5.8813070146847737E-2</v>
      </c>
      <c r="E126" s="1">
        <f t="shared" ca="1" si="13"/>
        <v>0.1258341327552284</v>
      </c>
      <c r="F126" s="1">
        <f t="shared" ca="1" si="14"/>
        <v>0.38086352471571361</v>
      </c>
      <c r="G126" s="1">
        <f t="shared" ca="1" si="10"/>
        <v>0.71116337877435087</v>
      </c>
      <c r="H126" s="1">
        <f t="shared" ca="1" si="10"/>
        <v>0.69497194191371281</v>
      </c>
      <c r="I126" s="1">
        <f t="shared" ca="1" si="11"/>
        <v>0.35547062026627596</v>
      </c>
      <c r="J126" s="1">
        <f t="shared" ca="1" si="11"/>
        <v>0.21858192177352861</v>
      </c>
      <c r="K126" s="1">
        <f t="shared" ca="1" si="11"/>
        <v>0.32209332070673874</v>
      </c>
      <c r="L126" s="1">
        <f t="shared" ca="1" si="11"/>
        <v>0.23375237958613285</v>
      </c>
      <c r="M126" s="1">
        <f t="shared" ca="1" si="11"/>
        <v>0.13763033460979296</v>
      </c>
      <c r="N126" s="1">
        <f t="shared" ca="1" si="11"/>
        <v>7.2563926982414234E-2</v>
      </c>
      <c r="O126" s="1">
        <f t="shared" ca="1" si="11"/>
        <v>2.7158672567740906E-3</v>
      </c>
      <c r="P126" s="1">
        <f t="shared" ca="1" si="11"/>
        <v>-6.1356703404731483E-2</v>
      </c>
      <c r="Q126" s="1">
        <f t="shared" ca="1" si="11"/>
        <v>-2.5747189100182876E-2</v>
      </c>
      <c r="R126" s="1">
        <f t="shared" ca="1" si="11"/>
        <v>2.1984535439256526E-2</v>
      </c>
      <c r="S126" s="1">
        <f t="shared" ca="1" si="11"/>
        <v>3.9360961079570059E-2</v>
      </c>
      <c r="T126" s="1">
        <f t="shared" ca="1" si="11"/>
        <v>3.6495154335433315E-2</v>
      </c>
      <c r="U126" s="1">
        <f t="shared" ca="1" si="11"/>
        <v>4.1643533643991357E-2</v>
      </c>
      <c r="V126" s="1">
        <f t="shared" ca="1" si="15"/>
        <v>1.2905999420872477E-2</v>
      </c>
      <c r="W126" s="1">
        <f t="shared" ca="1" si="16"/>
        <v>-8.087714998028659E-3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0.11355300453240365</v>
      </c>
      <c r="E127" s="1">
        <f t="shared" ca="1" si="13"/>
        <v>0.20293213665448945</v>
      </c>
      <c r="F127" s="1">
        <f t="shared" ca="1" si="14"/>
        <v>0.31596185283003608</v>
      </c>
      <c r="G127" s="1">
        <f t="shared" ca="1" si="14"/>
        <v>0.42026868719849791</v>
      </c>
      <c r="H127" s="1">
        <f t="shared" ca="1" si="14"/>
        <v>0.49978514673322677</v>
      </c>
      <c r="I127" s="1">
        <f t="shared" ca="1" si="14"/>
        <v>0.32314473593832477</v>
      </c>
      <c r="J127" s="1">
        <f t="shared" ca="1" si="14"/>
        <v>0.24446830767880523</v>
      </c>
      <c r="K127" s="1">
        <f t="shared" ca="1" si="14"/>
        <v>0.34825731348383865</v>
      </c>
      <c r="L127" s="1">
        <f t="shared" ca="1" si="14"/>
        <v>0.22926413156606412</v>
      </c>
      <c r="M127" s="1">
        <f t="shared" ca="1" si="14"/>
        <v>5.273722491733808E-2</v>
      </c>
      <c r="N127" s="1">
        <f t="shared" ca="1" si="14"/>
        <v>-3.1568541560303788E-2</v>
      </c>
      <c r="O127" s="1">
        <f t="shared" ca="1" si="14"/>
        <v>-3.7137657732373937E-2</v>
      </c>
      <c r="P127" s="1">
        <f t="shared" ca="1" si="14"/>
        <v>-7.6840524485291078E-2</v>
      </c>
      <c r="Q127" s="1">
        <f t="shared" ca="1" si="14"/>
        <v>-0.11685001915704389</v>
      </c>
      <c r="R127" s="1">
        <f t="shared" ca="1" si="14"/>
        <v>-8.9002825955477913E-2</v>
      </c>
      <c r="S127" s="1">
        <f t="shared" ca="1" si="14"/>
        <v>-2.7190768302421665E-2</v>
      </c>
      <c r="T127" s="1">
        <f t="shared" ca="1" si="14"/>
        <v>-3.2610967654186009E-2</v>
      </c>
      <c r="U127" s="1">
        <f t="shared" ca="1" si="14"/>
        <v>-0.10494906634349568</v>
      </c>
      <c r="V127" s="1">
        <f t="shared" ca="1" si="15"/>
        <v>-0.10428877001162234</v>
      </c>
      <c r="W127" s="1">
        <f t="shared" ca="1" si="16"/>
        <v>-4.2899258076956666E-2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-2.8733223691541101E-2</v>
      </c>
      <c r="E128" s="1">
        <f t="shared" ca="1" si="13"/>
        <v>6.3461379652500052E-2</v>
      </c>
      <c r="F128" s="1">
        <f t="shared" ref="F128:U143" ca="1" si="17">(F78+0.6*(G78+E78)+0.15*(D78+H78))/(1+2*0.6+2*0.15)</f>
        <v>0.32952206577205317</v>
      </c>
      <c r="G128" s="1">
        <f t="shared" ca="1" si="17"/>
        <v>0.67066475791714319</v>
      </c>
      <c r="H128" s="1">
        <f t="shared" ca="1" si="17"/>
        <v>0.66872231832682072</v>
      </c>
      <c r="I128" s="1">
        <f t="shared" ca="1" si="17"/>
        <v>0.40710856643425269</v>
      </c>
      <c r="J128" s="1">
        <f t="shared" ca="1" si="17"/>
        <v>0.36652062386468182</v>
      </c>
      <c r="K128" s="1">
        <f t="shared" ca="1" si="17"/>
        <v>0.4551568666125333</v>
      </c>
      <c r="L128" s="1">
        <f t="shared" ca="1" si="17"/>
        <v>0.29567570927075376</v>
      </c>
      <c r="M128" s="1">
        <f t="shared" ca="1" si="17"/>
        <v>0.1436609933189075</v>
      </c>
      <c r="N128" s="1">
        <f t="shared" ca="1" si="17"/>
        <v>0.11611119199336781</v>
      </c>
      <c r="O128" s="1">
        <f t="shared" ca="1" si="17"/>
        <v>9.1999479516351207E-2</v>
      </c>
      <c r="P128" s="1">
        <f t="shared" ca="1" si="17"/>
        <v>4.6401707301555878E-2</v>
      </c>
      <c r="Q128" s="1">
        <f t="shared" ca="1" si="17"/>
        <v>1.5991970405188023E-2</v>
      </c>
      <c r="R128" s="1">
        <f t="shared" ca="1" si="17"/>
        <v>1.7941507653324294E-3</v>
      </c>
      <c r="S128" s="1">
        <f t="shared" ca="1" si="17"/>
        <v>3.2323283507264362E-3</v>
      </c>
      <c r="T128" s="1">
        <f t="shared" ca="1" si="17"/>
        <v>9.3186616807868113E-3</v>
      </c>
      <c r="U128" s="1">
        <f t="shared" ca="1" si="17"/>
        <v>3.6453864996009167E-2</v>
      </c>
      <c r="V128" s="1">
        <f t="shared" ca="1" si="15"/>
        <v>4.9632000148996443E-2</v>
      </c>
      <c r="W128" s="1">
        <f t="shared" ca="1" si="16"/>
        <v>4.3690037535534569E-2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5.6852413039896344E-3</v>
      </c>
      <c r="E129" s="1">
        <f t="shared" ca="1" si="13"/>
        <v>9.4146055580270629E-2</v>
      </c>
      <c r="F129" s="1">
        <f t="shared" ca="1" si="17"/>
        <v>0.21021332013853899</v>
      </c>
      <c r="G129" s="1">
        <f t="shared" ca="1" si="17"/>
        <v>0.27065346966045201</v>
      </c>
      <c r="H129" s="1">
        <f t="shared" ca="1" si="17"/>
        <v>0.32919756288052804</v>
      </c>
      <c r="I129" s="1">
        <f t="shared" ca="1" si="17"/>
        <v>0.26536588179247983</v>
      </c>
      <c r="J129" s="1">
        <f t="shared" ca="1" si="17"/>
        <v>0.30512432820954322</v>
      </c>
      <c r="K129" s="1">
        <f t="shared" ca="1" si="17"/>
        <v>0.40106197103476138</v>
      </c>
      <c r="L129" s="1">
        <f t="shared" ca="1" si="17"/>
        <v>0.26959122749630399</v>
      </c>
      <c r="M129" s="1">
        <f t="shared" ca="1" si="17"/>
        <v>0.11320822935897246</v>
      </c>
      <c r="N129" s="1">
        <f t="shared" ca="1" si="17"/>
        <v>7.1637653309068183E-2</v>
      </c>
      <c r="O129" s="1">
        <f t="shared" ca="1" si="17"/>
        <v>0.10476545899054135</v>
      </c>
      <c r="P129" s="1">
        <f t="shared" ca="1" si="17"/>
        <v>0.11837977728809176</v>
      </c>
      <c r="Q129" s="1">
        <f t="shared" ca="1" si="17"/>
        <v>9.6914196683793336E-2</v>
      </c>
      <c r="R129" s="1">
        <f t="shared" ca="1" si="17"/>
        <v>3.4915917197901152E-2</v>
      </c>
      <c r="S129" s="1">
        <f t="shared" ca="1" si="17"/>
        <v>-4.2810061384068523E-2</v>
      </c>
      <c r="T129" s="1">
        <f t="shared" ca="1" si="17"/>
        <v>-8.4456544561414493E-2</v>
      </c>
      <c r="U129" s="1">
        <f t="shared" ca="1" si="17"/>
        <v>-5.4474123082264382E-2</v>
      </c>
      <c r="V129" s="1">
        <f t="shared" ca="1" si="15"/>
        <v>2.2074430615200091E-2</v>
      </c>
      <c r="W129" s="1">
        <f t="shared" ca="1" si="16"/>
        <v>5.0394456130581348E-2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9.4527415568041256E-2</v>
      </c>
      <c r="E130" s="1">
        <f t="shared" ca="1" si="13"/>
        <v>0.13984599839679959</v>
      </c>
      <c r="F130" s="1">
        <f t="shared" ca="1" si="17"/>
        <v>0.21645670433078285</v>
      </c>
      <c r="G130" s="1">
        <f t="shared" ca="1" si="17"/>
        <v>0.3081413870166495</v>
      </c>
      <c r="H130" s="1">
        <f t="shared" ca="1" si="17"/>
        <v>0.42802638292396428</v>
      </c>
      <c r="I130" s="1">
        <f t="shared" ca="1" si="17"/>
        <v>0.35034695758449724</v>
      </c>
      <c r="J130" s="1">
        <f t="shared" ca="1" si="17"/>
        <v>0.37013697005262519</v>
      </c>
      <c r="K130" s="1">
        <f t="shared" ca="1" si="17"/>
        <v>0.41791895280233293</v>
      </c>
      <c r="L130" s="1">
        <f t="shared" ca="1" si="17"/>
        <v>0.15857483922949345</v>
      </c>
      <c r="M130" s="1">
        <f t="shared" ca="1" si="17"/>
        <v>-3.4705465300326775E-2</v>
      </c>
      <c r="N130" s="1">
        <f t="shared" ca="1" si="17"/>
        <v>-2.6285344589852232E-2</v>
      </c>
      <c r="O130" s="1">
        <f t="shared" ca="1" si="17"/>
        <v>2.1141664484024499E-2</v>
      </c>
      <c r="P130" s="1">
        <f t="shared" ca="1" si="17"/>
        <v>3.8667275089847825E-2</v>
      </c>
      <c r="Q130" s="1">
        <f t="shared" ca="1" si="17"/>
        <v>3.6552561630691469E-2</v>
      </c>
      <c r="R130" s="1">
        <f t="shared" ca="1" si="17"/>
        <v>1.9646839879668121E-3</v>
      </c>
      <c r="S130" s="1">
        <f t="shared" ca="1" si="17"/>
        <v>-4.3624276714564265E-2</v>
      </c>
      <c r="T130" s="1">
        <f t="shared" ca="1" si="17"/>
        <v>-5.1188745361707352E-2</v>
      </c>
      <c r="U130" s="1">
        <f t="shared" ca="1" si="17"/>
        <v>-2.3401101704825934E-2</v>
      </c>
      <c r="V130" s="1">
        <f t="shared" ca="1" si="15"/>
        <v>-2.0242157787437681E-2</v>
      </c>
      <c r="W130" s="1">
        <f t="shared" ca="1" si="16"/>
        <v>-6.4016720263261065E-2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-1.6378599913104985E-3</v>
      </c>
      <c r="E131" s="1">
        <f t="shared" ca="1" si="13"/>
        <v>-1.1649242332026502E-2</v>
      </c>
      <c r="F131" s="1">
        <f t="shared" ca="1" si="17"/>
        <v>4.5640905897953825E-2</v>
      </c>
      <c r="G131" s="1">
        <f t="shared" ca="1" si="17"/>
        <v>0.22020454781815241</v>
      </c>
      <c r="H131" s="1">
        <f t="shared" ca="1" si="17"/>
        <v>0.34316951792554795</v>
      </c>
      <c r="I131" s="1">
        <f t="shared" ca="1" si="17"/>
        <v>0.22971765735758662</v>
      </c>
      <c r="J131" s="1">
        <f t="shared" ca="1" si="17"/>
        <v>0.22594632826457728</v>
      </c>
      <c r="K131" s="1">
        <f t="shared" ca="1" si="17"/>
        <v>0.35103595156728945</v>
      </c>
      <c r="L131" s="1">
        <f t="shared" ca="1" si="17"/>
        <v>0.23305924760980862</v>
      </c>
      <c r="M131" s="1">
        <f t="shared" ca="1" si="17"/>
        <v>4.1287233641998912E-2</v>
      </c>
      <c r="N131" s="1">
        <f t="shared" ca="1" si="17"/>
        <v>3.7038837229044193E-3</v>
      </c>
      <c r="O131" s="1">
        <f t="shared" ca="1" si="17"/>
        <v>3.1384226584030374E-2</v>
      </c>
      <c r="P131" s="1">
        <f t="shared" ca="1" si="17"/>
        <v>1.96870005034952E-2</v>
      </c>
      <c r="Q131" s="1">
        <f t="shared" ca="1" si="17"/>
        <v>1.4886144661923187E-2</v>
      </c>
      <c r="R131" s="1">
        <f t="shared" ca="1" si="17"/>
        <v>1.6112742534859417E-2</v>
      </c>
      <c r="S131" s="1">
        <f t="shared" ca="1" si="17"/>
        <v>1.6504695495916367E-2</v>
      </c>
      <c r="T131" s="1">
        <f t="shared" ca="1" si="17"/>
        <v>2.0874074811565002E-2</v>
      </c>
      <c r="U131" s="1">
        <f t="shared" ca="1" si="17"/>
        <v>3.3382736343903429E-3</v>
      </c>
      <c r="V131" s="1">
        <f t="shared" ca="1" si="15"/>
        <v>-1.8597469666045752E-2</v>
      </c>
      <c r="W131" s="1">
        <f t="shared" ca="1" si="16"/>
        <v>-3.9324543502805988E-2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0.15802126602688027</v>
      </c>
      <c r="E132" s="1">
        <f t="shared" ca="1" si="13"/>
        <v>0.24443586376895429</v>
      </c>
      <c r="F132" s="1">
        <f t="shared" ca="1" si="17"/>
        <v>0.42081509443652532</v>
      </c>
      <c r="G132" s="1">
        <f t="shared" ca="1" si="17"/>
        <v>0.57702099030840004</v>
      </c>
      <c r="H132" s="1">
        <f t="shared" ca="1" si="17"/>
        <v>0.56798209418734902</v>
      </c>
      <c r="I132" s="1">
        <f t="shared" ca="1" si="17"/>
        <v>0.33539736005845422</v>
      </c>
      <c r="J132" s="1">
        <f t="shared" ca="1" si="17"/>
        <v>0.26729928273928116</v>
      </c>
      <c r="K132" s="1">
        <f t="shared" ca="1" si="17"/>
        <v>0.35671404083760005</v>
      </c>
      <c r="L132" s="1">
        <f t="shared" ca="1" si="17"/>
        <v>0.23560294936321463</v>
      </c>
      <c r="M132" s="1">
        <f t="shared" ca="1" si="17"/>
        <v>0.11264034112864448</v>
      </c>
      <c r="N132" s="1">
        <f t="shared" ca="1" si="17"/>
        <v>0.11106980304691134</v>
      </c>
      <c r="O132" s="1">
        <f t="shared" ca="1" si="17"/>
        <v>9.9851577437472194E-2</v>
      </c>
      <c r="P132" s="1">
        <f t="shared" ca="1" si="17"/>
        <v>3.8994123425023307E-2</v>
      </c>
      <c r="Q132" s="1">
        <f t="shared" ca="1" si="17"/>
        <v>-1.8263541104891361E-2</v>
      </c>
      <c r="R132" s="1">
        <f t="shared" ca="1" si="17"/>
        <v>-2.7637078467420841E-2</v>
      </c>
      <c r="S132" s="1">
        <f t="shared" ca="1" si="17"/>
        <v>2.0222018953176407E-2</v>
      </c>
      <c r="T132" s="1">
        <f t="shared" ca="1" si="17"/>
        <v>4.9895139330209073E-2</v>
      </c>
      <c r="U132" s="1">
        <f t="shared" ca="1" si="17"/>
        <v>5.0641888998054573E-2</v>
      </c>
      <c r="V132" s="1">
        <f t="shared" ca="1" si="15"/>
        <v>1.3766397777141818E-2</v>
      </c>
      <c r="W132" s="1">
        <f t="shared" ca="1" si="16"/>
        <v>-1.792602869203894E-2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0.13386101970494074</v>
      </c>
      <c r="E133" s="1">
        <f t="shared" ca="1" si="13"/>
        <v>0.17915709948710115</v>
      </c>
      <c r="F133" s="1">
        <f t="shared" ca="1" si="17"/>
        <v>0.25778682374291373</v>
      </c>
      <c r="G133" s="1">
        <f t="shared" ca="1" si="17"/>
        <v>0.40285157033003766</v>
      </c>
      <c r="H133" s="1">
        <f t="shared" ca="1" si="17"/>
        <v>0.51298432096705893</v>
      </c>
      <c r="I133" s="1">
        <f t="shared" ca="1" si="17"/>
        <v>0.39322077232444042</v>
      </c>
      <c r="J133" s="1">
        <f t="shared" ca="1" si="17"/>
        <v>0.42251646637365708</v>
      </c>
      <c r="K133" s="1">
        <f t="shared" ca="1" si="17"/>
        <v>0.59603302512626066</v>
      </c>
      <c r="L133" s="1">
        <f t="shared" ca="1" si="17"/>
        <v>0.43503808731167409</v>
      </c>
      <c r="M133" s="1">
        <f t="shared" ca="1" si="17"/>
        <v>0.13174431240086198</v>
      </c>
      <c r="N133" s="1">
        <f t="shared" ca="1" si="17"/>
        <v>-3.610272260274313E-2</v>
      </c>
      <c r="O133" s="1">
        <f t="shared" ca="1" si="17"/>
        <v>-8.446264937434797E-2</v>
      </c>
      <c r="P133" s="1">
        <f t="shared" ca="1" si="17"/>
        <v>-8.5500531100872884E-2</v>
      </c>
      <c r="Q133" s="1">
        <f t="shared" ca="1" si="17"/>
        <v>-2.7397344714673626E-2</v>
      </c>
      <c r="R133" s="1">
        <f t="shared" ca="1" si="17"/>
        <v>5.1714938611525554E-2</v>
      </c>
      <c r="S133" s="1">
        <f t="shared" ca="1" si="17"/>
        <v>9.1117038291700911E-2</v>
      </c>
      <c r="T133" s="1">
        <f t="shared" ca="1" si="17"/>
        <v>6.937084570440781E-2</v>
      </c>
      <c r="U133" s="1">
        <f t="shared" ca="1" si="17"/>
        <v>2.7798898921421695E-2</v>
      </c>
      <c r="V133" s="1">
        <f t="shared" ca="1" si="15"/>
        <v>-1.5019339757069022E-2</v>
      </c>
      <c r="W133" s="1">
        <f t="shared" ca="1" si="16"/>
        <v>6.389630547818782E-3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4.3012956039188935E-2</v>
      </c>
      <c r="E134" s="1">
        <f t="shared" ca="1" si="13"/>
        <v>0.16524214479196253</v>
      </c>
      <c r="F134" s="1">
        <f t="shared" ca="1" si="17"/>
        <v>0.3727321664420627</v>
      </c>
      <c r="G134" s="1">
        <f t="shared" ca="1" si="17"/>
        <v>0.48540939900221869</v>
      </c>
      <c r="H134" s="1">
        <f t="shared" ca="1" si="17"/>
        <v>0.48657281819858877</v>
      </c>
      <c r="I134" s="1">
        <f t="shared" ca="1" si="17"/>
        <v>0.26457428431435914</v>
      </c>
      <c r="J134" s="1">
        <f t="shared" ca="1" si="17"/>
        <v>0.21923748044325872</v>
      </c>
      <c r="K134" s="1">
        <f t="shared" ca="1" si="17"/>
        <v>0.3094490189898419</v>
      </c>
      <c r="L134" s="1">
        <f t="shared" ca="1" si="17"/>
        <v>0.18646365888345734</v>
      </c>
      <c r="M134" s="1">
        <f t="shared" ca="1" si="17"/>
        <v>5.5545844060154351E-2</v>
      </c>
      <c r="N134" s="1">
        <f t="shared" ca="1" si="17"/>
        <v>-3.0512910112469805E-2</v>
      </c>
      <c r="O134" s="1">
        <f t="shared" ca="1" si="17"/>
        <v>-5.95364274526613E-2</v>
      </c>
      <c r="P134" s="1">
        <f t="shared" ca="1" si="17"/>
        <v>1.2380781956856084E-2</v>
      </c>
      <c r="Q134" s="1">
        <f t="shared" ca="1" si="17"/>
        <v>8.1109440564834018E-2</v>
      </c>
      <c r="R134" s="1">
        <f t="shared" ca="1" si="17"/>
        <v>8.1513702629106649E-2</v>
      </c>
      <c r="S134" s="1">
        <f t="shared" ca="1" si="17"/>
        <v>4.5181742661334436E-2</v>
      </c>
      <c r="T134" s="1">
        <f t="shared" ca="1" si="17"/>
        <v>-1.0578090894061597E-2</v>
      </c>
      <c r="U134" s="1">
        <f t="shared" ca="1" si="17"/>
        <v>-3.735916951441888E-2</v>
      </c>
      <c r="V134" s="1">
        <f t="shared" ca="1" si="15"/>
        <v>-2.0106798447810281E-2</v>
      </c>
      <c r="W134" s="1">
        <f t="shared" ca="1" si="16"/>
        <v>-6.2434647055949395E-4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4.1837181865345061E-2</v>
      </c>
      <c r="E135" s="1">
        <f t="shared" ca="1" si="13"/>
        <v>0.12386971838558407</v>
      </c>
      <c r="F135" s="1">
        <f t="shared" ca="1" si="17"/>
        <v>0.26936854706903784</v>
      </c>
      <c r="G135" s="1">
        <f t="shared" ca="1" si="17"/>
        <v>0.36762939782051607</v>
      </c>
      <c r="H135" s="1">
        <f t="shared" ca="1" si="17"/>
        <v>0.20275388856485743</v>
      </c>
      <c r="I135" s="1">
        <f t="shared" ca="1" si="17"/>
        <v>0.18216638331175589</v>
      </c>
      <c r="J135" s="1">
        <f t="shared" ca="1" si="17"/>
        <v>0.32004244961102157</v>
      </c>
      <c r="K135" s="1">
        <f t="shared" ca="1" si="17"/>
        <v>0.21724579552676029</v>
      </c>
      <c r="L135" s="1">
        <f t="shared" ca="1" si="17"/>
        <v>4.6666095527868719E-2</v>
      </c>
      <c r="M135" s="1">
        <f t="shared" ca="1" si="17"/>
        <v>2.7953691909173108E-2</v>
      </c>
      <c r="N135" s="1">
        <f t="shared" ca="1" si="17"/>
        <v>0.15079110562166484</v>
      </c>
      <c r="O135" s="1">
        <f t="shared" ca="1" si="17"/>
        <v>0.2252445543715714</v>
      </c>
      <c r="P135" s="1">
        <f t="shared" ca="1" si="17"/>
        <v>0.27493345866919594</v>
      </c>
      <c r="Q135" s="1">
        <f t="shared" ca="1" si="17"/>
        <v>0.34318158541977356</v>
      </c>
      <c r="R135" s="1">
        <f t="shared" ca="1" si="17"/>
        <v>0.22455377154255046</v>
      </c>
      <c r="S135" s="1">
        <f t="shared" ca="1" si="17"/>
        <v>6.3712143930576365E-2</v>
      </c>
      <c r="T135" s="1">
        <f t="shared" ca="1" si="17"/>
        <v>-7.0689387942284906E-3</v>
      </c>
      <c r="U135" s="1">
        <f t="shared" ca="1" si="17"/>
        <v>6.8506434647496476E-3</v>
      </c>
      <c r="V135" s="1">
        <f t="shared" ca="1" si="15"/>
        <v>2.5299539520896953E-2</v>
      </c>
      <c r="W135" s="1">
        <f t="shared" ca="1" si="16"/>
        <v>-1.0510864564337471E-2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-2.4457186405374271E-2</v>
      </c>
      <c r="E136" s="1">
        <f t="shared" ca="1" si="13"/>
        <v>9.6407006978007775E-2</v>
      </c>
      <c r="F136" s="1">
        <f t="shared" ca="1" si="17"/>
        <v>0.33334540224811759</v>
      </c>
      <c r="G136" s="1">
        <f t="shared" ca="1" si="17"/>
        <v>0.63784591385962941</v>
      </c>
      <c r="H136" s="1">
        <f t="shared" ca="1" si="17"/>
        <v>0.65354038026177885</v>
      </c>
      <c r="I136" s="1">
        <f t="shared" ca="1" si="17"/>
        <v>0.4226759550445629</v>
      </c>
      <c r="J136" s="1">
        <f t="shared" ca="1" si="17"/>
        <v>0.28677974195723016</v>
      </c>
      <c r="K136" s="1">
        <f t="shared" ca="1" si="17"/>
        <v>0.15101096506809744</v>
      </c>
      <c r="L136" s="1">
        <f t="shared" ca="1" si="17"/>
        <v>7.1480749813824226E-2</v>
      </c>
      <c r="M136" s="1">
        <f t="shared" ca="1" si="17"/>
        <v>0.11617086639457616</v>
      </c>
      <c r="N136" s="1">
        <f t="shared" ca="1" si="17"/>
        <v>0.20340890508737033</v>
      </c>
      <c r="O136" s="1">
        <f t="shared" ca="1" si="17"/>
        <v>0.18859381374691314</v>
      </c>
      <c r="P136" s="1">
        <f t="shared" ca="1" si="17"/>
        <v>0.2608352208079609</v>
      </c>
      <c r="Q136" s="1">
        <f t="shared" ca="1" si="17"/>
        <v>0.41605226300037168</v>
      </c>
      <c r="R136" s="1">
        <f t="shared" ca="1" si="17"/>
        <v>0.3165064673188806</v>
      </c>
      <c r="S136" s="1">
        <f t="shared" ca="1" si="17"/>
        <v>0.1655864694413412</v>
      </c>
      <c r="T136" s="1">
        <f t="shared" ca="1" si="17"/>
        <v>8.5394585013235602E-2</v>
      </c>
      <c r="U136" s="1">
        <f t="shared" ca="1" si="17"/>
        <v>0.10206104836900672</v>
      </c>
      <c r="V136" s="1">
        <f t="shared" ca="1" si="15"/>
        <v>0.29152285345904183</v>
      </c>
      <c r="W136" s="1">
        <f t="shared" ca="1" si="16"/>
        <v>0.59810249391350523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1.2649522708395172E-3</v>
      </c>
      <c r="E137" s="1">
        <f t="shared" ca="1" si="13"/>
        <v>7.3538162963179429E-2</v>
      </c>
      <c r="F137" s="1">
        <f t="shared" ca="1" si="17"/>
        <v>0.10830004253295607</v>
      </c>
      <c r="G137" s="1">
        <f t="shared" ca="1" si="17"/>
        <v>9.2538203593284449E-2</v>
      </c>
      <c r="H137" s="1">
        <f t="shared" ca="1" si="17"/>
        <v>0.11191099640193602</v>
      </c>
      <c r="I137" s="1">
        <f t="shared" ca="1" si="17"/>
        <v>0.26228492491752159</v>
      </c>
      <c r="J137" s="1">
        <f t="shared" ca="1" si="17"/>
        <v>0.48334158238406422</v>
      </c>
      <c r="K137" s="1">
        <f t="shared" ca="1" si="17"/>
        <v>0.47395348089752504</v>
      </c>
      <c r="L137" s="1">
        <f t="shared" ca="1" si="17"/>
        <v>0.24157848163738219</v>
      </c>
      <c r="M137" s="1">
        <f t="shared" ca="1" si="17"/>
        <v>0.12606423531908353</v>
      </c>
      <c r="N137" s="1">
        <f t="shared" ca="1" si="17"/>
        <v>7.8922582285032933E-2</v>
      </c>
      <c r="O137" s="1">
        <f t="shared" ca="1" si="17"/>
        <v>3.2553927277667455E-2</v>
      </c>
      <c r="P137" s="1">
        <f t="shared" ca="1" si="17"/>
        <v>0.13077535503984133</v>
      </c>
      <c r="Q137" s="1">
        <f t="shared" ca="1" si="17"/>
        <v>0.2478857356673328</v>
      </c>
      <c r="R137" s="1">
        <f t="shared" ca="1" si="17"/>
        <v>0.15764739523807544</v>
      </c>
      <c r="S137" s="1">
        <f t="shared" ca="1" si="17"/>
        <v>6.6691368894602962E-2</v>
      </c>
      <c r="T137" s="1">
        <f t="shared" ca="1" si="17"/>
        <v>3.4170127440867989E-2</v>
      </c>
      <c r="U137" s="1">
        <f t="shared" ca="1" si="17"/>
        <v>2.607921511384842E-2</v>
      </c>
      <c r="V137" s="1">
        <f t="shared" ca="1" si="15"/>
        <v>2.8033844973528791E-2</v>
      </c>
      <c r="W137" s="1">
        <f t="shared" ca="1" si="16"/>
        <v>5.6096349678206661E-2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-3.122291495286179E-2</v>
      </c>
      <c r="E138" s="1">
        <f t="shared" ca="1" si="13"/>
        <v>-1.3213922085871055E-3</v>
      </c>
      <c r="F138" s="1">
        <f t="shared" ca="1" si="17"/>
        <v>0.11906077438345249</v>
      </c>
      <c r="G138" s="1">
        <f t="shared" ca="1" si="17"/>
        <v>0.37536521918945875</v>
      </c>
      <c r="H138" s="1">
        <f t="shared" ca="1" si="17"/>
        <v>0.50961187871387281</v>
      </c>
      <c r="I138" s="1">
        <f t="shared" ca="1" si="17"/>
        <v>0.43619774676495143</v>
      </c>
      <c r="J138" s="1">
        <f t="shared" ca="1" si="17"/>
        <v>0.4114252940602664</v>
      </c>
      <c r="K138" s="1">
        <f t="shared" ca="1" si="17"/>
        <v>0.21736483809042023</v>
      </c>
      <c r="L138" s="1">
        <f t="shared" ca="1" si="17"/>
        <v>8.3380824601467424E-2</v>
      </c>
      <c r="M138" s="1">
        <f t="shared" ca="1" si="17"/>
        <v>0.26530183331614932</v>
      </c>
      <c r="N138" s="1">
        <f t="shared" ca="1" si="17"/>
        <v>0.59053775480902759</v>
      </c>
      <c r="O138" s="1">
        <f t="shared" ca="1" si="17"/>
        <v>0.68054634119101065</v>
      </c>
      <c r="P138" s="1">
        <f t="shared" ca="1" si="17"/>
        <v>0.54336016840121371</v>
      </c>
      <c r="Q138" s="1">
        <f t="shared" ca="1" si="17"/>
        <v>0.52641879607556707</v>
      </c>
      <c r="R138" s="1">
        <f t="shared" ca="1" si="17"/>
        <v>0.39991542685667369</v>
      </c>
      <c r="S138" s="1">
        <f t="shared" ca="1" si="17"/>
        <v>0.24332217215756899</v>
      </c>
      <c r="T138" s="1">
        <f t="shared" ca="1" si="17"/>
        <v>0.17035114912041516</v>
      </c>
      <c r="U138" s="1">
        <f t="shared" ca="1" si="17"/>
        <v>8.287274372336835E-2</v>
      </c>
      <c r="V138" s="1">
        <f t="shared" ca="1" si="15"/>
        <v>7.7790563355193326E-2</v>
      </c>
      <c r="W138" s="1">
        <f t="shared" ca="1" si="16"/>
        <v>0.17481009093702649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0.11768400150990777</v>
      </c>
      <c r="E139" s="1">
        <f t="shared" ca="1" si="13"/>
        <v>0.16590471913156843</v>
      </c>
      <c r="F139" s="1">
        <f t="shared" ca="1" si="17"/>
        <v>0.32154675215404732</v>
      </c>
      <c r="G139" s="1">
        <f t="shared" ca="1" si="17"/>
        <v>0.45577112519246388</v>
      </c>
      <c r="H139" s="1">
        <f t="shared" ca="1" si="17"/>
        <v>0.31058300647416376</v>
      </c>
      <c r="I139" s="1">
        <f t="shared" ca="1" si="17"/>
        <v>0.19789147042659888</v>
      </c>
      <c r="J139" s="1">
        <f t="shared" ca="1" si="17"/>
        <v>0.29539810707281022</v>
      </c>
      <c r="K139" s="1">
        <f t="shared" ca="1" si="17"/>
        <v>0.45706889364932157</v>
      </c>
      <c r="L139" s="1">
        <f t="shared" ca="1" si="17"/>
        <v>0.33792681458239054</v>
      </c>
      <c r="M139" s="1">
        <f t="shared" ca="1" si="17"/>
        <v>0.2002821228713933</v>
      </c>
      <c r="N139" s="1">
        <f t="shared" ca="1" si="17"/>
        <v>0.15545047826629593</v>
      </c>
      <c r="O139" s="1">
        <f t="shared" ca="1" si="17"/>
        <v>6.4763320606483848E-2</v>
      </c>
      <c r="P139" s="1">
        <f t="shared" ca="1" si="17"/>
        <v>-5.9378951540229652E-2</v>
      </c>
      <c r="Q139" s="1">
        <f t="shared" ca="1" si="17"/>
        <v>-0.1285443232395799</v>
      </c>
      <c r="R139" s="1">
        <f t="shared" ca="1" si="17"/>
        <v>-0.12648467230480298</v>
      </c>
      <c r="S139" s="1">
        <f t="shared" ca="1" si="17"/>
        <v>-0.10365548124328436</v>
      </c>
      <c r="T139" s="1">
        <f t="shared" ca="1" si="17"/>
        <v>-5.7593616341160336E-2</v>
      </c>
      <c r="U139" s="1">
        <f t="shared" ca="1" si="17"/>
        <v>-5.6043539179992134E-3</v>
      </c>
      <c r="V139" s="1">
        <f t="shared" ca="1" si="15"/>
        <v>-1.6223387796345471E-2</v>
      </c>
      <c r="W139" s="1">
        <f t="shared" ca="1" si="16"/>
        <v>-7.8034628900781611E-2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-5.892122033316579E-2</v>
      </c>
      <c r="E140" s="1">
        <f t="shared" ca="1" si="13"/>
        <v>-3.808551569651588E-2</v>
      </c>
      <c r="F140" s="1">
        <f t="shared" ca="1" si="17"/>
        <v>0.14222278716561412</v>
      </c>
      <c r="G140" s="1">
        <f t="shared" ca="1" si="17"/>
        <v>0.40259780299048875</v>
      </c>
      <c r="H140" s="1">
        <f t="shared" ca="1" si="17"/>
        <v>0.44621244128895066</v>
      </c>
      <c r="I140" s="1">
        <f t="shared" ca="1" si="17"/>
        <v>0.2934465722868892</v>
      </c>
      <c r="J140" s="1">
        <f t="shared" ca="1" si="17"/>
        <v>0.29885524693370408</v>
      </c>
      <c r="K140" s="1">
        <f t="shared" ca="1" si="17"/>
        <v>0.39699180460823497</v>
      </c>
      <c r="L140" s="1">
        <f t="shared" ca="1" si="17"/>
        <v>0.23635140184795081</v>
      </c>
      <c r="M140" s="1">
        <f t="shared" ca="1" si="17"/>
        <v>7.8835223167189314E-2</v>
      </c>
      <c r="N140" s="1">
        <f t="shared" ca="1" si="17"/>
        <v>3.8098437309535549E-2</v>
      </c>
      <c r="O140" s="1">
        <f t="shared" ca="1" si="17"/>
        <v>4.6622812869222451E-2</v>
      </c>
      <c r="P140" s="1">
        <f t="shared" ca="1" si="17"/>
        <v>9.6671910627800658E-2</v>
      </c>
      <c r="Q140" s="1">
        <f t="shared" ca="1" si="17"/>
        <v>0.12037794802138088</v>
      </c>
      <c r="R140" s="1">
        <f t="shared" ca="1" si="17"/>
        <v>7.8304393145579382E-2</v>
      </c>
      <c r="S140" s="1">
        <f t="shared" ca="1" si="17"/>
        <v>9.0324128736901016E-2</v>
      </c>
      <c r="T140" s="1">
        <f t="shared" ca="1" si="17"/>
        <v>9.4147108800559196E-2</v>
      </c>
      <c r="U140" s="1">
        <f t="shared" ca="1" si="17"/>
        <v>8.0464604997791497E-2</v>
      </c>
      <c r="V140" s="1">
        <f t="shared" ca="1" si="15"/>
        <v>3.9855120754297445E-2</v>
      </c>
      <c r="W140" s="1">
        <f t="shared" ca="1" si="16"/>
        <v>2.5428046449917602E-2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4.4649394373847795E-2</v>
      </c>
      <c r="E141" s="1">
        <f t="shared" ca="1" si="13"/>
        <v>0.11261188205473072</v>
      </c>
      <c r="F141" s="1">
        <f t="shared" ca="1" si="17"/>
        <v>0.29085590767790959</v>
      </c>
      <c r="G141" s="1">
        <f t="shared" ca="1" si="17"/>
        <v>0.57263921809180918</v>
      </c>
      <c r="H141" s="1">
        <f t="shared" ca="1" si="17"/>
        <v>0.57847519917511281</v>
      </c>
      <c r="I141" s="1">
        <f t="shared" ca="1" si="17"/>
        <v>0.27118481379757592</v>
      </c>
      <c r="J141" s="1">
        <f t="shared" ca="1" si="17"/>
        <v>6.6076963153082424E-2</v>
      </c>
      <c r="K141" s="1">
        <f t="shared" ca="1" si="17"/>
        <v>7.4574121705548113E-2</v>
      </c>
      <c r="L141" s="1">
        <f t="shared" ca="1" si="17"/>
        <v>0.1554815986418841</v>
      </c>
      <c r="M141" s="1">
        <f t="shared" ca="1" si="17"/>
        <v>0.22880221992316208</v>
      </c>
      <c r="N141" s="1">
        <f t="shared" ca="1" si="17"/>
        <v>0.2938370471275894</v>
      </c>
      <c r="O141" s="1">
        <f t="shared" ca="1" si="17"/>
        <v>0.35188196289932022</v>
      </c>
      <c r="P141" s="1">
        <f t="shared" ca="1" si="17"/>
        <v>0.39232313411288267</v>
      </c>
      <c r="Q141" s="1">
        <f t="shared" ca="1" si="17"/>
        <v>0.47557729870475207</v>
      </c>
      <c r="R141" s="1">
        <f t="shared" ca="1" si="17"/>
        <v>0.38323232049507244</v>
      </c>
      <c r="S141" s="1">
        <f t="shared" ca="1" si="17"/>
        <v>0.30519318767763914</v>
      </c>
      <c r="T141" s="1">
        <f t="shared" ca="1" si="17"/>
        <v>0.28785522214131254</v>
      </c>
      <c r="U141" s="1">
        <f t="shared" ca="1" si="17"/>
        <v>0.17628648961020454</v>
      </c>
      <c r="V141" s="1">
        <f t="shared" ca="1" si="15"/>
        <v>0.22957657288708669</v>
      </c>
      <c r="W141" s="1">
        <f t="shared" ca="1" si="16"/>
        <v>0.55206347496876162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1.7965707797109542E-2</v>
      </c>
      <c r="E142" s="1">
        <f t="shared" ca="1" si="13"/>
        <v>2.8128806599323212E-2</v>
      </c>
      <c r="F142" s="1">
        <f t="shared" ca="1" si="17"/>
        <v>3.8094053235226445E-2</v>
      </c>
      <c r="G142" s="1">
        <f t="shared" ca="1" si="17"/>
        <v>2.8366130103882024E-2</v>
      </c>
      <c r="H142" s="1">
        <f t="shared" ca="1" si="17"/>
        <v>7.6046003827271308E-2</v>
      </c>
      <c r="I142" s="1">
        <f t="shared" ca="1" si="17"/>
        <v>0.31470385830444347</v>
      </c>
      <c r="J142" s="1">
        <f t="shared" ca="1" si="17"/>
        <v>0.62403307184873391</v>
      </c>
      <c r="K142" s="1">
        <f t="shared" ca="1" si="17"/>
        <v>0.57505153704826373</v>
      </c>
      <c r="L142" s="1">
        <f t="shared" ca="1" si="17"/>
        <v>0.23018668606129111</v>
      </c>
      <c r="M142" s="1">
        <f t="shared" ca="1" si="17"/>
        <v>0.1078268295380513</v>
      </c>
      <c r="N142" s="1">
        <f t="shared" ca="1" si="17"/>
        <v>0.32618988171244034</v>
      </c>
      <c r="O142" s="1">
        <f t="shared" ca="1" si="17"/>
        <v>0.5091815979075085</v>
      </c>
      <c r="P142" s="1">
        <f t="shared" ca="1" si="17"/>
        <v>0.38171158890111268</v>
      </c>
      <c r="Q142" s="1">
        <f t="shared" ca="1" si="17"/>
        <v>0.2068354515177008</v>
      </c>
      <c r="R142" s="1">
        <f t="shared" ca="1" si="17"/>
        <v>7.6351503262797965E-2</v>
      </c>
      <c r="S142" s="1">
        <f t="shared" ca="1" si="17"/>
        <v>3.760764459907219E-2</v>
      </c>
      <c r="T142" s="1">
        <f t="shared" ca="1" si="17"/>
        <v>1.5627260860329919E-2</v>
      </c>
      <c r="U142" s="1">
        <f t="shared" ca="1" si="17"/>
        <v>6.5344914445403662E-3</v>
      </c>
      <c r="V142" s="1">
        <f t="shared" ca="1" si="15"/>
        <v>1.6671326449931533E-2</v>
      </c>
      <c r="W142" s="1">
        <f t="shared" ca="1" si="16"/>
        <v>2.4016555996791731E-2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1.233608229039526E-2</v>
      </c>
      <c r="E143" s="1">
        <f t="shared" ca="1" si="13"/>
        <v>4.6681395609111664E-2</v>
      </c>
      <c r="F143" s="1">
        <f t="shared" ca="1" si="17"/>
        <v>0.31772512510128803</v>
      </c>
      <c r="G143" s="1">
        <f t="shared" ca="1" si="17"/>
        <v>0.6731908916758903</v>
      </c>
      <c r="H143" s="1">
        <f t="shared" ca="1" si="17"/>
        <v>0.67186314783919976</v>
      </c>
      <c r="I143" s="1">
        <f t="shared" ca="1" si="17"/>
        <v>0.48410292525911308</v>
      </c>
      <c r="J143" s="1">
        <f t="shared" ca="1" si="17"/>
        <v>0.54326589936148517</v>
      </c>
      <c r="K143" s="1">
        <f t="shared" ca="1" si="17"/>
        <v>0.54582709409033892</v>
      </c>
      <c r="L143" s="1">
        <f t="shared" ca="1" si="17"/>
        <v>0.27819408408957402</v>
      </c>
      <c r="M143" s="1">
        <f t="shared" ca="1" si="17"/>
        <v>0.15291383815255682</v>
      </c>
      <c r="N143" s="1">
        <f t="shared" ca="1" si="17"/>
        <v>0.30254816627168041</v>
      </c>
      <c r="O143" s="1">
        <f t="shared" ca="1" si="17"/>
        <v>0.47340664074332411</v>
      </c>
      <c r="P143" s="1">
        <f t="shared" ca="1" si="17"/>
        <v>0.44685232774919381</v>
      </c>
      <c r="Q143" s="1">
        <f t="shared" ca="1" si="17"/>
        <v>0.43229621200485574</v>
      </c>
      <c r="R143" s="1">
        <f t="shared" ca="1" si="17"/>
        <v>0.23595699670933284</v>
      </c>
      <c r="S143" s="1">
        <f t="shared" ca="1" si="17"/>
        <v>0.11866696738265917</v>
      </c>
      <c r="T143" s="1">
        <f t="shared" ca="1" si="17"/>
        <v>0.13391555073730732</v>
      </c>
      <c r="U143" s="1">
        <f t="shared" ref="U143:U158" ca="1" si="18">(U93+0.6*(V93+T93)+0.15*(S93+W93))/(1+2*0.6+2*0.15)</f>
        <v>0.15503272957221698</v>
      </c>
      <c r="V143" s="1">
        <f t="shared" ca="1" si="15"/>
        <v>0.25827103592216016</v>
      </c>
      <c r="W143" s="1">
        <f t="shared" ca="1" si="16"/>
        <v>0.55189612363321139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-8.2833229792049767E-2</v>
      </c>
      <c r="E144" s="1">
        <f t="shared" ca="1" si="13"/>
        <v>1.6312681019522518E-2</v>
      </c>
      <c r="F144" s="1">
        <f t="shared" ref="F144:T158" ca="1" si="19">(F94+0.6*(G94+E94)+0.15*(D94+H94))/(1+2*0.6+2*0.15)</f>
        <v>0.25889202572015169</v>
      </c>
      <c r="G144" s="1">
        <f t="shared" ca="1" si="19"/>
        <v>0.54192559146005292</v>
      </c>
      <c r="H144" s="1">
        <f t="shared" ca="1" si="19"/>
        <v>0.56385226450133075</v>
      </c>
      <c r="I144" s="1">
        <f t="shared" ca="1" si="19"/>
        <v>0.39381512821622966</v>
      </c>
      <c r="J144" s="1">
        <f t="shared" ca="1" si="19"/>
        <v>0.37380591888193065</v>
      </c>
      <c r="K144" s="1">
        <f t="shared" ca="1" si="19"/>
        <v>0.2413880469559142</v>
      </c>
      <c r="L144" s="1">
        <f t="shared" ca="1" si="19"/>
        <v>0.10720604084284099</v>
      </c>
      <c r="M144" s="1">
        <f t="shared" ca="1" si="19"/>
        <v>0.18244888640828122</v>
      </c>
      <c r="N144" s="1">
        <f t="shared" ca="1" si="19"/>
        <v>0.42195959165395813</v>
      </c>
      <c r="O144" s="1">
        <f t="shared" ca="1" si="19"/>
        <v>0.55543893204186223</v>
      </c>
      <c r="P144" s="1">
        <f t="shared" ca="1" si="19"/>
        <v>0.44549237162897776</v>
      </c>
      <c r="Q144" s="1">
        <f t="shared" ca="1" si="19"/>
        <v>0.37217151087683897</v>
      </c>
      <c r="R144" s="1">
        <f t="shared" ca="1" si="19"/>
        <v>0.26214654824441846</v>
      </c>
      <c r="S144" s="1">
        <f t="shared" ca="1" si="19"/>
        <v>0.23738269502358761</v>
      </c>
      <c r="T144" s="1">
        <f t="shared" ca="1" si="19"/>
        <v>0.30319188129195801</v>
      </c>
      <c r="U144" s="1">
        <f t="shared" ca="1" si="18"/>
        <v>0.21924780011612249</v>
      </c>
      <c r="V144" s="1">
        <f t="shared" ca="1" si="15"/>
        <v>9.0549483092186203E-2</v>
      </c>
      <c r="W144" s="1">
        <f t="shared" ca="1" si="16"/>
        <v>7.3512822867589672E-2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4.8738952237482237E-2</v>
      </c>
      <c r="E145" s="1">
        <f t="shared" ca="1" si="13"/>
        <v>5.4846126857503064E-2</v>
      </c>
      <c r="F145" s="1">
        <f t="shared" ca="1" si="19"/>
        <v>0.13405820932362786</v>
      </c>
      <c r="G145" s="1">
        <f t="shared" ca="1" si="19"/>
        <v>0.32705485856110084</v>
      </c>
      <c r="H145" s="1">
        <f t="shared" ca="1" si="19"/>
        <v>0.46737919115665266</v>
      </c>
      <c r="I145" s="1">
        <f t="shared" ca="1" si="19"/>
        <v>0.34666783955013492</v>
      </c>
      <c r="J145" s="1">
        <f t="shared" ca="1" si="19"/>
        <v>0.29575517129430084</v>
      </c>
      <c r="K145" s="1">
        <f t="shared" ca="1" si="19"/>
        <v>0.36255552559221044</v>
      </c>
      <c r="L145" s="1">
        <f t="shared" ca="1" si="19"/>
        <v>0.21169944936397495</v>
      </c>
      <c r="M145" s="1">
        <f t="shared" ca="1" si="19"/>
        <v>5.8206966592539634E-2</v>
      </c>
      <c r="N145" s="1">
        <f t="shared" ca="1" si="19"/>
        <v>2.1493154457597391E-2</v>
      </c>
      <c r="O145" s="1">
        <f t="shared" ca="1" si="19"/>
        <v>8.788974973915957E-2</v>
      </c>
      <c r="P145" s="1">
        <f t="shared" ca="1" si="19"/>
        <v>0.20528717038173733</v>
      </c>
      <c r="Q145" s="1">
        <f t="shared" ca="1" si="19"/>
        <v>0.30960719586717766</v>
      </c>
      <c r="R145" s="1">
        <f t="shared" ca="1" si="19"/>
        <v>0.22263218238659316</v>
      </c>
      <c r="S145" s="1">
        <f t="shared" ca="1" si="19"/>
        <v>6.6404472907185458E-2</v>
      </c>
      <c r="T145" s="1">
        <f t="shared" ca="1" si="19"/>
        <v>-1.6572528403936333E-3</v>
      </c>
      <c r="U145" s="1">
        <f t="shared" ca="1" si="18"/>
        <v>-2.525730342655182E-2</v>
      </c>
      <c r="V145" s="1">
        <f t="shared" ca="1" si="15"/>
        <v>-1.9186393192291019E-2</v>
      </c>
      <c r="W145" s="1">
        <f t="shared" ca="1" si="16"/>
        <v>1.1708950720508954E-2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0.10845830633003815</v>
      </c>
      <c r="E146" s="1">
        <f t="shared" ca="1" si="13"/>
        <v>0.14270799149799862</v>
      </c>
      <c r="F146" s="1">
        <f t="shared" ca="1" si="19"/>
        <v>0.34750272960361073</v>
      </c>
      <c r="G146" s="1">
        <f t="shared" ca="1" si="19"/>
        <v>0.64576105983368515</v>
      </c>
      <c r="H146" s="1">
        <f t="shared" ca="1" si="19"/>
        <v>0.69458230906121032</v>
      </c>
      <c r="I146" s="1">
        <f t="shared" ca="1" si="19"/>
        <v>0.5456698384521389</v>
      </c>
      <c r="J146" s="1">
        <f t="shared" ca="1" si="19"/>
        <v>0.47565035223599939</v>
      </c>
      <c r="K146" s="1">
        <f t="shared" ca="1" si="19"/>
        <v>0.2606417872176694</v>
      </c>
      <c r="L146" s="1">
        <f t="shared" ca="1" si="19"/>
        <v>0.10503126385798534</v>
      </c>
      <c r="M146" s="1">
        <f t="shared" ca="1" si="19"/>
        <v>0.18954214994067725</v>
      </c>
      <c r="N146" s="1">
        <f t="shared" ca="1" si="19"/>
        <v>0.44462941001961703</v>
      </c>
      <c r="O146" s="1">
        <f t="shared" ca="1" si="19"/>
        <v>0.5800186616010734</v>
      </c>
      <c r="P146" s="1">
        <f t="shared" ca="1" si="19"/>
        <v>0.49220235086865599</v>
      </c>
      <c r="Q146" s="1">
        <f t="shared" ca="1" si="19"/>
        <v>0.47759795264947275</v>
      </c>
      <c r="R146" s="1">
        <f t="shared" ca="1" si="19"/>
        <v>0.32397202439554124</v>
      </c>
      <c r="S146" s="1">
        <f t="shared" ca="1" si="19"/>
        <v>0.10300193191949288</v>
      </c>
      <c r="T146" s="1">
        <f t="shared" ca="1" si="19"/>
        <v>-2.527410256804244E-3</v>
      </c>
      <c r="U146" s="1">
        <f t="shared" ca="1" si="18"/>
        <v>3.6406964901059304E-2</v>
      </c>
      <c r="V146" s="1">
        <f t="shared" ca="1" si="15"/>
        <v>0.18824066004091725</v>
      </c>
      <c r="W146" s="1">
        <f t="shared" ca="1" si="16"/>
        <v>0.41620770542379876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-4.8246277295613135E-2</v>
      </c>
      <c r="E147" s="1">
        <f t="shared" ca="1" si="13"/>
        <v>5.1154825559754834E-2</v>
      </c>
      <c r="F147" s="1">
        <f t="shared" ca="1" si="19"/>
        <v>0.15215574598244455</v>
      </c>
      <c r="G147" s="1">
        <f t="shared" ca="1" si="19"/>
        <v>0.13593397021719109</v>
      </c>
      <c r="H147" s="1">
        <f t="shared" ca="1" si="19"/>
        <v>9.7901267133053943E-2</v>
      </c>
      <c r="I147" s="1">
        <f t="shared" ca="1" si="19"/>
        <v>0.14101564637346647</v>
      </c>
      <c r="J147" s="1">
        <f t="shared" ca="1" si="19"/>
        <v>0.19180375501857183</v>
      </c>
      <c r="K147" s="1">
        <f t="shared" ca="1" si="19"/>
        <v>9.4549406781061676E-2</v>
      </c>
      <c r="L147" s="1">
        <f t="shared" ca="1" si="19"/>
        <v>4.7919157909088947E-2</v>
      </c>
      <c r="M147" s="1">
        <f t="shared" ca="1" si="19"/>
        <v>0.15514115266646206</v>
      </c>
      <c r="N147" s="1">
        <f t="shared" ca="1" si="19"/>
        <v>0.32143041583593013</v>
      </c>
      <c r="O147" s="1">
        <f t="shared" ca="1" si="19"/>
        <v>0.32875909843418044</v>
      </c>
      <c r="P147" s="1">
        <f t="shared" ca="1" si="19"/>
        <v>0.18230614140819518</v>
      </c>
      <c r="Q147" s="1">
        <f t="shared" ca="1" si="19"/>
        <v>6.8766402825669842E-2</v>
      </c>
      <c r="R147" s="1">
        <f t="shared" ca="1" si="19"/>
        <v>5.979855286705321E-3</v>
      </c>
      <c r="S147" s="1">
        <f t="shared" ca="1" si="19"/>
        <v>-3.2710665254153962E-2</v>
      </c>
      <c r="T147" s="1">
        <f t="shared" ca="1" si="19"/>
        <v>-7.0345326498740202E-2</v>
      </c>
      <c r="U147" s="1">
        <f t="shared" ca="1" si="18"/>
        <v>-9.0550927351404797E-2</v>
      </c>
      <c r="V147" s="1">
        <f t="shared" ca="1" si="15"/>
        <v>-3.1396270260971394E-2</v>
      </c>
      <c r="W147" s="1">
        <f t="shared" ca="1" si="16"/>
        <v>9.1025544840813419E-2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0.12830739518051168</v>
      </c>
      <c r="E148" s="1">
        <f t="shared" ca="1" si="13"/>
        <v>0.1010059946362156</v>
      </c>
      <c r="F148" s="1">
        <f t="shared" ca="1" si="19"/>
        <v>0.16056753368729965</v>
      </c>
      <c r="G148" s="1">
        <f t="shared" ca="1" si="19"/>
        <v>0.30775584725539529</v>
      </c>
      <c r="H148" s="1">
        <f t="shared" ca="1" si="19"/>
        <v>0.39990086837362421</v>
      </c>
      <c r="I148" s="1">
        <f t="shared" ca="1" si="19"/>
        <v>0.24141100947868041</v>
      </c>
      <c r="J148" s="1">
        <f t="shared" ca="1" si="19"/>
        <v>2.7132005930432988E-2</v>
      </c>
      <c r="K148" s="1">
        <f t="shared" ca="1" si="19"/>
        <v>-1.1952772855293966E-2</v>
      </c>
      <c r="L148" s="1">
        <f t="shared" ca="1" si="19"/>
        <v>1.9373707541771042E-2</v>
      </c>
      <c r="M148" s="1">
        <f t="shared" ca="1" si="19"/>
        <v>4.6475026491365388E-2</v>
      </c>
      <c r="N148" s="1">
        <f t="shared" ca="1" si="19"/>
        <v>8.5767378716326767E-2</v>
      </c>
      <c r="O148" s="1">
        <f t="shared" ca="1" si="19"/>
        <v>0.15049721484981832</v>
      </c>
      <c r="P148" s="1">
        <f t="shared" ca="1" si="19"/>
        <v>0.23198894812016943</v>
      </c>
      <c r="Q148" s="1">
        <f t="shared" ca="1" si="19"/>
        <v>0.29634032342216537</v>
      </c>
      <c r="R148" s="1">
        <f t="shared" ca="1" si="19"/>
        <v>0.14870081745300912</v>
      </c>
      <c r="S148" s="1">
        <f t="shared" ca="1" si="19"/>
        <v>3.0632115990405061E-2</v>
      </c>
      <c r="T148" s="1">
        <f t="shared" ca="1" si="19"/>
        <v>-2.6178118918591082E-2</v>
      </c>
      <c r="U148" s="1">
        <f t="shared" ca="1" si="18"/>
        <v>-1.0610252076678428E-2</v>
      </c>
      <c r="V148" s="1">
        <f t="shared" ca="1" si="15"/>
        <v>0.20829073513528162</v>
      </c>
      <c r="W148" s="1">
        <f t="shared" ca="1" si="16"/>
        <v>0.62043134251130694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2.8539012558146035E-2</v>
      </c>
      <c r="E149" s="1">
        <f t="shared" ca="1" si="13"/>
        <v>-5.2491952830040428E-3</v>
      </c>
      <c r="F149" s="1">
        <f t="shared" ca="1" si="19"/>
        <v>3.4408531901844647E-2</v>
      </c>
      <c r="G149" s="1">
        <f t="shared" ca="1" si="19"/>
        <v>0.12036076803321047</v>
      </c>
      <c r="H149" s="1">
        <f t="shared" ca="1" si="19"/>
        <v>0.20724793908413389</v>
      </c>
      <c r="I149" s="1">
        <f t="shared" ca="1" si="19"/>
        <v>0.24827556991737346</v>
      </c>
      <c r="J149" s="1">
        <f t="shared" ca="1" si="19"/>
        <v>0.32286224911651928</v>
      </c>
      <c r="K149" s="1">
        <f t="shared" ca="1" si="19"/>
        <v>0.19880195373000145</v>
      </c>
      <c r="L149" s="1">
        <f t="shared" ca="1" si="19"/>
        <v>3.4908387619225822E-2</v>
      </c>
      <c r="M149" s="1">
        <f t="shared" ca="1" si="19"/>
        <v>8.7816600853339949E-2</v>
      </c>
      <c r="N149" s="1">
        <f t="shared" ca="1" si="19"/>
        <v>0.36473219163610798</v>
      </c>
      <c r="O149" s="1">
        <f t="shared" ca="1" si="19"/>
        <v>0.5686836270668405</v>
      </c>
      <c r="P149" s="1">
        <f t="shared" ca="1" si="19"/>
        <v>0.57379121493028484</v>
      </c>
      <c r="Q149" s="1">
        <f t="shared" ca="1" si="19"/>
        <v>0.63220768746790701</v>
      </c>
      <c r="R149" s="1">
        <f t="shared" ca="1" si="19"/>
        <v>0.50260709049231933</v>
      </c>
      <c r="S149" s="1">
        <f t="shared" ca="1" si="19"/>
        <v>0.24680283398082442</v>
      </c>
      <c r="T149" s="1">
        <f t="shared" ca="1" si="19"/>
        <v>8.6279591194255364E-2</v>
      </c>
      <c r="U149" s="1">
        <f t="shared" ca="1" si="18"/>
        <v>7.3676947500818823E-2</v>
      </c>
      <c r="V149" s="1">
        <f t="shared" ca="1" si="15"/>
        <v>0.19822277057428486</v>
      </c>
      <c r="W149" s="1">
        <f t="shared" ca="1" si="16"/>
        <v>0.50527799401045559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1.0826277073658961E-2</v>
      </c>
      <c r="E150" s="1">
        <f t="shared" ca="1" si="13"/>
        <v>4.2527608877241378E-2</v>
      </c>
      <c r="F150" s="1">
        <f t="shared" ca="1" si="19"/>
        <v>0.22757553685260726</v>
      </c>
      <c r="G150" s="1">
        <f t="shared" ca="1" si="19"/>
        <v>0.42369148879977186</v>
      </c>
      <c r="H150" s="1">
        <f t="shared" ca="1" si="19"/>
        <v>0.34460257851032866</v>
      </c>
      <c r="I150" s="1">
        <f t="shared" ca="1" si="19"/>
        <v>0.34584662255001225</v>
      </c>
      <c r="J150" s="1">
        <f t="shared" ca="1" si="19"/>
        <v>0.4378500235023351</v>
      </c>
      <c r="K150" s="1">
        <f t="shared" ca="1" si="19"/>
        <v>0.28208381130086763</v>
      </c>
      <c r="L150" s="1">
        <f t="shared" ca="1" si="19"/>
        <v>0.15631498676533248</v>
      </c>
      <c r="M150" s="1">
        <f t="shared" ca="1" si="19"/>
        <v>0.27391186584544236</v>
      </c>
      <c r="N150" s="1">
        <f t="shared" ca="1" si="19"/>
        <v>0.53012296657681013</v>
      </c>
      <c r="O150" s="1">
        <f t="shared" ca="1" si="19"/>
        <v>0.64226574668677983</v>
      </c>
      <c r="P150" s="1">
        <f t="shared" ca="1" si="19"/>
        <v>0.54262050532606632</v>
      </c>
      <c r="Q150" s="1">
        <f t="shared" ca="1" si="19"/>
        <v>0.47803473780617323</v>
      </c>
      <c r="R150" s="1">
        <f t="shared" ca="1" si="19"/>
        <v>0.3382029239352865</v>
      </c>
      <c r="S150" s="1">
        <f t="shared" ca="1" si="19"/>
        <v>0.15115209905596294</v>
      </c>
      <c r="T150" s="1">
        <f t="shared" ca="1" si="19"/>
        <v>7.419739920602858E-2</v>
      </c>
      <c r="U150" s="1">
        <f t="shared" ca="1" si="18"/>
        <v>0.12444235375531569</v>
      </c>
      <c r="V150" s="1">
        <f t="shared" ca="1" si="15"/>
        <v>0.26232017288183518</v>
      </c>
      <c r="W150" s="1">
        <f t="shared" ca="1" si="16"/>
        <v>0.51305804072428418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0.10265619814174201</v>
      </c>
      <c r="E151" s="1">
        <f t="shared" ca="1" si="13"/>
        <v>7.5567530442009159E-2</v>
      </c>
      <c r="F151" s="1">
        <f t="shared" ca="1" si="19"/>
        <v>0.11269282535417757</v>
      </c>
      <c r="G151" s="1">
        <f t="shared" ca="1" si="19"/>
        <v>0.24423520569299129</v>
      </c>
      <c r="H151" s="1">
        <f t="shared" ca="1" si="19"/>
        <v>0.37638565453995071</v>
      </c>
      <c r="I151" s="1">
        <f t="shared" ca="1" si="19"/>
        <v>0.26838865802186185</v>
      </c>
      <c r="J151" s="1">
        <f t="shared" ca="1" si="19"/>
        <v>0.15236437161985947</v>
      </c>
      <c r="K151" s="1">
        <f t="shared" ca="1" si="19"/>
        <v>7.1861047118918511E-2</v>
      </c>
      <c r="L151" s="1">
        <f t="shared" ca="1" si="19"/>
        <v>2.0675900510540687E-2</v>
      </c>
      <c r="M151" s="1">
        <f t="shared" ca="1" si="19"/>
        <v>-3.3062037109867042E-2</v>
      </c>
      <c r="N151" s="1">
        <f t="shared" ca="1" si="19"/>
        <v>-6.0595620716334953E-2</v>
      </c>
      <c r="O151" s="1">
        <f t="shared" ca="1" si="19"/>
        <v>-3.7164975050765901E-2</v>
      </c>
      <c r="P151" s="1">
        <f t="shared" ca="1" si="19"/>
        <v>-1.9274542401395121E-2</v>
      </c>
      <c r="Q151" s="1">
        <f t="shared" ca="1" si="19"/>
        <v>2.0686722090742057E-2</v>
      </c>
      <c r="R151" s="1">
        <f t="shared" ca="1" si="19"/>
        <v>0.11459316752817499</v>
      </c>
      <c r="S151" s="1">
        <f t="shared" ca="1" si="19"/>
        <v>0.16263042730506486</v>
      </c>
      <c r="T151" s="1">
        <f t="shared" ca="1" si="19"/>
        <v>0.14460721582354036</v>
      </c>
      <c r="U151" s="1">
        <f t="shared" ca="1" si="18"/>
        <v>0.1874499802383563</v>
      </c>
      <c r="V151" s="1">
        <f t="shared" ca="1" si="15"/>
        <v>0.37028256862647635</v>
      </c>
      <c r="W151" s="1">
        <f t="shared" ca="1" si="16"/>
        <v>0.61744609782007209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0.11575228502807529</v>
      </c>
      <c r="E152" s="1">
        <f t="shared" ca="1" si="13"/>
        <v>0.12646267133979122</v>
      </c>
      <c r="F152" s="1">
        <f t="shared" ca="1" si="19"/>
        <v>0.18835963597367245</v>
      </c>
      <c r="G152" s="1">
        <f t="shared" ca="1" si="19"/>
        <v>0.35638548715961049</v>
      </c>
      <c r="H152" s="1">
        <f t="shared" ca="1" si="19"/>
        <v>0.5084695833307642</v>
      </c>
      <c r="I152" s="1">
        <f t="shared" ca="1" si="19"/>
        <v>0.37724124391126435</v>
      </c>
      <c r="J152" s="1">
        <f t="shared" ca="1" si="19"/>
        <v>0.22117159557899005</v>
      </c>
      <c r="K152" s="1">
        <f t="shared" ca="1" si="19"/>
        <v>6.9520401558916367E-2</v>
      </c>
      <c r="L152" s="1">
        <f t="shared" ca="1" si="19"/>
        <v>1.4822794918566737E-2</v>
      </c>
      <c r="M152" s="1">
        <f t="shared" ca="1" si="19"/>
        <v>-1.0604809220669433E-3</v>
      </c>
      <c r="N152" s="1">
        <f t="shared" ca="1" si="19"/>
        <v>4.6086003989653304E-2</v>
      </c>
      <c r="O152" s="1">
        <f t="shared" ca="1" si="19"/>
        <v>0.16598621546296682</v>
      </c>
      <c r="P152" s="1">
        <f t="shared" ca="1" si="19"/>
        <v>0.29482979909181112</v>
      </c>
      <c r="Q152" s="1">
        <f t="shared" ca="1" si="19"/>
        <v>0.39885750210106929</v>
      </c>
      <c r="R152" s="1">
        <f t="shared" ca="1" si="19"/>
        <v>0.23328804679019202</v>
      </c>
      <c r="S152" s="1">
        <f t="shared" ca="1" si="19"/>
        <v>5.5237648117799007E-2</v>
      </c>
      <c r="T152" s="1">
        <f t="shared" ca="1" si="19"/>
        <v>-9.2445987812827552E-3</v>
      </c>
      <c r="U152" s="1">
        <f t="shared" ca="1" si="18"/>
        <v>5.0835008077351827E-2</v>
      </c>
      <c r="V152" s="1">
        <f t="shared" ca="1" si="15"/>
        <v>0.24620659209779908</v>
      </c>
      <c r="W152" s="1">
        <f t="shared" ca="1" si="16"/>
        <v>0.55007986878864079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5.4667696645648673E-3</v>
      </c>
      <c r="E153" s="1">
        <f t="shared" ca="1" si="13"/>
        <v>5.7689104564556004E-2</v>
      </c>
      <c r="F153" s="1">
        <f t="shared" ca="1" si="19"/>
        <v>8.811498113210757E-2</v>
      </c>
      <c r="G153" s="1">
        <f t="shared" ca="1" si="19"/>
        <v>6.463154476008727E-2</v>
      </c>
      <c r="H153" s="1">
        <f t="shared" ca="1" si="19"/>
        <v>2.906163513715801E-2</v>
      </c>
      <c r="I153" s="1">
        <f t="shared" ca="1" si="19"/>
        <v>3.1543076241395018E-2</v>
      </c>
      <c r="J153" s="1">
        <f t="shared" ca="1" si="19"/>
        <v>0.13628346430492916</v>
      </c>
      <c r="K153" s="1">
        <f t="shared" ca="1" si="19"/>
        <v>0.24478796554081531</v>
      </c>
      <c r="L153" s="1">
        <f t="shared" ca="1" si="19"/>
        <v>0.13998159990761647</v>
      </c>
      <c r="M153" s="1">
        <f t="shared" ca="1" si="19"/>
        <v>4.7922279720144692E-2</v>
      </c>
      <c r="N153" s="1">
        <f t="shared" ca="1" si="19"/>
        <v>0.14294495243680266</v>
      </c>
      <c r="O153" s="1">
        <f t="shared" ca="1" si="19"/>
        <v>0.29773924486656522</v>
      </c>
      <c r="P153" s="1">
        <f t="shared" ca="1" si="19"/>
        <v>0.20826867171774049</v>
      </c>
      <c r="Q153" s="1">
        <f t="shared" ca="1" si="19"/>
        <v>3.2978298317305886E-2</v>
      </c>
      <c r="R153" s="1">
        <f t="shared" ca="1" si="19"/>
        <v>-7.5325786023215935E-2</v>
      </c>
      <c r="S153" s="1">
        <f t="shared" ca="1" si="19"/>
        <v>-8.1968451036792705E-2</v>
      </c>
      <c r="T153" s="1">
        <f t="shared" ca="1" si="19"/>
        <v>-8.6902728885541916E-2</v>
      </c>
      <c r="U153" s="1">
        <f t="shared" ca="1" si="18"/>
        <v>-6.7757480782205295E-2</v>
      </c>
      <c r="V153" s="1">
        <f t="shared" ca="1" si="15"/>
        <v>-2.0660300209187601E-2</v>
      </c>
      <c r="W153" s="1">
        <f t="shared" ca="1" si="16"/>
        <v>2.2255636572825081E-2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0.11178749088028606</v>
      </c>
      <c r="E154" s="1">
        <f t="shared" ca="1" si="13"/>
        <v>9.5852064200681542E-2</v>
      </c>
      <c r="F154" s="1">
        <f t="shared" ca="1" si="19"/>
        <v>4.6948264357156259E-2</v>
      </c>
      <c r="G154" s="1">
        <f t="shared" ca="1" si="19"/>
        <v>-1.8964724594888915E-2</v>
      </c>
      <c r="H154" s="1">
        <f t="shared" ca="1" si="19"/>
        <v>5.681957864350151E-3</v>
      </c>
      <c r="I154" s="1">
        <f t="shared" ca="1" si="19"/>
        <v>0.21061007413377403</v>
      </c>
      <c r="J154" s="1">
        <f t="shared" ca="1" si="19"/>
        <v>0.46190155407850109</v>
      </c>
      <c r="K154" s="1">
        <f t="shared" ca="1" si="19"/>
        <v>0.40393812308957716</v>
      </c>
      <c r="L154" s="1">
        <f t="shared" ca="1" si="19"/>
        <v>0.19720695337485106</v>
      </c>
      <c r="M154" s="1">
        <f t="shared" ca="1" si="19"/>
        <v>0.11698136117462229</v>
      </c>
      <c r="N154" s="1">
        <f t="shared" ca="1" si="19"/>
        <v>0.25981917327530124</v>
      </c>
      <c r="O154" s="1">
        <f t="shared" ca="1" si="19"/>
        <v>0.42159077257449329</v>
      </c>
      <c r="P154" s="1">
        <f t="shared" ca="1" si="19"/>
        <v>0.34608571186187775</v>
      </c>
      <c r="Q154" s="1">
        <f t="shared" ca="1" si="19"/>
        <v>0.23494954053801206</v>
      </c>
      <c r="R154" s="1">
        <f t="shared" ca="1" si="19"/>
        <v>0.13375834056373728</v>
      </c>
      <c r="S154" s="1">
        <f t="shared" ca="1" si="19"/>
        <v>7.8720201854972333E-2</v>
      </c>
      <c r="T154" s="1">
        <f t="shared" ca="1" si="19"/>
        <v>1.3871256791151476E-2</v>
      </c>
      <c r="U154" s="1">
        <f t="shared" ca="1" si="18"/>
        <v>-6.2945404106179589E-2</v>
      </c>
      <c r="V154" s="1">
        <f t="shared" ca="1" si="15"/>
        <v>-9.9375149199277951E-2</v>
      </c>
      <c r="W154" s="1">
        <f t="shared" ca="1" si="16"/>
        <v>-0.11634200969657627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6.7792877749634647E-2</v>
      </c>
      <c r="E155" s="1">
        <f t="shared" ca="1" si="13"/>
        <v>9.2361985545636599E-2</v>
      </c>
      <c r="F155" s="1">
        <f t="shared" ca="1" si="19"/>
        <v>0.14800060977778987</v>
      </c>
      <c r="G155" s="1">
        <f t="shared" ca="1" si="19"/>
        <v>0.11759177324609396</v>
      </c>
      <c r="H155" s="1">
        <f t="shared" ca="1" si="19"/>
        <v>6.5722736611124072E-2</v>
      </c>
      <c r="I155" s="1">
        <f t="shared" ca="1" si="19"/>
        <v>8.6177829632255565E-2</v>
      </c>
      <c r="J155" s="1">
        <f t="shared" ca="1" si="19"/>
        <v>0.12225477098448814</v>
      </c>
      <c r="K155" s="1">
        <f t="shared" ca="1" si="19"/>
        <v>0.11045925804051718</v>
      </c>
      <c r="L155" s="1">
        <f t="shared" ca="1" si="19"/>
        <v>5.1046370382143789E-2</v>
      </c>
      <c r="M155" s="1">
        <f t="shared" ca="1" si="19"/>
        <v>2.8948571939411572E-2</v>
      </c>
      <c r="N155" s="1">
        <f t="shared" ca="1" si="19"/>
        <v>7.2385809497346285E-2</v>
      </c>
      <c r="O155" s="1">
        <f t="shared" ca="1" si="19"/>
        <v>0.10049816010832247</v>
      </c>
      <c r="P155" s="1">
        <f t="shared" ca="1" si="19"/>
        <v>8.0421353235133511E-2</v>
      </c>
      <c r="Q155" s="1">
        <f t="shared" ca="1" si="19"/>
        <v>3.4159987091367153E-2</v>
      </c>
      <c r="R155" s="1">
        <f t="shared" ca="1" si="19"/>
        <v>-7.4191850424881771E-3</v>
      </c>
      <c r="S155" s="1">
        <f t="shared" ca="1" si="19"/>
        <v>7.0624884173309645E-3</v>
      </c>
      <c r="T155" s="1">
        <f t="shared" ca="1" si="19"/>
        <v>3.3020500108894651E-2</v>
      </c>
      <c r="U155" s="1">
        <f t="shared" ca="1" si="18"/>
        <v>4.3317427420923517E-2</v>
      </c>
      <c r="V155" s="1">
        <f t="shared" ca="1" si="15"/>
        <v>0.1817568499659051</v>
      </c>
      <c r="W155" s="1">
        <f t="shared" ca="1" si="16"/>
        <v>0.41082178279162618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-9.7877677812809621E-2</v>
      </c>
      <c r="E156" s="1">
        <f t="shared" ca="1" si="13"/>
        <v>-2.0053012252326238E-2</v>
      </c>
      <c r="F156" s="1">
        <f t="shared" ca="1" si="19"/>
        <v>5.0919805128190131E-2</v>
      </c>
      <c r="G156" s="1">
        <f t="shared" ca="1" si="19"/>
        <v>0.14313058614791349</v>
      </c>
      <c r="H156" s="1">
        <f t="shared" ca="1" si="19"/>
        <v>0.17746224083053247</v>
      </c>
      <c r="I156" s="1">
        <f t="shared" ca="1" si="19"/>
        <v>0.26824637926148187</v>
      </c>
      <c r="J156" s="1">
        <f t="shared" ca="1" si="19"/>
        <v>0.42252094024512959</v>
      </c>
      <c r="K156" s="1">
        <f t="shared" ca="1" si="19"/>
        <v>0.34466935829642803</v>
      </c>
      <c r="L156" s="1">
        <f t="shared" ca="1" si="19"/>
        <v>0.14693264800503464</v>
      </c>
      <c r="M156" s="1">
        <f t="shared" ca="1" si="19"/>
        <v>9.8172930118622576E-2</v>
      </c>
      <c r="N156" s="1">
        <f t="shared" ca="1" si="19"/>
        <v>0.20800740707173887</v>
      </c>
      <c r="O156" s="1">
        <f t="shared" ca="1" si="19"/>
        <v>0.32911360443961757</v>
      </c>
      <c r="P156" s="1">
        <f t="shared" ca="1" si="19"/>
        <v>0.27127205438283547</v>
      </c>
      <c r="Q156" s="1">
        <f t="shared" ca="1" si="19"/>
        <v>0.20544456725095755</v>
      </c>
      <c r="R156" s="1">
        <f t="shared" ca="1" si="19"/>
        <v>0.1571880702216151</v>
      </c>
      <c r="S156" s="1">
        <f t="shared" ca="1" si="19"/>
        <v>0.17341915578431127</v>
      </c>
      <c r="T156" s="1">
        <f t="shared" ca="1" si="19"/>
        <v>0.10193781441775304</v>
      </c>
      <c r="U156" s="1">
        <f t="shared" ca="1" si="18"/>
        <v>-2.123476112137377E-2</v>
      </c>
      <c r="V156" s="1">
        <f t="shared" ca="1" si="15"/>
        <v>-0.10426036238043272</v>
      </c>
      <c r="W156" s="1">
        <f t="shared" ca="1" si="16"/>
        <v>-0.12526386989692112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-5.7107065951451583E-3</v>
      </c>
      <c r="E157" s="1">
        <f t="shared" ca="1" si="13"/>
        <v>5.989056369413441E-2</v>
      </c>
      <c r="F157" s="1">
        <f t="shared" ca="1" si="19"/>
        <v>0.21965136114167363</v>
      </c>
      <c r="G157" s="1">
        <f t="shared" ca="1" si="19"/>
        <v>0.36973875597423506</v>
      </c>
      <c r="H157" s="1">
        <f t="shared" ca="1" si="19"/>
        <v>0.26769857695737082</v>
      </c>
      <c r="I157" s="1">
        <f t="shared" ca="1" si="19"/>
        <v>0.29595283794990224</v>
      </c>
      <c r="J157" s="1">
        <f t="shared" ca="1" si="19"/>
        <v>0.52609417979371831</v>
      </c>
      <c r="K157" s="1">
        <f t="shared" ca="1" si="19"/>
        <v>0.52181786324637414</v>
      </c>
      <c r="L157" s="1">
        <f t="shared" ca="1" si="19"/>
        <v>0.27689325737680581</v>
      </c>
      <c r="M157" s="1">
        <f t="shared" ca="1" si="19"/>
        <v>0.19419363378360649</v>
      </c>
      <c r="N157" s="1">
        <f t="shared" ca="1" si="19"/>
        <v>0.34416794761455766</v>
      </c>
      <c r="O157" s="1">
        <f t="shared" ca="1" si="19"/>
        <v>0.43183100076923236</v>
      </c>
      <c r="P157" s="1">
        <f t="shared" ca="1" si="19"/>
        <v>0.33420322948910663</v>
      </c>
      <c r="Q157" s="1">
        <f t="shared" ca="1" si="19"/>
        <v>0.27563792413706467</v>
      </c>
      <c r="R157" s="1">
        <f t="shared" ca="1" si="19"/>
        <v>0.24317379424296592</v>
      </c>
      <c r="S157" s="1">
        <f t="shared" ca="1" si="19"/>
        <v>0.16527885086386096</v>
      </c>
      <c r="T157" s="1">
        <f t="shared" ca="1" si="19"/>
        <v>0.10864759355272402</v>
      </c>
      <c r="U157" s="1">
        <f t="shared" ca="1" si="18"/>
        <v>0.10779622223476619</v>
      </c>
      <c r="V157" s="1">
        <f t="shared" ca="1" si="15"/>
        <v>0.10792667426553237</v>
      </c>
      <c r="W157" s="1">
        <f t="shared" ca="1" si="16"/>
        <v>0.11574941811835224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4.782629951877624E-2</v>
      </c>
      <c r="E158" s="1">
        <f t="shared" ca="1" si="13"/>
        <v>0.1618936146924044</v>
      </c>
      <c r="F158" s="1">
        <f t="shared" ca="1" si="19"/>
        <v>0.37335348574490351</v>
      </c>
      <c r="G158" s="1">
        <f t="shared" ca="1" si="19"/>
        <v>0.54133728852358143</v>
      </c>
      <c r="H158" s="1">
        <f t="shared" ca="1" si="19"/>
        <v>0.39305775051863268</v>
      </c>
      <c r="I158" s="1">
        <f t="shared" ca="1" si="19"/>
        <v>0.21367348453401389</v>
      </c>
      <c r="J158" s="1">
        <f t="shared" ca="1" si="19"/>
        <v>0.18382121151483449</v>
      </c>
      <c r="K158" s="1">
        <f t="shared" ca="1" si="19"/>
        <v>0.14068949235841544</v>
      </c>
      <c r="L158" s="1">
        <f ca="1">(L108+0.6*(M108+K108)+0.15*(J108+N108))/(1+2*0.6+2*0.15)</f>
        <v>2.9973449285546749E-2</v>
      </c>
      <c r="M158" s="1">
        <f t="shared" ca="1" si="19"/>
        <v>-3.8148742379658764E-3</v>
      </c>
      <c r="N158" s="1">
        <f t="shared" ca="1" si="19"/>
        <v>4.1120262867045468E-2</v>
      </c>
      <c r="O158" s="1">
        <f t="shared" ca="1" si="19"/>
        <v>0.11791402654211476</v>
      </c>
      <c r="P158" s="1">
        <f t="shared" ca="1" si="19"/>
        <v>0.14544759961939149</v>
      </c>
      <c r="Q158" s="1">
        <f t="shared" ca="1" si="19"/>
        <v>0.15749617590438769</v>
      </c>
      <c r="R158" s="1">
        <f t="shared" ca="1" si="19"/>
        <v>0.12631138013879076</v>
      </c>
      <c r="S158" s="1">
        <f t="shared" ca="1" si="19"/>
        <v>0.14499465582913831</v>
      </c>
      <c r="T158" s="1">
        <f t="shared" ca="1" si="19"/>
        <v>0.18847469850560447</v>
      </c>
      <c r="U158" s="1">
        <f t="shared" ca="1" si="18"/>
        <v>0.17183483553994328</v>
      </c>
      <c r="V158" s="1">
        <f t="shared" ca="1" si="15"/>
        <v>0.27561526611822135</v>
      </c>
      <c r="W158" s="1">
        <f ca="1">(W108+0.6*(V108)+0.15*U108)/(1+0.6+0.15)</f>
        <v>0.59951901773972627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3.8410673281362905E-2</v>
      </c>
      <c r="E160" s="3">
        <f t="shared" ref="E160:W160" ca="1" si="20">AVERAGE(E111:E134)</f>
        <v>8.8705390563514827E-2</v>
      </c>
      <c r="F160" s="3">
        <f t="shared" ca="1" si="20"/>
        <v>0.24381759702558817</v>
      </c>
      <c r="G160" s="3">
        <f t="shared" ca="1" si="20"/>
        <v>0.45426618815203584</v>
      </c>
      <c r="H160" s="3">
        <f t="shared" ca="1" si="20"/>
        <v>0.50835756888571282</v>
      </c>
      <c r="I160" s="3">
        <f t="shared" ca="1" si="20"/>
        <v>0.33858892914347477</v>
      </c>
      <c r="J160" s="3">
        <f t="shared" ca="1" si="20"/>
        <v>0.33058868376409045</v>
      </c>
      <c r="K160" s="3">
        <f t="shared" ca="1" si="20"/>
        <v>0.42148313399659615</v>
      </c>
      <c r="L160" s="3">
        <f t="shared" ca="1" si="20"/>
        <v>0.2628224596482166</v>
      </c>
      <c r="M160" s="3">
        <f t="shared" ca="1" si="20"/>
        <v>9.5998750049076584E-2</v>
      </c>
      <c r="N160" s="3">
        <f t="shared" ca="1" si="20"/>
        <v>4.4159955576193018E-2</v>
      </c>
      <c r="O160" s="3">
        <f t="shared" ca="1" si="20"/>
        <v>3.1905862426604925E-2</v>
      </c>
      <c r="P160" s="3">
        <f t="shared" ca="1" si="20"/>
        <v>2.1928242439595829E-2</v>
      </c>
      <c r="Q160" s="3">
        <f t="shared" ca="1" si="20"/>
        <v>2.1537266836245846E-2</v>
      </c>
      <c r="R160" s="3">
        <f t="shared" ca="1" si="20"/>
        <v>1.3386381614236498E-2</v>
      </c>
      <c r="S160" s="3">
        <f t="shared" ca="1" si="20"/>
        <v>8.6119138016448899E-3</v>
      </c>
      <c r="T160" s="3">
        <f t="shared" ca="1" si="20"/>
        <v>6.8465903946628992E-3</v>
      </c>
      <c r="U160" s="3">
        <f t="shared" ca="1" si="20"/>
        <v>5.8295913543258112E-3</v>
      </c>
      <c r="V160" s="3">
        <f t="shared" ca="1" si="20"/>
        <v>6.9096454577218811E-3</v>
      </c>
      <c r="W160" s="3">
        <f t="shared" ca="1" si="20"/>
        <v>1.3951648386303096E-2</v>
      </c>
    </row>
    <row r="161" spans="2:23">
      <c r="C161" s="1" t="s">
        <v>198</v>
      </c>
      <c r="D161" s="10">
        <f ca="1">AVERAGE(D135:D158)</f>
        <v>2.7609165470139235E-2</v>
      </c>
      <c r="E161" s="3">
        <f t="shared" ref="E161:W161" ca="1" si="21">AVERAGE(E135:E158)</f>
        <v>6.9196055800355052E-2</v>
      </c>
      <c r="F161" s="3">
        <f t="shared" ca="1" si="21"/>
        <v>0.18682169471870447</v>
      </c>
      <c r="G161" s="3">
        <f t="shared" ca="1" si="21"/>
        <v>0.3302713918161439</v>
      </c>
      <c r="H161" s="3">
        <f t="shared" ca="1" si="21"/>
        <v>0.34000014567322334</v>
      </c>
      <c r="I161" s="3">
        <f t="shared" ca="1" si="21"/>
        <v>0.28663291201405811</v>
      </c>
      <c r="J161" s="3">
        <f t="shared" ca="1" si="21"/>
        <v>0.32002041335345582</v>
      </c>
      <c r="K161" s="3">
        <f t="shared" ca="1" si="21"/>
        <v>0.26853749161070428</v>
      </c>
      <c r="L161" s="3">
        <f t="shared" ca="1" si="21"/>
        <v>0.13505136268603993</v>
      </c>
      <c r="M161" s="3">
        <f t="shared" ca="1" si="21"/>
        <v>0.11441562057733128</v>
      </c>
      <c r="N161" s="3">
        <f t="shared" ca="1" si="21"/>
        <v>0.2243273084759623</v>
      </c>
      <c r="O161" s="3">
        <f t="shared" ca="1" si="21"/>
        <v>0.30474400215605346</v>
      </c>
      <c r="P161" s="3">
        <f t="shared" ca="1" si="21"/>
        <v>0.28345944968456505</v>
      </c>
      <c r="Q161" s="3">
        <f t="shared" ca="1" si="21"/>
        <v>0.2764590623132695</v>
      </c>
      <c r="R161" s="3">
        <f t="shared" ca="1" si="21"/>
        <v>0.1864913697032419</v>
      </c>
      <c r="S161" s="3">
        <f t="shared" ca="1" si="21"/>
        <v>0.10397871093066942</v>
      </c>
      <c r="T161" s="3">
        <f t="shared" ca="1" si="21"/>
        <v>6.7257123487049777E-2</v>
      </c>
      <c r="U161" s="3">
        <f t="shared" ca="1" si="21"/>
        <v>5.6967875970749628E-2</v>
      </c>
      <c r="V161" s="3">
        <f t="shared" ca="1" si="21"/>
        <v>0.11688878196175291</v>
      </c>
      <c r="W161" s="3">
        <f t="shared" ca="1" si="21"/>
        <v>0.25830649939370021</v>
      </c>
    </row>
    <row r="162" spans="2:23">
      <c r="C162" s="1" t="s">
        <v>16</v>
      </c>
      <c r="D162" s="3">
        <f ca="1">IF(D165&gt;0,TINV(TTEST(D111:D134,D135:D158,2,2),46),-TINV(TTEST(D111:D134,D135:D158,2,2),46))</f>
        <v>0.51952547496463408</v>
      </c>
      <c r="E162" s="3">
        <f t="shared" ref="E162:V162" ca="1" si="22">IF(E165&gt;0,TINV(TTEST(E111:E134,E135:E158,2,2),46),-TINV(TTEST(E111:E134,E135:E158,2,2),46))</f>
        <v>1.0559797719846751</v>
      </c>
      <c r="F162" s="3">
        <f t="shared" ca="1" si="22"/>
        <v>1.9157102493678355</v>
      </c>
      <c r="G162" s="3">
        <f t="shared" ca="1" si="22"/>
        <v>2.3723298639294903</v>
      </c>
      <c r="H162" s="3">
        <f t="shared" ca="1" si="22"/>
        <v>3.4340133433636657</v>
      </c>
      <c r="I162" s="3">
        <f t="shared" ca="1" si="22"/>
        <v>1.8440114065123523</v>
      </c>
      <c r="J162" s="3">
        <f t="shared" ca="1" si="22"/>
        <v>0.28406298981916467</v>
      </c>
      <c r="K162" s="3">
        <f t="shared" ca="1" si="22"/>
        <v>3.9678983476219045</v>
      </c>
      <c r="L162" s="3">
        <f t="shared" ca="1" si="22"/>
        <v>5.2953684826844292</v>
      </c>
      <c r="M162" s="3">
        <f t="shared" ca="1" si="22"/>
        <v>-0.81939109058760695</v>
      </c>
      <c r="N162" s="3">
        <f t="shared" ca="1" si="22"/>
        <v>-4.6298951992657713</v>
      </c>
      <c r="O162" s="3">
        <f t="shared" ca="1" si="22"/>
        <v>-5.8703447976810708</v>
      </c>
      <c r="P162" s="3">
        <f t="shared" ca="1" si="22"/>
        <v>-6.7787997131663573</v>
      </c>
      <c r="Q162" s="3">
        <f t="shared" ca="1" si="22"/>
        <v>-6.2197332837930368</v>
      </c>
      <c r="R162" s="3">
        <f t="shared" ca="1" si="22"/>
        <v>-5.3765252131411572</v>
      </c>
      <c r="S162" s="3">
        <f t="shared" ca="1" si="22"/>
        <v>-4.2838571996998027</v>
      </c>
      <c r="T162" s="3">
        <f t="shared" ca="1" si="22"/>
        <v>-2.6602796069981194</v>
      </c>
      <c r="U162" s="3">
        <f t="shared" ca="1" si="22"/>
        <v>-2.4646098483937484</v>
      </c>
      <c r="V162" s="3">
        <f t="shared" ca="1" si="22"/>
        <v>-3.5571310644189627</v>
      </c>
      <c r="W162" s="3">
        <f ca="1">IF(W165&gt;0,TINV(TTEST(W111:W134,W135:W158,2,2),46),-TINV(TTEST(W111:W134,W135:W158,2,2),46))</f>
        <v>-4.0195914074195009</v>
      </c>
    </row>
    <row r="163" spans="2:23">
      <c r="B163" s="1" t="s">
        <v>199</v>
      </c>
      <c r="C163" s="1" t="s">
        <v>0</v>
      </c>
      <c r="D163" s="3">
        <f ca="1">STDEV(D111:D134)/SQRT(COUNT(D111:D134))</f>
        <v>1.5931885357556227E-2</v>
      </c>
      <c r="E163" s="3">
        <f t="shared" ref="E163:W163" ca="1" si="23">STDEV(E111:E134)/SQRT(COUNT(E111:E134))</f>
        <v>1.4584252399383145E-2</v>
      </c>
      <c r="F163" s="3">
        <f t="shared" ca="1" si="23"/>
        <v>2.032901326568996E-2</v>
      </c>
      <c r="G163" s="3">
        <f t="shared" ca="1" si="23"/>
        <v>3.0174251264040733E-2</v>
      </c>
      <c r="H163" s="3">
        <f t="shared" ca="1" si="23"/>
        <v>2.1714104716655958E-2</v>
      </c>
      <c r="I163" s="3">
        <f t="shared" ca="1" si="23"/>
        <v>1.3602989164487328E-2</v>
      </c>
      <c r="J163" s="3">
        <f t="shared" ca="1" si="23"/>
        <v>1.7748471042242892E-2</v>
      </c>
      <c r="K163" s="3">
        <f t="shared" ca="1" si="23"/>
        <v>1.7356234238815053E-2</v>
      </c>
      <c r="L163" s="3">
        <f t="shared" ca="1" si="23"/>
        <v>1.3814071312708859E-2</v>
      </c>
      <c r="M163" s="3">
        <f t="shared" ca="1" si="23"/>
        <v>1.4241361754962092E-2</v>
      </c>
      <c r="N163" s="3">
        <f t="shared" ca="1" si="23"/>
        <v>1.6558088884935009E-2</v>
      </c>
      <c r="O163" s="3">
        <f t="shared" ca="1" si="23"/>
        <v>1.4973708587151763E-2</v>
      </c>
      <c r="P163" s="3">
        <f t="shared" ca="1" si="23"/>
        <v>1.5044464810252713E-2</v>
      </c>
      <c r="Q163" s="3">
        <f t="shared" ca="1" si="23"/>
        <v>1.3601693891868098E-2</v>
      </c>
      <c r="R163" s="3">
        <f t="shared" ca="1" si="23"/>
        <v>8.2598251154367766E-3</v>
      </c>
      <c r="S163" s="3">
        <f t="shared" ca="1" si="23"/>
        <v>7.6559286811738059E-3</v>
      </c>
      <c r="T163" s="3">
        <f t="shared" ca="1" si="23"/>
        <v>8.9683278995989126E-3</v>
      </c>
      <c r="U163" s="3">
        <f t="shared" ca="1" si="23"/>
        <v>1.1005251279451737E-2</v>
      </c>
      <c r="V163" s="3">
        <f t="shared" ca="1" si="23"/>
        <v>1.3828222636582194E-2</v>
      </c>
      <c r="W163" s="3">
        <f t="shared" ca="1" si="23"/>
        <v>2.2817179769959676E-2</v>
      </c>
    </row>
    <row r="164" spans="2:23">
      <c r="C164" s="1" t="s">
        <v>198</v>
      </c>
      <c r="D164" s="3">
        <f ca="1">STDEV(D135:D158)/SQRT(COUNT(D135:D158))</f>
        <v>1.3358330918379253E-2</v>
      </c>
      <c r="E164" s="3">
        <f t="shared" ref="E164:W164" ca="1" si="24">STDEV(E135:E158)/SQRT(COUNT(E135:E158))</f>
        <v>1.1341472684714119E-2</v>
      </c>
      <c r="F164" s="3">
        <f t="shared" ca="1" si="24"/>
        <v>2.1723331346662916E-2</v>
      </c>
      <c r="G164" s="3">
        <f t="shared" ca="1" si="24"/>
        <v>4.2677441855192608E-2</v>
      </c>
      <c r="H164" s="3">
        <f t="shared" ca="1" si="24"/>
        <v>4.3955531337662897E-2</v>
      </c>
      <c r="I164" s="3">
        <f t="shared" ca="1" si="24"/>
        <v>2.4674272828537024E-2</v>
      </c>
      <c r="J164" s="3">
        <f t="shared" ca="1" si="24"/>
        <v>3.269750782230519E-2</v>
      </c>
      <c r="K164" s="3">
        <f t="shared" ca="1" si="24"/>
        <v>3.441709539006714E-2</v>
      </c>
      <c r="L164" s="3">
        <f t="shared" ca="1" si="24"/>
        <v>1.9783132618980948E-2</v>
      </c>
      <c r="M164" s="3">
        <f t="shared" ca="1" si="24"/>
        <v>1.738870780435817E-2</v>
      </c>
      <c r="N164" s="3">
        <f t="shared" ca="1" si="24"/>
        <v>3.5215373793034015E-2</v>
      </c>
      <c r="O164" s="3">
        <f t="shared" ca="1" si="24"/>
        <v>4.3999241149743309E-2</v>
      </c>
      <c r="P164" s="3">
        <f t="shared" ca="1" si="24"/>
        <v>3.5526591351028133E-2</v>
      </c>
      <c r="Q164" s="3">
        <f t="shared" ca="1" si="24"/>
        <v>3.8663207020062026E-2</v>
      </c>
      <c r="R164" s="3">
        <f t="shared" ca="1" si="24"/>
        <v>3.1118904820300108E-2</v>
      </c>
      <c r="S164" s="3">
        <f t="shared" ca="1" si="24"/>
        <v>2.0904040557413045E-2</v>
      </c>
      <c r="T164" s="3">
        <f t="shared" ca="1" si="24"/>
        <v>2.0862353366204178E-2</v>
      </c>
      <c r="U164" s="3">
        <f t="shared" ca="1" si="24"/>
        <v>1.7589969945730231E-2</v>
      </c>
      <c r="V164" s="3">
        <f t="shared" ca="1" si="24"/>
        <v>2.7653187524952733E-2</v>
      </c>
      <c r="W164" s="3">
        <f t="shared" ca="1" si="24"/>
        <v>5.6346411144807075E-2</v>
      </c>
    </row>
    <row r="165" spans="2:23">
      <c r="C165" s="1" t="s">
        <v>110</v>
      </c>
      <c r="D165" s="2">
        <f ca="1">D160-D161</f>
        <v>1.080150781122367E-2</v>
      </c>
      <c r="E165" s="2">
        <f t="shared" ref="E165:W165" ca="1" si="25">E160-E161</f>
        <v>1.9509334763159775E-2</v>
      </c>
      <c r="F165" s="2">
        <f t="shared" ca="1" si="25"/>
        <v>5.69959023068837E-2</v>
      </c>
      <c r="G165" s="2">
        <f t="shared" ca="1" si="25"/>
        <v>0.12399479633589194</v>
      </c>
      <c r="H165" s="2">
        <f t="shared" ca="1" si="25"/>
        <v>0.16835742321248948</v>
      </c>
      <c r="I165" s="2">
        <f t="shared" ca="1" si="25"/>
        <v>5.1956017129416665E-2</v>
      </c>
      <c r="J165" s="2">
        <f t="shared" ca="1" si="25"/>
        <v>1.0568270410634628E-2</v>
      </c>
      <c r="K165" s="2">
        <f t="shared" ca="1" si="25"/>
        <v>0.15294564238589187</v>
      </c>
      <c r="L165" s="2">
        <f t="shared" ca="1" si="25"/>
        <v>0.12777109696217667</v>
      </c>
      <c r="M165" s="2">
        <f t="shared" ca="1" si="25"/>
        <v>-1.8416870528254692E-2</v>
      </c>
      <c r="N165" s="2">
        <f t="shared" ca="1" si="25"/>
        <v>-0.18016735289976929</v>
      </c>
      <c r="O165" s="2">
        <f t="shared" ca="1" si="25"/>
        <v>-0.27283813972944854</v>
      </c>
      <c r="P165" s="2">
        <f t="shared" ca="1" si="25"/>
        <v>-0.2615312072449692</v>
      </c>
      <c r="Q165" s="2">
        <f t="shared" ca="1" si="25"/>
        <v>-0.25492179547702365</v>
      </c>
      <c r="R165" s="2">
        <f t="shared" ca="1" si="25"/>
        <v>-0.1731049880890054</v>
      </c>
      <c r="S165" s="2">
        <f t="shared" ca="1" si="25"/>
        <v>-9.536679712902453E-2</v>
      </c>
      <c r="T165" s="2">
        <f t="shared" ca="1" si="25"/>
        <v>-6.0410533092386878E-2</v>
      </c>
      <c r="U165" s="2">
        <f t="shared" ca="1" si="25"/>
        <v>-5.1138284616423814E-2</v>
      </c>
      <c r="V165" s="2">
        <f t="shared" ca="1" si="25"/>
        <v>-0.10997913650403103</v>
      </c>
      <c r="W165" s="2">
        <f t="shared" ca="1" si="25"/>
        <v>-0.24435485100739712</v>
      </c>
    </row>
    <row r="167" spans="2:23">
      <c r="B167" s="1" t="s">
        <v>200</v>
      </c>
      <c r="D167" s="1">
        <f ca="1">COVAR(D111:D158,$C111:$C158)/VAR($C111:$C158)</f>
        <v>5.2882381992449207E-3</v>
      </c>
      <c r="E167" s="1">
        <f t="shared" ref="E167:W167" ca="1" si="26">COVAR(E111:E158,$C111:$C158)/VAR($C111:$C158)</f>
        <v>9.5514451444636307E-3</v>
      </c>
      <c r="F167" s="1">
        <f t="shared" ca="1" si="26"/>
        <v>2.7904243837745171E-2</v>
      </c>
      <c r="G167" s="1">
        <f t="shared" ca="1" si="26"/>
        <v>6.0705785706113818E-2</v>
      </c>
      <c r="H167" s="1">
        <f t="shared" ca="1" si="26"/>
        <v>8.2424988447781317E-2</v>
      </c>
      <c r="I167" s="1">
        <f t="shared" ca="1" si="26"/>
        <v>2.5436800052943524E-2</v>
      </c>
      <c r="J167" s="1">
        <f t="shared" ca="1" si="26"/>
        <v>5.1740490552065572E-3</v>
      </c>
      <c r="K167" s="1">
        <f t="shared" ca="1" si="26"/>
        <v>7.4879637418092879E-2</v>
      </c>
      <c r="L167" s="1">
        <f t="shared" ca="1" si="26"/>
        <v>6.2554599554399001E-2</v>
      </c>
      <c r="M167" s="1">
        <f t="shared" ca="1" si="26"/>
        <v>-9.0165928627913595E-3</v>
      </c>
      <c r="N167" s="1">
        <f t="shared" ca="1" si="26"/>
        <v>-8.8206933190512052E-2</v>
      </c>
      <c r="O167" s="1">
        <f t="shared" ca="1" si="26"/>
        <v>-0.13357700590920915</v>
      </c>
      <c r="P167" s="1">
        <f t="shared" ca="1" si="26"/>
        <v>-0.12804132021368284</v>
      </c>
      <c r="Q167" s="1">
        <f t="shared" ca="1" si="26"/>
        <v>-0.12480546236895948</v>
      </c>
      <c r="R167" s="1">
        <f t="shared" ca="1" si="26"/>
        <v>-8.4749317085242235E-2</v>
      </c>
      <c r="S167" s="1">
        <f t="shared" ca="1" si="26"/>
        <v>-4.6689994427751597E-2</v>
      </c>
      <c r="T167" s="1">
        <f t="shared" ca="1" si="26"/>
        <v>-2.9575990159814429E-2</v>
      </c>
      <c r="U167" s="1">
        <f t="shared" ca="1" si="26"/>
        <v>-2.5036451843457489E-2</v>
      </c>
      <c r="V167" s="1">
        <f t="shared" ca="1" si="26"/>
        <v>-5.3843952246765199E-2</v>
      </c>
      <c r="W167" s="1">
        <f t="shared" ca="1" si="26"/>
        <v>-0.1196320624723715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1.0999999999999999E-2</v>
      </c>
      <c r="E1">
        <v>1.0999999999999999E-2</v>
      </c>
      <c r="F1">
        <v>1.4E-2</v>
      </c>
      <c r="G1">
        <v>1.2999999999999999E-2</v>
      </c>
      <c r="H1">
        <v>9.1999999999999998E-2</v>
      </c>
      <c r="I1">
        <v>1.4E-2</v>
      </c>
      <c r="J1">
        <v>1.6E-2</v>
      </c>
      <c r="K1">
        <v>1E-3</v>
      </c>
      <c r="L1">
        <v>1E-3</v>
      </c>
      <c r="M1">
        <v>0.14299999999999999</v>
      </c>
      <c r="N1">
        <v>1.2E-2</v>
      </c>
      <c r="O1">
        <v>1.0999999999999999E-2</v>
      </c>
      <c r="P1">
        <v>1E-3</v>
      </c>
      <c r="Q1">
        <v>6.0000000000000001E-3</v>
      </c>
      <c r="R1">
        <v>1.2999999999999999E-2</v>
      </c>
      <c r="S1">
        <v>0.97899999999999998</v>
      </c>
      <c r="T1">
        <v>1E-3</v>
      </c>
      <c r="U1">
        <v>1.2999999999999999E-2</v>
      </c>
      <c r="V1">
        <v>4.0000000000000001E-3</v>
      </c>
      <c r="W1">
        <v>1.2E-2</v>
      </c>
      <c r="Z1" s="1">
        <f>AVERAGE(D1:M1)</f>
        <v>3.1599999999999996E-2</v>
      </c>
      <c r="AA1" s="1">
        <f>AVERAGE(N1:W1)</f>
        <v>0.10519999999999999</v>
      </c>
    </row>
    <row r="2" spans="1:27">
      <c r="A2">
        <v>1</v>
      </c>
      <c r="B2" t="s">
        <v>149</v>
      </c>
      <c r="C2">
        <v>30</v>
      </c>
      <c r="D2">
        <v>0.01</v>
      </c>
      <c r="E2">
        <v>0.01</v>
      </c>
      <c r="F2">
        <v>8.9999999999999993E-3</v>
      </c>
      <c r="G2">
        <v>1.0999999999999999E-2</v>
      </c>
      <c r="H2">
        <v>8.0000000000000002E-3</v>
      </c>
      <c r="I2">
        <v>1.0999999999999999E-2</v>
      </c>
      <c r="J2">
        <v>1.2E-2</v>
      </c>
      <c r="K2">
        <v>1E-3</v>
      </c>
      <c r="L2">
        <v>3.1E-2</v>
      </c>
      <c r="M2">
        <v>1.2E-2</v>
      </c>
      <c r="N2">
        <v>1.0999999999999999E-2</v>
      </c>
      <c r="O2">
        <v>1.0999999999999999E-2</v>
      </c>
      <c r="P2">
        <v>0.16300000000000001</v>
      </c>
      <c r="Q2">
        <v>1E-3</v>
      </c>
      <c r="R2">
        <v>1.0999999999999999E-2</v>
      </c>
      <c r="S2">
        <v>0.96299999999999997</v>
      </c>
      <c r="T2">
        <v>3.1E-2</v>
      </c>
      <c r="U2">
        <v>1.0999999999999999E-2</v>
      </c>
      <c r="V2">
        <v>7.0000000000000001E-3</v>
      </c>
      <c r="W2">
        <v>1.0999999999999999E-2</v>
      </c>
      <c r="Z2" s="1">
        <f t="shared" ref="Z2:Z48" si="0">AVERAGE(D2:M2)</f>
        <v>1.15E-2</v>
      </c>
      <c r="AA2" s="1">
        <f t="shared" ref="AA2:AA48" si="1">AVERAGE(N2:W2)</f>
        <v>0.12199999999999996</v>
      </c>
    </row>
    <row r="3" spans="1:27">
      <c r="A3">
        <v>2</v>
      </c>
      <c r="B3" t="s">
        <v>150</v>
      </c>
      <c r="C3">
        <v>30</v>
      </c>
      <c r="D3">
        <v>1.6E-2</v>
      </c>
      <c r="E3">
        <v>1.7000000000000001E-2</v>
      </c>
      <c r="F3">
        <v>2.1000000000000001E-2</v>
      </c>
      <c r="G3">
        <v>1.9E-2</v>
      </c>
      <c r="H3">
        <v>8.0000000000000002E-3</v>
      </c>
      <c r="I3">
        <v>1.9E-2</v>
      </c>
      <c r="J3">
        <v>2.1000000000000001E-2</v>
      </c>
      <c r="K3">
        <v>1E-3</v>
      </c>
      <c r="L3">
        <v>1E-3</v>
      </c>
      <c r="M3">
        <v>1.4E-2</v>
      </c>
      <c r="N3">
        <v>1.7999999999999999E-2</v>
      </c>
      <c r="O3">
        <v>2E-3</v>
      </c>
      <c r="P3">
        <v>7.0000000000000001E-3</v>
      </c>
      <c r="Q3">
        <v>1E-3</v>
      </c>
      <c r="R3">
        <v>1.9E-2</v>
      </c>
      <c r="S3">
        <v>0.98199999999999998</v>
      </c>
      <c r="T3">
        <v>0</v>
      </c>
      <c r="U3">
        <v>1.9E-2</v>
      </c>
      <c r="V3">
        <v>4.0000000000000001E-3</v>
      </c>
      <c r="W3">
        <v>1.7999999999999999E-2</v>
      </c>
      <c r="Z3" s="1">
        <f t="shared" si="0"/>
        <v>1.3700000000000004E-2</v>
      </c>
      <c r="AA3" s="1">
        <f t="shared" si="1"/>
        <v>0.10699999999999998</v>
      </c>
    </row>
    <row r="4" spans="1:27">
      <c r="A4">
        <v>3</v>
      </c>
      <c r="B4" t="s">
        <v>151</v>
      </c>
      <c r="C4">
        <v>30</v>
      </c>
      <c r="D4">
        <v>1.4E-2</v>
      </c>
      <c r="E4">
        <v>1.4E-2</v>
      </c>
      <c r="F4">
        <v>1.2999999999999999E-2</v>
      </c>
      <c r="G4">
        <v>1.6E-2</v>
      </c>
      <c r="H4">
        <v>2E-3</v>
      </c>
      <c r="I4">
        <v>1.7000000000000001E-2</v>
      </c>
      <c r="J4">
        <v>1.7999999999999999E-2</v>
      </c>
      <c r="K4">
        <v>1E-3</v>
      </c>
      <c r="L4">
        <v>1E-3</v>
      </c>
      <c r="M4">
        <v>4.8000000000000001E-2</v>
      </c>
      <c r="N4">
        <v>1.4999999999999999E-2</v>
      </c>
      <c r="O4">
        <v>4.0000000000000001E-3</v>
      </c>
      <c r="P4">
        <v>1.4E-2</v>
      </c>
      <c r="Q4">
        <v>2E-3</v>
      </c>
      <c r="R4">
        <v>1.6E-2</v>
      </c>
      <c r="S4">
        <v>0.99299999999999999</v>
      </c>
      <c r="T4">
        <v>1E-3</v>
      </c>
      <c r="U4">
        <v>1.6E-2</v>
      </c>
      <c r="V4">
        <v>0.01</v>
      </c>
      <c r="W4">
        <v>1.4999999999999999E-2</v>
      </c>
      <c r="Z4" s="1">
        <f t="shared" si="0"/>
        <v>1.4400000000000001E-2</v>
      </c>
      <c r="AA4" s="1">
        <f t="shared" si="1"/>
        <v>0.10859999999999999</v>
      </c>
    </row>
    <row r="5" spans="1:27">
      <c r="A5">
        <v>4</v>
      </c>
      <c r="B5" t="s">
        <v>152</v>
      </c>
      <c r="C5">
        <v>30</v>
      </c>
      <c r="D5">
        <v>1.2999999999999999E-2</v>
      </c>
      <c r="E5">
        <v>1.4E-2</v>
      </c>
      <c r="F5">
        <v>0.123</v>
      </c>
      <c r="G5">
        <v>1.4999999999999999E-2</v>
      </c>
      <c r="H5">
        <v>6.0000000000000001E-3</v>
      </c>
      <c r="I5">
        <v>1.6E-2</v>
      </c>
      <c r="J5">
        <v>1.7000000000000001E-2</v>
      </c>
      <c r="K5">
        <v>1E-3</v>
      </c>
      <c r="L5">
        <v>1E-3</v>
      </c>
      <c r="M5">
        <v>1.6E-2</v>
      </c>
      <c r="N5">
        <v>1.4999999999999999E-2</v>
      </c>
      <c r="O5">
        <v>8.9999999999999993E-3</v>
      </c>
      <c r="P5">
        <v>1.2E-2</v>
      </c>
      <c r="Q5">
        <v>7.0000000000000001E-3</v>
      </c>
      <c r="R5">
        <v>1.4999999999999999E-2</v>
      </c>
      <c r="S5">
        <v>0.98099999999999998</v>
      </c>
      <c r="T5">
        <v>6.0000000000000001E-3</v>
      </c>
      <c r="U5">
        <v>1.4999999999999999E-2</v>
      </c>
      <c r="V5">
        <v>7.0000000000000001E-3</v>
      </c>
      <c r="W5">
        <v>1.4E-2</v>
      </c>
      <c r="Z5" s="1">
        <f t="shared" si="0"/>
        <v>2.2200000000000004E-2</v>
      </c>
      <c r="AA5" s="1">
        <f t="shared" si="1"/>
        <v>0.10809999999999997</v>
      </c>
    </row>
    <row r="6" spans="1:27">
      <c r="A6">
        <v>5</v>
      </c>
      <c r="B6" t="s">
        <v>153</v>
      </c>
      <c r="C6">
        <v>30</v>
      </c>
      <c r="D6">
        <v>1.2E-2</v>
      </c>
      <c r="E6">
        <v>1.2E-2</v>
      </c>
      <c r="F6">
        <v>2.5999999999999999E-2</v>
      </c>
      <c r="G6">
        <v>1.2999999999999999E-2</v>
      </c>
      <c r="H6">
        <v>2E-3</v>
      </c>
      <c r="I6">
        <v>1.4E-2</v>
      </c>
      <c r="J6">
        <v>1.4999999999999999E-2</v>
      </c>
      <c r="K6">
        <v>1E-3</v>
      </c>
      <c r="L6">
        <v>3.0000000000000001E-3</v>
      </c>
      <c r="M6">
        <v>2.5999999999999999E-2</v>
      </c>
      <c r="N6">
        <v>1.2999999999999999E-2</v>
      </c>
      <c r="O6">
        <v>1.2999999999999999E-2</v>
      </c>
      <c r="P6">
        <v>4.5999999999999999E-2</v>
      </c>
      <c r="Q6">
        <v>2E-3</v>
      </c>
      <c r="R6">
        <v>1.2999999999999999E-2</v>
      </c>
      <c r="S6">
        <v>0.90900000000000003</v>
      </c>
      <c r="T6">
        <v>2.1000000000000001E-2</v>
      </c>
      <c r="U6">
        <v>1.2999999999999999E-2</v>
      </c>
      <c r="V6">
        <v>3.2000000000000001E-2</v>
      </c>
      <c r="W6">
        <v>1.2E-2</v>
      </c>
      <c r="Z6" s="1">
        <f t="shared" si="0"/>
        <v>1.24E-2</v>
      </c>
      <c r="AA6" s="1">
        <f t="shared" si="1"/>
        <v>0.10739999999999998</v>
      </c>
    </row>
    <row r="7" spans="1:27">
      <c r="A7">
        <v>6</v>
      </c>
      <c r="B7" t="s">
        <v>154</v>
      </c>
      <c r="C7">
        <v>30</v>
      </c>
      <c r="D7">
        <v>1.4E-2</v>
      </c>
      <c r="E7">
        <v>1.4E-2</v>
      </c>
      <c r="F7">
        <v>2.9000000000000001E-2</v>
      </c>
      <c r="G7">
        <v>1.6E-2</v>
      </c>
      <c r="H7">
        <v>6.0000000000000001E-3</v>
      </c>
      <c r="I7">
        <v>1.6E-2</v>
      </c>
      <c r="J7">
        <v>1.7000000000000001E-2</v>
      </c>
      <c r="K7">
        <v>2E-3</v>
      </c>
      <c r="L7">
        <v>1E-3</v>
      </c>
      <c r="M7">
        <v>1.9E-2</v>
      </c>
      <c r="N7">
        <v>1.4999999999999999E-2</v>
      </c>
      <c r="O7">
        <v>1E-3</v>
      </c>
      <c r="P7">
        <v>1E-3</v>
      </c>
      <c r="Q7">
        <v>3.0000000000000001E-3</v>
      </c>
      <c r="R7">
        <v>1.6E-2</v>
      </c>
      <c r="S7">
        <v>0.99299999999999999</v>
      </c>
      <c r="T7">
        <v>0</v>
      </c>
      <c r="U7">
        <v>1.6E-2</v>
      </c>
      <c r="V7">
        <v>1E-3</v>
      </c>
      <c r="W7">
        <v>1.4999999999999999E-2</v>
      </c>
      <c r="Z7" s="1">
        <f t="shared" si="0"/>
        <v>1.34E-2</v>
      </c>
      <c r="AA7" s="1">
        <f t="shared" si="1"/>
        <v>0.10609999999999997</v>
      </c>
    </row>
    <row r="8" spans="1:27">
      <c r="A8">
        <v>7</v>
      </c>
      <c r="B8" t="s">
        <v>155</v>
      </c>
      <c r="C8">
        <v>30</v>
      </c>
      <c r="D8">
        <v>0.01</v>
      </c>
      <c r="E8">
        <v>0.01</v>
      </c>
      <c r="F8">
        <v>3.0000000000000001E-3</v>
      </c>
      <c r="G8">
        <v>1.0999999999999999E-2</v>
      </c>
      <c r="H8">
        <v>8.0000000000000002E-3</v>
      </c>
      <c r="I8">
        <v>1.2E-2</v>
      </c>
      <c r="J8">
        <v>1.2999999999999999E-2</v>
      </c>
      <c r="K8">
        <v>1E-3</v>
      </c>
      <c r="L8">
        <v>1E-3</v>
      </c>
      <c r="M8">
        <v>4.2999999999999997E-2</v>
      </c>
      <c r="N8">
        <v>1.0999999999999999E-2</v>
      </c>
      <c r="O8">
        <v>1E-3</v>
      </c>
      <c r="P8">
        <v>1E-3</v>
      </c>
      <c r="Q8">
        <v>0.35799999999999998</v>
      </c>
      <c r="R8">
        <v>1.0999999999999999E-2</v>
      </c>
      <c r="S8">
        <v>0.995</v>
      </c>
      <c r="T8">
        <v>5.0000000000000001E-3</v>
      </c>
      <c r="U8">
        <v>1.0999999999999999E-2</v>
      </c>
      <c r="V8">
        <v>1.0999999999999999E-2</v>
      </c>
      <c r="W8">
        <v>1.0999999999999999E-2</v>
      </c>
      <c r="Z8" s="1">
        <f t="shared" si="0"/>
        <v>1.12E-2</v>
      </c>
      <c r="AA8" s="1">
        <f t="shared" si="1"/>
        <v>0.14149999999999996</v>
      </c>
    </row>
    <row r="9" spans="1:27">
      <c r="A9">
        <v>8</v>
      </c>
      <c r="B9" t="s">
        <v>156</v>
      </c>
      <c r="C9">
        <v>30</v>
      </c>
      <c r="D9">
        <v>1.4E-2</v>
      </c>
      <c r="E9">
        <v>1.4E-2</v>
      </c>
      <c r="F9">
        <v>1.7999999999999999E-2</v>
      </c>
      <c r="G9">
        <v>1.4999999999999999E-2</v>
      </c>
      <c r="H9">
        <v>8.0000000000000002E-3</v>
      </c>
      <c r="I9">
        <v>1.4999999999999999E-2</v>
      </c>
      <c r="J9">
        <v>1.4999999999999999E-2</v>
      </c>
      <c r="K9">
        <v>1E-3</v>
      </c>
      <c r="L9">
        <v>1E-3</v>
      </c>
      <c r="M9">
        <v>7.0000000000000001E-3</v>
      </c>
      <c r="N9">
        <v>1.4999999999999999E-2</v>
      </c>
      <c r="O9">
        <v>1E-3</v>
      </c>
      <c r="P9">
        <v>8.0000000000000002E-3</v>
      </c>
      <c r="Q9">
        <v>1E-3</v>
      </c>
      <c r="R9">
        <v>1.4999999999999999E-2</v>
      </c>
      <c r="S9">
        <v>0.99399999999999999</v>
      </c>
      <c r="T9">
        <v>0</v>
      </c>
      <c r="U9">
        <v>1.4999999999999999E-2</v>
      </c>
      <c r="V9">
        <v>1E-3</v>
      </c>
      <c r="W9">
        <v>1.4E-2</v>
      </c>
      <c r="Z9" s="1">
        <f t="shared" si="0"/>
        <v>1.0800000000000001E-2</v>
      </c>
      <c r="AA9" s="1">
        <f t="shared" si="1"/>
        <v>0.10639999999999998</v>
      </c>
    </row>
    <row r="10" spans="1:27">
      <c r="A10">
        <v>9</v>
      </c>
      <c r="B10" t="s">
        <v>157</v>
      </c>
      <c r="C10">
        <v>30</v>
      </c>
      <c r="D10">
        <v>0.01</v>
      </c>
      <c r="E10">
        <v>0.01</v>
      </c>
      <c r="F10">
        <v>2.3E-2</v>
      </c>
      <c r="G10">
        <v>1.0999999999999999E-2</v>
      </c>
      <c r="H10">
        <v>3.7999999999999999E-2</v>
      </c>
      <c r="I10">
        <v>1.0999999999999999E-2</v>
      </c>
      <c r="J10">
        <v>1.2E-2</v>
      </c>
      <c r="K10">
        <v>1E-3</v>
      </c>
      <c r="L10">
        <v>1.4E-2</v>
      </c>
      <c r="M10">
        <v>5.0000000000000001E-3</v>
      </c>
      <c r="N10">
        <v>1.0999999999999999E-2</v>
      </c>
      <c r="O10">
        <v>2E-3</v>
      </c>
      <c r="P10">
        <v>5.0000000000000001E-3</v>
      </c>
      <c r="Q10">
        <v>1E-3</v>
      </c>
      <c r="R10">
        <v>1.0999999999999999E-2</v>
      </c>
      <c r="S10">
        <v>0.98</v>
      </c>
      <c r="T10">
        <v>0.05</v>
      </c>
      <c r="U10">
        <v>1.0999999999999999E-2</v>
      </c>
      <c r="V10">
        <v>1E-3</v>
      </c>
      <c r="W10">
        <v>1.0999999999999999E-2</v>
      </c>
      <c r="Z10" s="1">
        <f t="shared" si="0"/>
        <v>1.3500000000000002E-2</v>
      </c>
      <c r="AA10" s="1">
        <f t="shared" si="1"/>
        <v>0.10829999999999998</v>
      </c>
    </row>
    <row r="11" spans="1:27">
      <c r="A11">
        <v>10</v>
      </c>
      <c r="B11" t="s">
        <v>158</v>
      </c>
      <c r="C11">
        <v>30</v>
      </c>
      <c r="D11">
        <v>1.2E-2</v>
      </c>
      <c r="E11">
        <v>1.2E-2</v>
      </c>
      <c r="F11">
        <v>1.2999999999999999E-2</v>
      </c>
      <c r="G11">
        <v>1.2999999999999999E-2</v>
      </c>
      <c r="H11">
        <v>3.0000000000000001E-3</v>
      </c>
      <c r="I11">
        <v>1.2999999999999999E-2</v>
      </c>
      <c r="J11">
        <v>1.4E-2</v>
      </c>
      <c r="K11">
        <v>1E-3</v>
      </c>
      <c r="L11">
        <v>0.01</v>
      </c>
      <c r="M11">
        <v>3.6999999999999998E-2</v>
      </c>
      <c r="N11">
        <v>1.2E-2</v>
      </c>
      <c r="O11">
        <v>2E-3</v>
      </c>
      <c r="P11">
        <v>3.0000000000000001E-3</v>
      </c>
      <c r="Q11">
        <v>8.9999999999999993E-3</v>
      </c>
      <c r="R11">
        <v>1.2999999999999999E-2</v>
      </c>
      <c r="S11">
        <v>0.996</v>
      </c>
      <c r="T11">
        <v>0</v>
      </c>
      <c r="U11">
        <v>1.2999999999999999E-2</v>
      </c>
      <c r="V11">
        <v>2E-3</v>
      </c>
      <c r="W11">
        <v>1.2E-2</v>
      </c>
      <c r="Z11" s="1">
        <f t="shared" si="0"/>
        <v>1.2800000000000001E-2</v>
      </c>
      <c r="AA11" s="1">
        <f t="shared" si="1"/>
        <v>0.10619999999999999</v>
      </c>
    </row>
    <row r="12" spans="1:27">
      <c r="A12">
        <v>11</v>
      </c>
      <c r="B12" t="s">
        <v>159</v>
      </c>
      <c r="C12">
        <v>30</v>
      </c>
      <c r="D12">
        <v>1.2999999999999999E-2</v>
      </c>
      <c r="E12">
        <v>1.2999999999999999E-2</v>
      </c>
      <c r="F12">
        <v>2.9000000000000001E-2</v>
      </c>
      <c r="G12">
        <v>1.4999999999999999E-2</v>
      </c>
      <c r="H12">
        <v>1.7000000000000001E-2</v>
      </c>
      <c r="I12">
        <v>1.4999999999999999E-2</v>
      </c>
      <c r="J12">
        <v>1.7000000000000001E-2</v>
      </c>
      <c r="K12">
        <v>1E-3</v>
      </c>
      <c r="L12">
        <v>1E-3</v>
      </c>
      <c r="M12">
        <v>4.9000000000000002E-2</v>
      </c>
      <c r="N12">
        <v>1.4E-2</v>
      </c>
      <c r="O12">
        <v>2E-3</v>
      </c>
      <c r="P12">
        <v>1E-3</v>
      </c>
      <c r="Q12">
        <v>0.15</v>
      </c>
      <c r="R12">
        <v>1.4999999999999999E-2</v>
      </c>
      <c r="S12">
        <v>0.995</v>
      </c>
      <c r="T12">
        <v>1E-3</v>
      </c>
      <c r="U12">
        <v>1.4999999999999999E-2</v>
      </c>
      <c r="V12">
        <v>4.0000000000000001E-3</v>
      </c>
      <c r="W12">
        <v>1.4E-2</v>
      </c>
      <c r="Z12" s="1">
        <f t="shared" si="0"/>
        <v>1.7000000000000001E-2</v>
      </c>
      <c r="AA12" s="1">
        <f t="shared" si="1"/>
        <v>0.12109999999999999</v>
      </c>
    </row>
    <row r="13" spans="1:27">
      <c r="A13">
        <v>12</v>
      </c>
      <c r="B13" t="s">
        <v>160</v>
      </c>
      <c r="C13">
        <v>30</v>
      </c>
      <c r="D13">
        <v>1.2E-2</v>
      </c>
      <c r="E13">
        <v>1.2E-2</v>
      </c>
      <c r="F13">
        <v>3.0000000000000001E-3</v>
      </c>
      <c r="G13">
        <v>1.2999999999999999E-2</v>
      </c>
      <c r="H13">
        <v>1.7999999999999999E-2</v>
      </c>
      <c r="I13">
        <v>1.2999999999999999E-2</v>
      </c>
      <c r="J13">
        <v>1.2999999999999999E-2</v>
      </c>
      <c r="K13">
        <v>1E-3</v>
      </c>
      <c r="L13">
        <v>3.0000000000000001E-3</v>
      </c>
      <c r="M13">
        <v>3.0000000000000001E-3</v>
      </c>
      <c r="N13">
        <v>1.2999999999999999E-2</v>
      </c>
      <c r="O13">
        <v>1E-3</v>
      </c>
      <c r="P13">
        <v>8.9999999999999993E-3</v>
      </c>
      <c r="Q13">
        <v>1E-3</v>
      </c>
      <c r="R13">
        <v>1.2999999999999999E-2</v>
      </c>
      <c r="S13">
        <v>0.97399999999999998</v>
      </c>
      <c r="T13">
        <v>0</v>
      </c>
      <c r="U13">
        <v>1.2999999999999999E-2</v>
      </c>
      <c r="V13">
        <v>1E-3</v>
      </c>
      <c r="W13">
        <v>1.2E-2</v>
      </c>
      <c r="Z13" s="1">
        <f t="shared" si="0"/>
        <v>9.1000000000000004E-3</v>
      </c>
      <c r="AA13" s="1">
        <f t="shared" si="1"/>
        <v>0.10369999999999997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0.01</v>
      </c>
      <c r="F14">
        <v>6.0000000000000001E-3</v>
      </c>
      <c r="G14">
        <v>1.0999999999999999E-2</v>
      </c>
      <c r="H14">
        <v>3.3000000000000002E-2</v>
      </c>
      <c r="I14">
        <v>1.2E-2</v>
      </c>
      <c r="J14">
        <v>1.2E-2</v>
      </c>
      <c r="K14">
        <v>1E-3</v>
      </c>
      <c r="L14">
        <v>0.29899999999999999</v>
      </c>
      <c r="M14">
        <v>1.0999999999999999E-2</v>
      </c>
      <c r="N14">
        <v>1.0999999999999999E-2</v>
      </c>
      <c r="O14">
        <v>1.4E-2</v>
      </c>
      <c r="P14">
        <v>0.41399999999999998</v>
      </c>
      <c r="Q14">
        <v>5.0000000000000001E-3</v>
      </c>
      <c r="R14">
        <v>1.0999999999999999E-2</v>
      </c>
      <c r="S14">
        <v>0.96399999999999997</v>
      </c>
      <c r="T14">
        <v>5.0000000000000001E-3</v>
      </c>
      <c r="U14">
        <v>1.0999999999999999E-2</v>
      </c>
      <c r="V14">
        <v>3.0000000000000001E-3</v>
      </c>
      <c r="W14">
        <v>1.0999999999999999E-2</v>
      </c>
      <c r="Z14" s="1">
        <f t="shared" si="0"/>
        <v>4.0500000000000001E-2</v>
      </c>
      <c r="AA14" s="1">
        <f t="shared" si="1"/>
        <v>0.14489999999999997</v>
      </c>
    </row>
    <row r="15" spans="1:27">
      <c r="A15">
        <v>14</v>
      </c>
      <c r="B15" t="s">
        <v>162</v>
      </c>
      <c r="C15">
        <v>30</v>
      </c>
      <c r="D15">
        <v>1.7999999999999999E-2</v>
      </c>
      <c r="E15">
        <v>1.7999999999999999E-2</v>
      </c>
      <c r="F15">
        <v>1E-3</v>
      </c>
      <c r="G15">
        <v>0.02</v>
      </c>
      <c r="H15">
        <v>0.19700000000000001</v>
      </c>
      <c r="I15">
        <v>0.02</v>
      </c>
      <c r="J15">
        <v>2.1000000000000001E-2</v>
      </c>
      <c r="K15">
        <v>1E-3</v>
      </c>
      <c r="L15">
        <v>2E-3</v>
      </c>
      <c r="M15">
        <v>4.0000000000000001E-3</v>
      </c>
      <c r="N15">
        <v>1.9E-2</v>
      </c>
      <c r="O15">
        <v>2E-3</v>
      </c>
      <c r="P15">
        <v>1.6E-2</v>
      </c>
      <c r="Q15">
        <v>3.0000000000000001E-3</v>
      </c>
      <c r="R15">
        <v>0.02</v>
      </c>
      <c r="S15">
        <v>0.98299999999999998</v>
      </c>
      <c r="T15">
        <v>1E-3</v>
      </c>
      <c r="U15">
        <v>0.02</v>
      </c>
      <c r="V15">
        <v>1E-3</v>
      </c>
      <c r="W15">
        <v>1.9E-2</v>
      </c>
      <c r="Z15" s="1">
        <f t="shared" si="0"/>
        <v>3.0200000000000005E-2</v>
      </c>
      <c r="AA15" s="1">
        <f t="shared" si="1"/>
        <v>0.10839999999999997</v>
      </c>
    </row>
    <row r="16" spans="1:27">
      <c r="A16">
        <v>15</v>
      </c>
      <c r="B16" t="s">
        <v>163</v>
      </c>
      <c r="C16">
        <v>30</v>
      </c>
      <c r="D16">
        <v>1.0999999999999999E-2</v>
      </c>
      <c r="E16">
        <v>1.0999999999999999E-2</v>
      </c>
      <c r="F16">
        <v>3.0000000000000001E-3</v>
      </c>
      <c r="G16">
        <v>1.2E-2</v>
      </c>
      <c r="H16">
        <v>8.9999999999999993E-3</v>
      </c>
      <c r="I16">
        <v>1.2E-2</v>
      </c>
      <c r="J16">
        <v>1.2E-2</v>
      </c>
      <c r="K16">
        <v>1E-3</v>
      </c>
      <c r="L16">
        <v>0.30099999999999999</v>
      </c>
      <c r="M16">
        <v>1.4E-2</v>
      </c>
      <c r="N16">
        <v>1.0999999999999999E-2</v>
      </c>
      <c r="O16">
        <v>1.7999999999999999E-2</v>
      </c>
      <c r="P16">
        <v>0.06</v>
      </c>
      <c r="Q16">
        <v>8.9999999999999993E-3</v>
      </c>
      <c r="R16">
        <v>1.2E-2</v>
      </c>
      <c r="S16">
        <v>0.94299999999999995</v>
      </c>
      <c r="T16">
        <v>1E-3</v>
      </c>
      <c r="U16">
        <v>1.2E-2</v>
      </c>
      <c r="V16">
        <v>1.4E-2</v>
      </c>
      <c r="W16">
        <v>1.0999999999999999E-2</v>
      </c>
      <c r="Z16" s="1">
        <f t="shared" si="0"/>
        <v>3.8600000000000002E-2</v>
      </c>
      <c r="AA16" s="1">
        <f t="shared" si="1"/>
        <v>0.10909999999999997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2E-3</v>
      </c>
      <c r="G17">
        <v>1.2E-2</v>
      </c>
      <c r="H17">
        <v>2.1000000000000001E-2</v>
      </c>
      <c r="I17">
        <v>1.2999999999999999E-2</v>
      </c>
      <c r="J17">
        <v>1.4E-2</v>
      </c>
      <c r="K17">
        <v>1E-3</v>
      </c>
      <c r="L17">
        <v>6.6000000000000003E-2</v>
      </c>
      <c r="M17">
        <v>1.7999999999999999E-2</v>
      </c>
      <c r="N17">
        <v>1.2E-2</v>
      </c>
      <c r="O17">
        <v>0.01</v>
      </c>
      <c r="P17">
        <v>8.5999999999999993E-2</v>
      </c>
      <c r="Q17">
        <v>0.10100000000000001</v>
      </c>
      <c r="R17">
        <v>1.2E-2</v>
      </c>
      <c r="S17">
        <v>0.96899999999999997</v>
      </c>
      <c r="T17">
        <v>1E-3</v>
      </c>
      <c r="U17">
        <v>1.2E-2</v>
      </c>
      <c r="V17">
        <v>3.4000000000000002E-2</v>
      </c>
      <c r="W17">
        <v>1.2E-2</v>
      </c>
      <c r="Z17" s="1">
        <f t="shared" si="0"/>
        <v>1.6900000000000002E-2</v>
      </c>
      <c r="AA17" s="1">
        <f t="shared" si="1"/>
        <v>0.12489999999999998</v>
      </c>
    </row>
    <row r="18" spans="1:27">
      <c r="A18">
        <v>17</v>
      </c>
      <c r="B18" t="s">
        <v>165</v>
      </c>
      <c r="C18">
        <v>30</v>
      </c>
      <c r="D18">
        <v>1.4999999999999999E-2</v>
      </c>
      <c r="E18">
        <v>1.4999999999999999E-2</v>
      </c>
      <c r="F18">
        <v>7.0000000000000001E-3</v>
      </c>
      <c r="G18">
        <v>1.6E-2</v>
      </c>
      <c r="H18">
        <v>2E-3</v>
      </c>
      <c r="I18">
        <v>1.6E-2</v>
      </c>
      <c r="J18">
        <v>1.6E-2</v>
      </c>
      <c r="K18">
        <v>1E-3</v>
      </c>
      <c r="L18">
        <v>7.0000000000000001E-3</v>
      </c>
      <c r="M18">
        <v>7.0000000000000001E-3</v>
      </c>
      <c r="N18">
        <v>1.6E-2</v>
      </c>
      <c r="O18">
        <v>1E-3</v>
      </c>
      <c r="P18">
        <v>3.9E-2</v>
      </c>
      <c r="Q18">
        <v>2E-3</v>
      </c>
      <c r="R18">
        <v>1.6E-2</v>
      </c>
      <c r="S18">
        <v>0.98899999999999999</v>
      </c>
      <c r="T18">
        <v>0</v>
      </c>
      <c r="U18">
        <v>1.6E-2</v>
      </c>
      <c r="V18">
        <v>1E-3</v>
      </c>
      <c r="W18">
        <v>1.4999999999999999E-2</v>
      </c>
      <c r="Z18" s="1">
        <f t="shared" si="0"/>
        <v>1.0200000000000002E-2</v>
      </c>
      <c r="AA18" s="1">
        <f t="shared" si="1"/>
        <v>0.10949999999999997</v>
      </c>
    </row>
    <row r="19" spans="1:27">
      <c r="A19">
        <v>18</v>
      </c>
      <c r="B19" t="s">
        <v>166</v>
      </c>
      <c r="C19">
        <v>30</v>
      </c>
      <c r="D19">
        <v>1.7000000000000001E-2</v>
      </c>
      <c r="E19">
        <v>1.7999999999999999E-2</v>
      </c>
      <c r="F19">
        <v>1E-3</v>
      </c>
      <c r="G19">
        <v>2.1999999999999999E-2</v>
      </c>
      <c r="H19">
        <v>9.1999999999999998E-2</v>
      </c>
      <c r="I19">
        <v>2.3E-2</v>
      </c>
      <c r="J19">
        <v>2.9000000000000001E-2</v>
      </c>
      <c r="K19">
        <v>2E-3</v>
      </c>
      <c r="L19">
        <v>6.0000000000000001E-3</v>
      </c>
      <c r="M19">
        <v>0.505</v>
      </c>
      <c r="N19">
        <v>0.02</v>
      </c>
      <c r="O19">
        <v>3.0000000000000001E-3</v>
      </c>
      <c r="P19">
        <v>5.0000000000000001E-3</v>
      </c>
      <c r="Q19">
        <v>8.7999999999999995E-2</v>
      </c>
      <c r="R19">
        <v>2.1999999999999999E-2</v>
      </c>
      <c r="S19">
        <v>0.99399999999999999</v>
      </c>
      <c r="T19">
        <v>3.0000000000000001E-3</v>
      </c>
      <c r="U19">
        <v>2.1999999999999999E-2</v>
      </c>
      <c r="V19">
        <v>4.0000000000000001E-3</v>
      </c>
      <c r="W19">
        <v>0.02</v>
      </c>
      <c r="Z19" s="1">
        <f t="shared" si="0"/>
        <v>7.1499999999999994E-2</v>
      </c>
      <c r="AA19" s="1">
        <f t="shared" si="1"/>
        <v>0.11809999999999998</v>
      </c>
    </row>
    <row r="20" spans="1:27">
      <c r="A20">
        <v>19</v>
      </c>
      <c r="B20" t="s">
        <v>167</v>
      </c>
      <c r="C20">
        <v>30</v>
      </c>
      <c r="D20">
        <v>2.1000000000000001E-2</v>
      </c>
      <c r="E20">
        <v>2.1000000000000001E-2</v>
      </c>
      <c r="F20">
        <v>1.9E-2</v>
      </c>
      <c r="G20">
        <v>2.5999999999999999E-2</v>
      </c>
      <c r="H20">
        <v>1.4999999999999999E-2</v>
      </c>
      <c r="I20">
        <v>2.5999999999999999E-2</v>
      </c>
      <c r="J20">
        <v>3.1E-2</v>
      </c>
      <c r="K20">
        <v>4.0000000000000001E-3</v>
      </c>
      <c r="L20">
        <v>3.9E-2</v>
      </c>
      <c r="M20">
        <v>0.44900000000000001</v>
      </c>
      <c r="N20">
        <v>2.4E-2</v>
      </c>
      <c r="O20">
        <v>1.0999999999999999E-2</v>
      </c>
      <c r="P20">
        <v>8.9999999999999993E-3</v>
      </c>
      <c r="Q20">
        <v>0.32400000000000001</v>
      </c>
      <c r="R20">
        <v>2.5000000000000001E-2</v>
      </c>
      <c r="S20">
        <v>0.99399999999999999</v>
      </c>
      <c r="T20">
        <v>4.0000000000000001E-3</v>
      </c>
      <c r="U20">
        <v>2.5999999999999999E-2</v>
      </c>
      <c r="V20">
        <v>2E-3</v>
      </c>
      <c r="W20">
        <v>2.3E-2</v>
      </c>
      <c r="Z20" s="1">
        <f t="shared" si="0"/>
        <v>6.5100000000000005E-2</v>
      </c>
      <c r="AA20" s="1">
        <f t="shared" si="1"/>
        <v>0.14419999999999999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1.7999999999999999E-2</v>
      </c>
      <c r="F21">
        <v>1E-3</v>
      </c>
      <c r="G21">
        <v>2.1999999999999999E-2</v>
      </c>
      <c r="H21">
        <v>0.01</v>
      </c>
      <c r="I21">
        <v>2.3E-2</v>
      </c>
      <c r="J21">
        <v>2.5999999999999999E-2</v>
      </c>
      <c r="K21">
        <v>1E-3</v>
      </c>
      <c r="L21">
        <v>1E-3</v>
      </c>
      <c r="M21">
        <v>0.13900000000000001</v>
      </c>
      <c r="N21">
        <v>2.1000000000000001E-2</v>
      </c>
      <c r="O21">
        <v>1E-3</v>
      </c>
      <c r="P21">
        <v>1E-3</v>
      </c>
      <c r="Q21">
        <v>2E-3</v>
      </c>
      <c r="R21">
        <v>2.1999999999999999E-2</v>
      </c>
      <c r="S21">
        <v>0.97499999999999998</v>
      </c>
      <c r="T21">
        <v>1.2E-2</v>
      </c>
      <c r="U21">
        <v>2.1999999999999999E-2</v>
      </c>
      <c r="V21">
        <v>0</v>
      </c>
      <c r="W21">
        <v>0.02</v>
      </c>
      <c r="Z21" s="1">
        <f t="shared" si="0"/>
        <v>2.5899999999999999E-2</v>
      </c>
      <c r="AA21" s="1">
        <f t="shared" si="1"/>
        <v>0.1076</v>
      </c>
    </row>
    <row r="22" spans="1:27">
      <c r="A22">
        <v>21</v>
      </c>
      <c r="B22" t="s">
        <v>169</v>
      </c>
      <c r="C22">
        <v>30</v>
      </c>
      <c r="D22">
        <v>1.2E-2</v>
      </c>
      <c r="E22">
        <v>1.2999999999999999E-2</v>
      </c>
      <c r="F22">
        <v>1E-3</v>
      </c>
      <c r="G22">
        <v>1.6E-2</v>
      </c>
      <c r="H22">
        <v>0.109</v>
      </c>
      <c r="I22">
        <v>1.6E-2</v>
      </c>
      <c r="J22">
        <v>0.02</v>
      </c>
      <c r="K22">
        <v>0.01</v>
      </c>
      <c r="L22">
        <v>0.113</v>
      </c>
      <c r="M22">
        <v>0.58099999999999996</v>
      </c>
      <c r="N22">
        <v>1.4999999999999999E-2</v>
      </c>
      <c r="O22">
        <v>1.9E-2</v>
      </c>
      <c r="P22">
        <v>6.0000000000000001E-3</v>
      </c>
      <c r="Q22">
        <v>0.27600000000000002</v>
      </c>
      <c r="R22">
        <v>1.4999999999999999E-2</v>
      </c>
      <c r="S22">
        <v>0.99399999999999999</v>
      </c>
      <c r="T22">
        <v>1E-3</v>
      </c>
      <c r="U22">
        <v>1.6E-2</v>
      </c>
      <c r="V22">
        <v>8.0000000000000002E-3</v>
      </c>
      <c r="W22">
        <v>1.4E-2</v>
      </c>
      <c r="Z22" s="1">
        <f t="shared" si="0"/>
        <v>8.9099999999999999E-2</v>
      </c>
      <c r="AA22" s="1">
        <f t="shared" si="1"/>
        <v>0.13639999999999999</v>
      </c>
    </row>
    <row r="23" spans="1:27">
      <c r="A23">
        <v>22</v>
      </c>
      <c r="B23" t="s">
        <v>170</v>
      </c>
      <c r="C23">
        <v>30</v>
      </c>
      <c r="D23">
        <v>1.4E-2</v>
      </c>
      <c r="E23">
        <v>1.4999999999999999E-2</v>
      </c>
      <c r="F23">
        <v>1E-3</v>
      </c>
      <c r="G23">
        <v>1.6E-2</v>
      </c>
      <c r="H23">
        <v>2.3E-2</v>
      </c>
      <c r="I23">
        <v>1.6E-2</v>
      </c>
      <c r="J23">
        <v>1.7999999999999999E-2</v>
      </c>
      <c r="K23">
        <v>2E-3</v>
      </c>
      <c r="L23">
        <v>5.0000000000000001E-3</v>
      </c>
      <c r="M23">
        <v>4.2999999999999997E-2</v>
      </c>
      <c r="N23">
        <v>1.6E-2</v>
      </c>
      <c r="O23">
        <v>1E-3</v>
      </c>
      <c r="P23">
        <v>5.0000000000000001E-3</v>
      </c>
      <c r="Q23">
        <v>1E-3</v>
      </c>
      <c r="R23">
        <v>1.6E-2</v>
      </c>
      <c r="S23">
        <v>0.996</v>
      </c>
      <c r="T23">
        <v>1E-3</v>
      </c>
      <c r="U23">
        <v>1.6E-2</v>
      </c>
      <c r="V23">
        <v>0</v>
      </c>
      <c r="W23">
        <v>1.4999999999999999E-2</v>
      </c>
      <c r="Z23" s="1">
        <f t="shared" si="0"/>
        <v>1.5300000000000003E-2</v>
      </c>
      <c r="AA23" s="1">
        <f t="shared" si="1"/>
        <v>0.10669999999999998</v>
      </c>
    </row>
    <row r="24" spans="1:27">
      <c r="A24">
        <v>23</v>
      </c>
      <c r="B24" t="s">
        <v>171</v>
      </c>
      <c r="C24">
        <v>30</v>
      </c>
      <c r="D24">
        <v>1.2E-2</v>
      </c>
      <c r="E24">
        <v>1.2999999999999999E-2</v>
      </c>
      <c r="F24">
        <v>6.0000000000000001E-3</v>
      </c>
      <c r="G24">
        <v>1.6E-2</v>
      </c>
      <c r="H24">
        <v>1.4E-2</v>
      </c>
      <c r="I24">
        <v>1.6E-2</v>
      </c>
      <c r="J24">
        <v>0.02</v>
      </c>
      <c r="K24">
        <v>3.0000000000000001E-3</v>
      </c>
      <c r="L24">
        <v>1.7999999999999999E-2</v>
      </c>
      <c r="M24">
        <v>0.52900000000000003</v>
      </c>
      <c r="N24">
        <v>1.4999999999999999E-2</v>
      </c>
      <c r="O24">
        <v>1.2999999999999999E-2</v>
      </c>
      <c r="P24">
        <v>1E-3</v>
      </c>
      <c r="Q24">
        <v>0.128</v>
      </c>
      <c r="R24">
        <v>1.4999999999999999E-2</v>
      </c>
      <c r="S24">
        <v>0.99299999999999999</v>
      </c>
      <c r="T24">
        <v>0.01</v>
      </c>
      <c r="U24">
        <v>1.6E-2</v>
      </c>
      <c r="V24">
        <v>1E-3</v>
      </c>
      <c r="W24">
        <v>1.4E-2</v>
      </c>
      <c r="Z24" s="1">
        <f t="shared" si="0"/>
        <v>6.4700000000000008E-2</v>
      </c>
      <c r="AA24" s="1">
        <f t="shared" si="1"/>
        <v>0.1206</v>
      </c>
    </row>
    <row r="25" spans="1:27">
      <c r="A25">
        <v>24</v>
      </c>
      <c r="B25" t="s">
        <v>172</v>
      </c>
      <c r="C25">
        <v>30</v>
      </c>
      <c r="D25">
        <v>1.7000000000000001E-2</v>
      </c>
      <c r="E25">
        <v>1.7999999999999999E-2</v>
      </c>
      <c r="F25">
        <v>0.99399999999999999</v>
      </c>
      <c r="G25">
        <v>2.1999999999999999E-2</v>
      </c>
      <c r="H25">
        <v>0.98299999999999998</v>
      </c>
      <c r="I25">
        <v>2.3E-2</v>
      </c>
      <c r="J25">
        <v>2.7E-2</v>
      </c>
      <c r="K25">
        <v>0.93799999999999994</v>
      </c>
      <c r="L25">
        <v>0.85599999999999998</v>
      </c>
      <c r="M25">
        <v>0.19800000000000001</v>
      </c>
      <c r="N25">
        <v>0.02</v>
      </c>
      <c r="O25">
        <v>0.23400000000000001</v>
      </c>
      <c r="P25">
        <v>7.0999999999999994E-2</v>
      </c>
      <c r="Q25">
        <v>1E-3</v>
      </c>
      <c r="R25">
        <v>2.1999999999999999E-2</v>
      </c>
      <c r="S25">
        <v>7.0000000000000001E-3</v>
      </c>
      <c r="T25">
        <v>1E-3</v>
      </c>
      <c r="U25">
        <v>2.1999999999999999E-2</v>
      </c>
      <c r="V25">
        <v>3.0000000000000001E-3</v>
      </c>
      <c r="W25">
        <v>0.02</v>
      </c>
      <c r="Z25" s="1">
        <f t="shared" si="0"/>
        <v>0.40760000000000007</v>
      </c>
      <c r="AA25" s="1">
        <f t="shared" si="1"/>
        <v>4.0100000000000011E-2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1.4E-2</v>
      </c>
      <c r="F26">
        <v>3.3000000000000002E-2</v>
      </c>
      <c r="G26">
        <v>1.4999999999999999E-2</v>
      </c>
      <c r="H26">
        <v>0.1</v>
      </c>
      <c r="I26">
        <v>1.6E-2</v>
      </c>
      <c r="J26">
        <v>1.7000000000000001E-2</v>
      </c>
      <c r="K26">
        <v>0.52</v>
      </c>
      <c r="L26">
        <v>0.86499999999999999</v>
      </c>
      <c r="M26">
        <v>0.44900000000000001</v>
      </c>
      <c r="N26">
        <v>1.4999999999999999E-2</v>
      </c>
      <c r="O26">
        <v>2.5000000000000001E-2</v>
      </c>
      <c r="P26">
        <v>0.96299999999999997</v>
      </c>
      <c r="Q26">
        <v>4.9000000000000002E-2</v>
      </c>
      <c r="R26">
        <v>1.4999999999999999E-2</v>
      </c>
      <c r="S26">
        <v>0.53800000000000003</v>
      </c>
      <c r="T26">
        <v>1E-3</v>
      </c>
      <c r="U26">
        <v>1.4999999999999999E-2</v>
      </c>
      <c r="V26">
        <v>0.08</v>
      </c>
      <c r="W26">
        <v>1.4E-2</v>
      </c>
      <c r="Z26" s="1">
        <f t="shared" si="0"/>
        <v>0.20419999999999999</v>
      </c>
      <c r="AA26" s="1">
        <f t="shared" si="1"/>
        <v>0.17149999999999996</v>
      </c>
    </row>
    <row r="27" spans="1:27">
      <c r="A27">
        <v>26</v>
      </c>
      <c r="B27" t="s">
        <v>174</v>
      </c>
      <c r="C27">
        <v>30</v>
      </c>
      <c r="D27">
        <v>0.01</v>
      </c>
      <c r="E27">
        <v>0.01</v>
      </c>
      <c r="F27">
        <v>0.99299999999999999</v>
      </c>
      <c r="G27">
        <v>1.2E-2</v>
      </c>
      <c r="H27">
        <v>0.114</v>
      </c>
      <c r="I27">
        <v>1.2E-2</v>
      </c>
      <c r="J27">
        <v>1.2999999999999999E-2</v>
      </c>
      <c r="K27">
        <v>3.0000000000000001E-3</v>
      </c>
      <c r="L27">
        <v>0.45200000000000001</v>
      </c>
      <c r="M27">
        <v>0.52800000000000002</v>
      </c>
      <c r="N27">
        <v>1.0999999999999999E-2</v>
      </c>
      <c r="O27">
        <v>0.72</v>
      </c>
      <c r="P27">
        <v>3.0000000000000001E-3</v>
      </c>
      <c r="Q27">
        <v>7.4999999999999997E-2</v>
      </c>
      <c r="R27">
        <v>1.2E-2</v>
      </c>
      <c r="S27">
        <v>0.03</v>
      </c>
      <c r="T27">
        <v>1.4999999999999999E-2</v>
      </c>
      <c r="U27">
        <v>1.2E-2</v>
      </c>
      <c r="V27">
        <v>0.03</v>
      </c>
      <c r="W27">
        <v>1.0999999999999999E-2</v>
      </c>
      <c r="Z27" s="1">
        <f t="shared" si="0"/>
        <v>0.21469999999999997</v>
      </c>
      <c r="AA27" s="1">
        <f t="shared" si="1"/>
        <v>9.1900000000000009E-2</v>
      </c>
    </row>
    <row r="28" spans="1:27">
      <c r="A28">
        <v>27</v>
      </c>
      <c r="B28" t="s">
        <v>175</v>
      </c>
      <c r="C28">
        <v>30</v>
      </c>
      <c r="D28">
        <v>1.7000000000000001E-2</v>
      </c>
      <c r="E28">
        <v>1.7000000000000001E-2</v>
      </c>
      <c r="F28">
        <v>0.98199999999999998</v>
      </c>
      <c r="G28">
        <v>2.1000000000000001E-2</v>
      </c>
      <c r="H28">
        <v>0.371</v>
      </c>
      <c r="I28">
        <v>2.1999999999999999E-2</v>
      </c>
      <c r="J28">
        <v>2.5000000000000001E-2</v>
      </c>
      <c r="K28">
        <v>0.93799999999999994</v>
      </c>
      <c r="L28">
        <v>0.99099999999999999</v>
      </c>
      <c r="M28">
        <v>0.29099999999999998</v>
      </c>
      <c r="N28">
        <v>0.02</v>
      </c>
      <c r="O28">
        <v>0.88600000000000001</v>
      </c>
      <c r="P28">
        <v>0.88400000000000001</v>
      </c>
      <c r="Q28">
        <v>1E-3</v>
      </c>
      <c r="R28">
        <v>2.1000000000000001E-2</v>
      </c>
      <c r="S28">
        <v>2E-3</v>
      </c>
      <c r="T28">
        <v>1.4999999999999999E-2</v>
      </c>
      <c r="U28">
        <v>2.1000000000000001E-2</v>
      </c>
      <c r="V28">
        <v>6.0000000000000001E-3</v>
      </c>
      <c r="W28">
        <v>1.9E-2</v>
      </c>
      <c r="Z28" s="1">
        <f t="shared" si="0"/>
        <v>0.36749999999999999</v>
      </c>
      <c r="AA28" s="1">
        <f t="shared" si="1"/>
        <v>0.18749999999999994</v>
      </c>
    </row>
    <row r="29" spans="1:27">
      <c r="A29">
        <v>28</v>
      </c>
      <c r="B29" t="s">
        <v>176</v>
      </c>
      <c r="C29">
        <v>30</v>
      </c>
      <c r="D29">
        <v>1.4999999999999999E-2</v>
      </c>
      <c r="E29">
        <v>1.4999999999999999E-2</v>
      </c>
      <c r="F29">
        <v>0.56899999999999995</v>
      </c>
      <c r="G29">
        <v>1.7000000000000001E-2</v>
      </c>
      <c r="H29">
        <v>0.97699999999999998</v>
      </c>
      <c r="I29">
        <v>1.7999999999999999E-2</v>
      </c>
      <c r="J29">
        <v>0.02</v>
      </c>
      <c r="K29">
        <v>0.06</v>
      </c>
      <c r="L29">
        <v>0.41</v>
      </c>
      <c r="M29">
        <v>2.1999999999999999E-2</v>
      </c>
      <c r="N29">
        <v>1.7000000000000001E-2</v>
      </c>
      <c r="O29">
        <v>3.0000000000000001E-3</v>
      </c>
      <c r="P29">
        <v>6.0000000000000001E-3</v>
      </c>
      <c r="Q29">
        <v>1E-3</v>
      </c>
      <c r="R29">
        <v>1.7000000000000001E-2</v>
      </c>
      <c r="S29">
        <v>0.97499999999999998</v>
      </c>
      <c r="T29">
        <v>1E-3</v>
      </c>
      <c r="U29">
        <v>1.7000000000000001E-2</v>
      </c>
      <c r="V29">
        <v>2E-3</v>
      </c>
      <c r="W29">
        <v>1.6E-2</v>
      </c>
      <c r="Z29" s="1">
        <f t="shared" si="0"/>
        <v>0.21229999999999999</v>
      </c>
      <c r="AA29" s="1">
        <f t="shared" si="1"/>
        <v>0.10549999999999997</v>
      </c>
    </row>
    <row r="30" spans="1:27">
      <c r="A30">
        <v>29</v>
      </c>
      <c r="B30" t="s">
        <v>177</v>
      </c>
      <c r="C30">
        <v>30</v>
      </c>
      <c r="D30">
        <v>1.2E-2</v>
      </c>
      <c r="E30">
        <v>1.2E-2</v>
      </c>
      <c r="F30">
        <v>0.66</v>
      </c>
      <c r="G30">
        <v>1.2999999999999999E-2</v>
      </c>
      <c r="H30">
        <v>2.5000000000000001E-2</v>
      </c>
      <c r="I30">
        <v>1.2999999999999999E-2</v>
      </c>
      <c r="J30">
        <v>1.4E-2</v>
      </c>
      <c r="K30">
        <v>0.16500000000000001</v>
      </c>
      <c r="L30">
        <v>0.2</v>
      </c>
      <c r="M30">
        <v>0.29399999999999998</v>
      </c>
      <c r="N30">
        <v>1.2999999999999999E-2</v>
      </c>
      <c r="O30">
        <v>0.57499999999999996</v>
      </c>
      <c r="P30">
        <v>0.40799999999999997</v>
      </c>
      <c r="Q30">
        <v>7.0000000000000001E-3</v>
      </c>
      <c r="R30">
        <v>1.2999999999999999E-2</v>
      </c>
      <c r="S30">
        <v>0.96099999999999997</v>
      </c>
      <c r="T30">
        <v>0</v>
      </c>
      <c r="U30">
        <v>1.2999999999999999E-2</v>
      </c>
      <c r="V30">
        <v>3.7999999999999999E-2</v>
      </c>
      <c r="W30">
        <v>1.2E-2</v>
      </c>
      <c r="Z30" s="1">
        <f t="shared" si="0"/>
        <v>0.14080000000000001</v>
      </c>
      <c r="AA30" s="1">
        <f t="shared" si="1"/>
        <v>0.20399999999999996</v>
      </c>
    </row>
    <row r="31" spans="1:27">
      <c r="A31">
        <v>30</v>
      </c>
      <c r="B31" t="s">
        <v>178</v>
      </c>
      <c r="C31">
        <v>30</v>
      </c>
      <c r="D31">
        <v>1.7000000000000001E-2</v>
      </c>
      <c r="E31">
        <v>1.7000000000000001E-2</v>
      </c>
      <c r="F31">
        <v>0.46500000000000002</v>
      </c>
      <c r="G31">
        <v>2.1000000000000001E-2</v>
      </c>
      <c r="H31">
        <v>1.4E-2</v>
      </c>
      <c r="I31">
        <v>2.1999999999999999E-2</v>
      </c>
      <c r="J31">
        <v>2.5999999999999999E-2</v>
      </c>
      <c r="K31">
        <v>0.89400000000000002</v>
      </c>
      <c r="L31">
        <v>0.98299999999999998</v>
      </c>
      <c r="M31">
        <v>0.13</v>
      </c>
      <c r="N31">
        <v>0.02</v>
      </c>
      <c r="O31">
        <v>0.115</v>
      </c>
      <c r="P31">
        <v>0.97699999999999998</v>
      </c>
      <c r="Q31">
        <v>6.0000000000000001E-3</v>
      </c>
      <c r="R31">
        <v>2.1000000000000001E-2</v>
      </c>
      <c r="S31">
        <v>0.497</v>
      </c>
      <c r="T31">
        <v>8.0000000000000002E-3</v>
      </c>
      <c r="U31">
        <v>2.1000000000000001E-2</v>
      </c>
      <c r="V31">
        <v>0.20799999999999999</v>
      </c>
      <c r="W31">
        <v>1.9E-2</v>
      </c>
      <c r="Z31" s="1">
        <f t="shared" si="0"/>
        <v>0.25890000000000002</v>
      </c>
      <c r="AA31" s="1">
        <f t="shared" si="1"/>
        <v>0.18919999999999998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0.97299999999999998</v>
      </c>
      <c r="G32">
        <v>1.4999999999999999E-2</v>
      </c>
      <c r="H32">
        <v>3.5999999999999997E-2</v>
      </c>
      <c r="I32">
        <v>1.6E-2</v>
      </c>
      <c r="J32">
        <v>1.9E-2</v>
      </c>
      <c r="K32">
        <v>0.49</v>
      </c>
      <c r="L32">
        <v>3.0000000000000001E-3</v>
      </c>
      <c r="M32">
        <v>7.0000000000000001E-3</v>
      </c>
      <c r="N32">
        <v>1.4E-2</v>
      </c>
      <c r="O32">
        <v>1.6E-2</v>
      </c>
      <c r="P32">
        <v>1.4E-2</v>
      </c>
      <c r="Q32">
        <v>1.0999999999999999E-2</v>
      </c>
      <c r="R32">
        <v>1.4999999999999999E-2</v>
      </c>
      <c r="S32">
        <v>4.1000000000000002E-2</v>
      </c>
      <c r="T32">
        <v>0.99099999999999999</v>
      </c>
      <c r="U32">
        <v>1.4999999999999999E-2</v>
      </c>
      <c r="V32">
        <v>4.8000000000000001E-2</v>
      </c>
      <c r="W32">
        <v>1.4E-2</v>
      </c>
      <c r="Z32" s="1">
        <f t="shared" si="0"/>
        <v>0.15849999999999997</v>
      </c>
      <c r="AA32" s="1">
        <f t="shared" si="1"/>
        <v>0.11789999999999998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1.4E-2</v>
      </c>
      <c r="F33">
        <v>0.443</v>
      </c>
      <c r="G33">
        <v>1.6E-2</v>
      </c>
      <c r="H33">
        <v>7.4999999999999997E-2</v>
      </c>
      <c r="I33">
        <v>1.6E-2</v>
      </c>
      <c r="J33">
        <v>1.7000000000000001E-2</v>
      </c>
      <c r="K33">
        <v>0.21299999999999999</v>
      </c>
      <c r="L33">
        <v>0.86399999999999999</v>
      </c>
      <c r="M33">
        <v>0.187</v>
      </c>
      <c r="N33">
        <v>1.4999999999999999E-2</v>
      </c>
      <c r="O33">
        <v>3.2000000000000001E-2</v>
      </c>
      <c r="P33">
        <v>0.59499999999999997</v>
      </c>
      <c r="Q33">
        <v>7.5999999999999998E-2</v>
      </c>
      <c r="R33">
        <v>1.4999999999999999E-2</v>
      </c>
      <c r="S33">
        <v>0.95699999999999996</v>
      </c>
      <c r="T33">
        <v>3.5000000000000003E-2</v>
      </c>
      <c r="U33">
        <v>1.6E-2</v>
      </c>
      <c r="V33">
        <v>7.0000000000000001E-3</v>
      </c>
      <c r="W33">
        <v>1.4999999999999999E-2</v>
      </c>
      <c r="Z33" s="1">
        <f t="shared" si="0"/>
        <v>0.18590000000000001</v>
      </c>
      <c r="AA33" s="1">
        <f t="shared" si="1"/>
        <v>0.17629999999999996</v>
      </c>
    </row>
    <row r="34" spans="1:27">
      <c r="A34">
        <v>33</v>
      </c>
      <c r="B34" t="s">
        <v>181</v>
      </c>
      <c r="C34">
        <v>30</v>
      </c>
      <c r="D34">
        <v>1.4999999999999999E-2</v>
      </c>
      <c r="E34">
        <v>1.6E-2</v>
      </c>
      <c r="F34">
        <v>0.99299999999999999</v>
      </c>
      <c r="G34">
        <v>1.9E-2</v>
      </c>
      <c r="H34">
        <v>0.23300000000000001</v>
      </c>
      <c r="I34">
        <v>0.02</v>
      </c>
      <c r="J34">
        <v>2.4E-2</v>
      </c>
      <c r="K34">
        <v>0.99299999999999999</v>
      </c>
      <c r="L34">
        <v>0.95799999999999996</v>
      </c>
      <c r="M34">
        <v>6.7000000000000004E-2</v>
      </c>
      <c r="N34">
        <v>1.7999999999999999E-2</v>
      </c>
      <c r="O34">
        <v>0.82499999999999996</v>
      </c>
      <c r="P34">
        <v>0.69599999999999995</v>
      </c>
      <c r="Q34">
        <v>1E-3</v>
      </c>
      <c r="R34">
        <v>1.9E-2</v>
      </c>
      <c r="S34">
        <v>2E-3</v>
      </c>
      <c r="T34">
        <v>0.99099999999999999</v>
      </c>
      <c r="U34">
        <v>1.9E-2</v>
      </c>
      <c r="V34">
        <v>0.112</v>
      </c>
      <c r="W34">
        <v>1.7000000000000001E-2</v>
      </c>
      <c r="Z34" s="1">
        <f t="shared" si="0"/>
        <v>0.33379999999999999</v>
      </c>
      <c r="AA34" s="1">
        <f t="shared" si="1"/>
        <v>0.26999999999999996</v>
      </c>
    </row>
    <row r="35" spans="1:27">
      <c r="A35">
        <v>34</v>
      </c>
      <c r="B35" t="s">
        <v>182</v>
      </c>
      <c r="C35">
        <v>30</v>
      </c>
      <c r="D35">
        <v>1.4E-2</v>
      </c>
      <c r="E35">
        <v>1.4E-2</v>
      </c>
      <c r="F35">
        <v>0.23100000000000001</v>
      </c>
      <c r="G35">
        <v>1.7000000000000001E-2</v>
      </c>
      <c r="H35">
        <v>1.7999999999999999E-2</v>
      </c>
      <c r="I35">
        <v>1.7000000000000001E-2</v>
      </c>
      <c r="J35">
        <v>2.1000000000000001E-2</v>
      </c>
      <c r="K35">
        <v>0.58799999999999997</v>
      </c>
      <c r="L35">
        <v>6.6000000000000003E-2</v>
      </c>
      <c r="M35">
        <v>2E-3</v>
      </c>
      <c r="N35">
        <v>1.6E-2</v>
      </c>
      <c r="O35">
        <v>1E-3</v>
      </c>
      <c r="P35">
        <v>0.48499999999999999</v>
      </c>
      <c r="Q35">
        <v>0.74299999999999999</v>
      </c>
      <c r="R35">
        <v>1.7000000000000001E-2</v>
      </c>
      <c r="S35">
        <v>0.93600000000000005</v>
      </c>
      <c r="T35">
        <v>0.49399999999999999</v>
      </c>
      <c r="U35">
        <v>1.7000000000000001E-2</v>
      </c>
      <c r="V35">
        <v>0.505</v>
      </c>
      <c r="W35">
        <v>1.6E-2</v>
      </c>
      <c r="Z35" s="1">
        <f t="shared" si="0"/>
        <v>9.8799999999999999E-2</v>
      </c>
      <c r="AA35" s="1">
        <f t="shared" si="1"/>
        <v>0.32300000000000001</v>
      </c>
    </row>
    <row r="36" spans="1:27">
      <c r="A36">
        <v>35</v>
      </c>
      <c r="B36" t="s">
        <v>183</v>
      </c>
      <c r="C36">
        <v>30</v>
      </c>
      <c r="D36">
        <v>1.2E-2</v>
      </c>
      <c r="E36">
        <v>1.2E-2</v>
      </c>
      <c r="F36">
        <v>0.96199999999999997</v>
      </c>
      <c r="G36">
        <v>1.4999999999999999E-2</v>
      </c>
      <c r="H36">
        <v>0.26300000000000001</v>
      </c>
      <c r="I36">
        <v>1.4999999999999999E-2</v>
      </c>
      <c r="J36">
        <v>1.7999999999999999E-2</v>
      </c>
      <c r="K36">
        <v>0.996</v>
      </c>
      <c r="L36">
        <v>0.95899999999999996</v>
      </c>
      <c r="M36">
        <v>0.40400000000000003</v>
      </c>
      <c r="N36">
        <v>1.4E-2</v>
      </c>
      <c r="O36">
        <v>0.40300000000000002</v>
      </c>
      <c r="P36">
        <v>0.876</v>
      </c>
      <c r="Q36">
        <v>1.2E-2</v>
      </c>
      <c r="R36">
        <v>1.4999999999999999E-2</v>
      </c>
      <c r="S36">
        <v>6.4000000000000001E-2</v>
      </c>
      <c r="T36">
        <v>0.95799999999999996</v>
      </c>
      <c r="U36">
        <v>1.4999999999999999E-2</v>
      </c>
      <c r="V36">
        <v>0.83099999999999996</v>
      </c>
      <c r="W36">
        <v>1.2999999999999999E-2</v>
      </c>
      <c r="Z36" s="1">
        <f t="shared" si="0"/>
        <v>0.36559999999999998</v>
      </c>
      <c r="AA36" s="1">
        <f t="shared" si="1"/>
        <v>0.3201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0.01</v>
      </c>
      <c r="F37">
        <v>0.86799999999999999</v>
      </c>
      <c r="G37">
        <v>1.0999999999999999E-2</v>
      </c>
      <c r="H37">
        <v>0.96</v>
      </c>
      <c r="I37">
        <v>1.0999999999999999E-2</v>
      </c>
      <c r="J37">
        <v>1.2E-2</v>
      </c>
      <c r="K37">
        <v>8.9999999999999993E-3</v>
      </c>
      <c r="L37">
        <v>0.26600000000000001</v>
      </c>
      <c r="M37">
        <v>7.0000000000000001E-3</v>
      </c>
      <c r="N37">
        <v>1.0999999999999999E-2</v>
      </c>
      <c r="O37">
        <v>1.2E-2</v>
      </c>
      <c r="P37">
        <v>1.4E-2</v>
      </c>
      <c r="Q37">
        <v>0.97899999999999998</v>
      </c>
      <c r="R37">
        <v>1.0999999999999999E-2</v>
      </c>
      <c r="S37">
        <v>0.63700000000000001</v>
      </c>
      <c r="T37">
        <v>5.0000000000000001E-3</v>
      </c>
      <c r="U37">
        <v>1.0999999999999999E-2</v>
      </c>
      <c r="V37">
        <v>0.307</v>
      </c>
      <c r="W37">
        <v>0.01</v>
      </c>
      <c r="Z37" s="1">
        <f t="shared" si="0"/>
        <v>0.21640000000000001</v>
      </c>
      <c r="AA37" s="1">
        <f t="shared" si="1"/>
        <v>0.19969999999999996</v>
      </c>
    </row>
    <row r="38" spans="1:27">
      <c r="A38">
        <v>37</v>
      </c>
      <c r="B38" t="s">
        <v>185</v>
      </c>
      <c r="C38">
        <v>30</v>
      </c>
      <c r="D38">
        <v>1.4E-2</v>
      </c>
      <c r="E38">
        <v>1.4E-2</v>
      </c>
      <c r="F38">
        <v>1E-3</v>
      </c>
      <c r="G38">
        <v>1.7000000000000001E-2</v>
      </c>
      <c r="H38">
        <v>0.92200000000000004</v>
      </c>
      <c r="I38">
        <v>1.7000000000000001E-2</v>
      </c>
      <c r="J38">
        <v>0.02</v>
      </c>
      <c r="K38">
        <v>2E-3</v>
      </c>
      <c r="L38">
        <v>0.28699999999999998</v>
      </c>
      <c r="M38">
        <v>2.1000000000000001E-2</v>
      </c>
      <c r="N38">
        <v>1.6E-2</v>
      </c>
      <c r="O38">
        <v>2E-3</v>
      </c>
      <c r="P38">
        <v>0.46400000000000002</v>
      </c>
      <c r="Q38">
        <v>0.99299999999999999</v>
      </c>
      <c r="R38">
        <v>1.7000000000000001E-2</v>
      </c>
      <c r="S38">
        <v>0.17699999999999999</v>
      </c>
      <c r="T38">
        <v>8.0000000000000002E-3</v>
      </c>
      <c r="U38">
        <v>1.7000000000000001E-2</v>
      </c>
      <c r="V38">
        <v>0.95599999999999996</v>
      </c>
      <c r="W38">
        <v>1.6E-2</v>
      </c>
      <c r="Z38" s="1">
        <f t="shared" si="0"/>
        <v>0.13150000000000001</v>
      </c>
      <c r="AA38" s="1">
        <f t="shared" si="1"/>
        <v>0.2666</v>
      </c>
    </row>
    <row r="39" spans="1:27">
      <c r="A39">
        <v>38</v>
      </c>
      <c r="B39" t="s">
        <v>186</v>
      </c>
      <c r="C39">
        <v>30</v>
      </c>
      <c r="D39">
        <v>1.2999999999999999E-2</v>
      </c>
      <c r="E39">
        <v>1.4E-2</v>
      </c>
      <c r="F39">
        <v>0.86499999999999999</v>
      </c>
      <c r="G39">
        <v>1.7000000000000001E-2</v>
      </c>
      <c r="H39">
        <v>0.86699999999999999</v>
      </c>
      <c r="I39">
        <v>1.7999999999999999E-2</v>
      </c>
      <c r="J39">
        <v>2.1999999999999999E-2</v>
      </c>
      <c r="K39">
        <v>0.97699999999999998</v>
      </c>
      <c r="L39">
        <v>0.98099999999999998</v>
      </c>
      <c r="M39">
        <v>0.96</v>
      </c>
      <c r="N39">
        <v>1.6E-2</v>
      </c>
      <c r="O39">
        <v>0.315</v>
      </c>
      <c r="P39">
        <v>0.995</v>
      </c>
      <c r="Q39">
        <v>0.35099999999999998</v>
      </c>
      <c r="R39">
        <v>1.7000000000000001E-2</v>
      </c>
      <c r="S39">
        <v>2E-3</v>
      </c>
      <c r="T39">
        <v>0.95799999999999996</v>
      </c>
      <c r="U39">
        <v>1.7000000000000001E-2</v>
      </c>
      <c r="V39">
        <v>0.99</v>
      </c>
      <c r="W39">
        <v>1.4999999999999999E-2</v>
      </c>
      <c r="Z39" s="1">
        <f t="shared" si="0"/>
        <v>0.47339999999999999</v>
      </c>
      <c r="AA39" s="1">
        <f t="shared" si="1"/>
        <v>0.36759999999999998</v>
      </c>
    </row>
    <row r="40" spans="1:27">
      <c r="A40">
        <v>39</v>
      </c>
      <c r="B40" t="s">
        <v>187</v>
      </c>
      <c r="C40">
        <v>30</v>
      </c>
      <c r="D40">
        <v>1.2999999999999999E-2</v>
      </c>
      <c r="E40">
        <v>1.2999999999999999E-2</v>
      </c>
      <c r="F40">
        <v>0.92300000000000004</v>
      </c>
      <c r="G40">
        <v>1.6E-2</v>
      </c>
      <c r="H40">
        <v>0.99399999999999999</v>
      </c>
      <c r="I40">
        <v>1.6E-2</v>
      </c>
      <c r="J40">
        <v>1.9E-2</v>
      </c>
      <c r="K40">
        <v>0.98299999999999998</v>
      </c>
      <c r="L40">
        <v>0.95899999999999996</v>
      </c>
      <c r="M40">
        <v>0.59699999999999998</v>
      </c>
      <c r="N40">
        <v>1.4999999999999999E-2</v>
      </c>
      <c r="O40">
        <v>1.7999999999999999E-2</v>
      </c>
      <c r="P40">
        <v>0.96</v>
      </c>
      <c r="Q40">
        <v>4.1000000000000002E-2</v>
      </c>
      <c r="R40">
        <v>1.6E-2</v>
      </c>
      <c r="S40">
        <v>8.0000000000000002E-3</v>
      </c>
      <c r="T40">
        <v>0.60499999999999998</v>
      </c>
      <c r="U40">
        <v>1.6E-2</v>
      </c>
      <c r="V40">
        <v>0.16900000000000001</v>
      </c>
      <c r="W40">
        <v>1.4E-2</v>
      </c>
      <c r="Z40" s="1">
        <f t="shared" si="0"/>
        <v>0.45329999999999993</v>
      </c>
      <c r="AA40" s="1">
        <f t="shared" si="1"/>
        <v>0.1862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4.5999999999999999E-2</v>
      </c>
      <c r="G41">
        <v>1.7000000000000001E-2</v>
      </c>
      <c r="H41">
        <v>0.24299999999999999</v>
      </c>
      <c r="I41">
        <v>1.7000000000000001E-2</v>
      </c>
      <c r="J41">
        <v>0.02</v>
      </c>
      <c r="K41">
        <v>1.7999999999999999E-2</v>
      </c>
      <c r="L41">
        <v>1.7000000000000001E-2</v>
      </c>
      <c r="M41">
        <v>9.7000000000000003E-2</v>
      </c>
      <c r="N41">
        <v>1.6E-2</v>
      </c>
      <c r="O41">
        <v>2E-3</v>
      </c>
      <c r="P41">
        <v>4.4999999999999998E-2</v>
      </c>
      <c r="Q41">
        <v>0.99399999999999999</v>
      </c>
      <c r="R41">
        <v>1.7000000000000001E-2</v>
      </c>
      <c r="S41">
        <v>0.68100000000000005</v>
      </c>
      <c r="T41">
        <v>2E-3</v>
      </c>
      <c r="U41">
        <v>1.7000000000000001E-2</v>
      </c>
      <c r="V41">
        <v>0.89800000000000002</v>
      </c>
      <c r="W41">
        <v>1.4999999999999999E-2</v>
      </c>
      <c r="Z41" s="1">
        <f t="shared" si="0"/>
        <v>5.0299999999999997E-2</v>
      </c>
      <c r="AA41" s="1">
        <f t="shared" si="1"/>
        <v>0.26869999999999999</v>
      </c>
    </row>
    <row r="42" spans="1:27">
      <c r="A42">
        <v>41</v>
      </c>
      <c r="B42" t="s">
        <v>189</v>
      </c>
      <c r="C42">
        <v>30</v>
      </c>
      <c r="D42">
        <v>1.6E-2</v>
      </c>
      <c r="E42">
        <v>1.6E-2</v>
      </c>
      <c r="F42">
        <v>9.7000000000000003E-2</v>
      </c>
      <c r="G42">
        <v>2.1000000000000001E-2</v>
      </c>
      <c r="H42">
        <v>0.17899999999999999</v>
      </c>
      <c r="I42">
        <v>2.1000000000000001E-2</v>
      </c>
      <c r="J42">
        <v>2.7E-2</v>
      </c>
      <c r="K42">
        <v>6.3E-2</v>
      </c>
      <c r="L42">
        <v>0.58399999999999996</v>
      </c>
      <c r="M42">
        <v>0.01</v>
      </c>
      <c r="N42">
        <v>1.9E-2</v>
      </c>
      <c r="O42">
        <v>1.6E-2</v>
      </c>
      <c r="P42">
        <v>0.81599999999999995</v>
      </c>
      <c r="Q42">
        <v>0.99299999999999999</v>
      </c>
      <c r="R42">
        <v>0.02</v>
      </c>
      <c r="S42">
        <v>0.38200000000000001</v>
      </c>
      <c r="T42">
        <v>3.0000000000000001E-3</v>
      </c>
      <c r="U42">
        <v>2.1000000000000001E-2</v>
      </c>
      <c r="V42">
        <v>0.98699999999999999</v>
      </c>
      <c r="W42">
        <v>1.7999999999999999E-2</v>
      </c>
      <c r="Z42" s="1">
        <f t="shared" si="0"/>
        <v>0.10340000000000001</v>
      </c>
      <c r="AA42" s="1">
        <f t="shared" si="1"/>
        <v>0.32750000000000001</v>
      </c>
    </row>
    <row r="43" spans="1:27">
      <c r="A43">
        <v>42</v>
      </c>
      <c r="B43" t="s">
        <v>190</v>
      </c>
      <c r="C43">
        <v>30</v>
      </c>
      <c r="D43">
        <v>1.4999999999999999E-2</v>
      </c>
      <c r="E43">
        <v>1.4999999999999999E-2</v>
      </c>
      <c r="F43">
        <v>0.94699999999999995</v>
      </c>
      <c r="G43">
        <v>1.7999999999999999E-2</v>
      </c>
      <c r="H43">
        <v>0.94299999999999995</v>
      </c>
      <c r="I43">
        <v>1.7999999999999999E-2</v>
      </c>
      <c r="J43">
        <v>2.1000000000000001E-2</v>
      </c>
      <c r="K43">
        <v>0.96199999999999997</v>
      </c>
      <c r="L43">
        <v>0.48899999999999999</v>
      </c>
      <c r="M43">
        <v>1E-3</v>
      </c>
      <c r="N43">
        <v>1.7000000000000001E-2</v>
      </c>
      <c r="O43">
        <v>2.1000000000000001E-2</v>
      </c>
      <c r="P43">
        <v>9.2999999999999999E-2</v>
      </c>
      <c r="Q43">
        <v>1.0999999999999999E-2</v>
      </c>
      <c r="R43">
        <v>1.7000000000000001E-2</v>
      </c>
      <c r="S43">
        <v>0.98599999999999999</v>
      </c>
      <c r="T43">
        <v>3.0000000000000001E-3</v>
      </c>
      <c r="U43">
        <v>1.7999999999999999E-2</v>
      </c>
      <c r="V43">
        <v>6.8000000000000005E-2</v>
      </c>
      <c r="W43">
        <v>1.6E-2</v>
      </c>
      <c r="Z43" s="1">
        <f t="shared" si="0"/>
        <v>0.34289999999999998</v>
      </c>
      <c r="AA43" s="1">
        <f t="shared" si="1"/>
        <v>0.125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0.46700000000000003</v>
      </c>
      <c r="G44">
        <v>0.01</v>
      </c>
      <c r="H44">
        <v>0.98299999999999998</v>
      </c>
      <c r="I44">
        <v>0.01</v>
      </c>
      <c r="J44">
        <v>1.0999999999999999E-2</v>
      </c>
      <c r="K44">
        <v>0.99</v>
      </c>
      <c r="L44">
        <v>0.30399999999999999</v>
      </c>
      <c r="M44">
        <v>6.0000000000000001E-3</v>
      </c>
      <c r="N44">
        <v>0.01</v>
      </c>
      <c r="O44">
        <v>2E-3</v>
      </c>
      <c r="P44">
        <v>1E-3</v>
      </c>
      <c r="Q44">
        <v>6.0000000000000001E-3</v>
      </c>
      <c r="R44">
        <v>0.01</v>
      </c>
      <c r="S44">
        <v>0.83299999999999996</v>
      </c>
      <c r="T44">
        <v>0.97499999999999998</v>
      </c>
      <c r="U44">
        <v>0.01</v>
      </c>
      <c r="V44">
        <v>1.4E-2</v>
      </c>
      <c r="W44">
        <v>0.01</v>
      </c>
      <c r="Z44" s="1">
        <f t="shared" si="0"/>
        <v>0.27989999999999993</v>
      </c>
      <c r="AA44" s="1">
        <f t="shared" si="1"/>
        <v>0.18709999999999999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1.7000000000000001E-2</v>
      </c>
      <c r="F45">
        <v>0.60099999999999998</v>
      </c>
      <c r="G45">
        <v>2.1000000000000001E-2</v>
      </c>
      <c r="H45">
        <v>0.98899999999999999</v>
      </c>
      <c r="I45">
        <v>2.1000000000000001E-2</v>
      </c>
      <c r="J45">
        <v>2.5999999999999999E-2</v>
      </c>
      <c r="K45">
        <v>0.79300000000000004</v>
      </c>
      <c r="L45">
        <v>0.96399999999999997</v>
      </c>
      <c r="M45">
        <v>1E-3</v>
      </c>
      <c r="N45">
        <v>1.9E-2</v>
      </c>
      <c r="O45">
        <v>2.7E-2</v>
      </c>
      <c r="P45">
        <v>0.98699999999999999</v>
      </c>
      <c r="Q45">
        <v>3.5000000000000003E-2</v>
      </c>
      <c r="R45">
        <v>0.02</v>
      </c>
      <c r="S45">
        <v>0.68200000000000005</v>
      </c>
      <c r="T45">
        <v>4.0000000000000001E-3</v>
      </c>
      <c r="U45">
        <v>2.1000000000000001E-2</v>
      </c>
      <c r="V45">
        <v>0.252</v>
      </c>
      <c r="W45">
        <v>1.9E-2</v>
      </c>
      <c r="Z45" s="1">
        <f t="shared" si="0"/>
        <v>0.34489999999999998</v>
      </c>
      <c r="AA45" s="1">
        <f t="shared" si="1"/>
        <v>0.20659999999999998</v>
      </c>
    </row>
    <row r="46" spans="1:27">
      <c r="A46">
        <v>45</v>
      </c>
      <c r="B46" t="s">
        <v>193</v>
      </c>
      <c r="C46">
        <v>30</v>
      </c>
      <c r="D46">
        <v>1.2999999999999999E-2</v>
      </c>
      <c r="E46">
        <v>1.2999999999999999E-2</v>
      </c>
      <c r="F46">
        <v>2.1000000000000001E-2</v>
      </c>
      <c r="G46">
        <v>1.4999999999999999E-2</v>
      </c>
      <c r="H46">
        <v>0.99199999999999999</v>
      </c>
      <c r="I46">
        <v>1.6E-2</v>
      </c>
      <c r="J46">
        <v>1.7999999999999999E-2</v>
      </c>
      <c r="K46">
        <v>0.95099999999999996</v>
      </c>
      <c r="L46">
        <v>6.9000000000000006E-2</v>
      </c>
      <c r="M46">
        <v>8.9999999999999993E-3</v>
      </c>
      <c r="N46">
        <v>1.4999999999999999E-2</v>
      </c>
      <c r="O46">
        <v>1E-3</v>
      </c>
      <c r="P46">
        <v>2.5000000000000001E-2</v>
      </c>
      <c r="Q46">
        <v>0.754</v>
      </c>
      <c r="R46">
        <v>1.4999999999999999E-2</v>
      </c>
      <c r="S46">
        <v>7.0000000000000007E-2</v>
      </c>
      <c r="T46">
        <v>0.99399999999999999</v>
      </c>
      <c r="U46">
        <v>1.4999999999999999E-2</v>
      </c>
      <c r="V46">
        <v>0.01</v>
      </c>
      <c r="W46">
        <v>1.4E-2</v>
      </c>
      <c r="Z46" s="1">
        <f t="shared" si="0"/>
        <v>0.2117</v>
      </c>
      <c r="AA46" s="1">
        <f t="shared" si="1"/>
        <v>0.1913</v>
      </c>
    </row>
    <row r="47" spans="1:27">
      <c r="A47">
        <v>46</v>
      </c>
      <c r="B47" t="s">
        <v>194</v>
      </c>
      <c r="C47">
        <v>30</v>
      </c>
      <c r="D47">
        <v>8.0000000000000002E-3</v>
      </c>
      <c r="E47">
        <v>8.0000000000000002E-3</v>
      </c>
      <c r="F47">
        <v>0.46200000000000002</v>
      </c>
      <c r="G47">
        <v>8.0000000000000002E-3</v>
      </c>
      <c r="H47">
        <v>0.99399999999999999</v>
      </c>
      <c r="I47">
        <v>8.9999999999999993E-3</v>
      </c>
      <c r="J47">
        <v>8.9999999999999993E-3</v>
      </c>
      <c r="K47">
        <v>0.32900000000000001</v>
      </c>
      <c r="L47">
        <v>0.46700000000000003</v>
      </c>
      <c r="M47">
        <v>0.55000000000000004</v>
      </c>
      <c r="N47">
        <v>8.0000000000000002E-3</v>
      </c>
      <c r="O47">
        <v>2E-3</v>
      </c>
      <c r="P47">
        <v>8.7999999999999995E-2</v>
      </c>
      <c r="Q47">
        <v>1.4999999999999999E-2</v>
      </c>
      <c r="R47">
        <v>8.0000000000000002E-3</v>
      </c>
      <c r="S47">
        <v>0.35199999999999998</v>
      </c>
      <c r="T47">
        <v>0.99299999999999999</v>
      </c>
      <c r="U47">
        <v>8.0000000000000002E-3</v>
      </c>
      <c r="V47">
        <v>4.2999999999999997E-2</v>
      </c>
      <c r="W47">
        <v>8.0000000000000002E-3</v>
      </c>
      <c r="Z47" s="1">
        <f t="shared" si="0"/>
        <v>0.28439999999999993</v>
      </c>
      <c r="AA47" s="1">
        <f t="shared" si="1"/>
        <v>0.1525</v>
      </c>
    </row>
    <row r="48" spans="1:27">
      <c r="A48">
        <v>47</v>
      </c>
      <c r="B48" t="s">
        <v>195</v>
      </c>
      <c r="C48">
        <v>30</v>
      </c>
      <c r="D48">
        <v>1.6E-2</v>
      </c>
      <c r="E48">
        <v>1.7000000000000001E-2</v>
      </c>
      <c r="F48">
        <v>3.0000000000000001E-3</v>
      </c>
      <c r="G48">
        <v>0.02</v>
      </c>
      <c r="H48">
        <v>0.99399999999999999</v>
      </c>
      <c r="I48">
        <v>0.02</v>
      </c>
      <c r="J48">
        <v>2.3E-2</v>
      </c>
      <c r="K48">
        <v>0.57999999999999996</v>
      </c>
      <c r="L48">
        <v>0.83199999999999996</v>
      </c>
      <c r="M48">
        <v>2.5000000000000001E-2</v>
      </c>
      <c r="N48">
        <v>1.9E-2</v>
      </c>
      <c r="O48">
        <v>1E-3</v>
      </c>
      <c r="P48">
        <v>0.22500000000000001</v>
      </c>
      <c r="Q48">
        <v>4.8000000000000001E-2</v>
      </c>
      <c r="R48">
        <v>0.02</v>
      </c>
      <c r="S48">
        <v>0.85699999999999998</v>
      </c>
      <c r="T48">
        <v>4.3999999999999997E-2</v>
      </c>
      <c r="U48">
        <v>0.02</v>
      </c>
      <c r="V48">
        <v>1.6E-2</v>
      </c>
      <c r="W48">
        <v>1.7999999999999999E-2</v>
      </c>
      <c r="Z48" s="1">
        <f t="shared" si="0"/>
        <v>0.253</v>
      </c>
      <c r="AA48" s="1">
        <f t="shared" si="1"/>
        <v>0.1268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1.3333333333333338E-2</v>
      </c>
      <c r="E50" s="2">
        <f t="shared" ref="E50:W50" si="2">AVERAGE(E1:E24)</f>
        <v>1.3583333333333336E-2</v>
      </c>
      <c r="F50" s="2">
        <f t="shared" si="2"/>
        <v>1.5500000000000005E-2</v>
      </c>
      <c r="G50" s="2">
        <f t="shared" si="2"/>
        <v>1.5416666666666674E-2</v>
      </c>
      <c r="H50" s="2">
        <f t="shared" si="2"/>
        <v>3.0875000000000003E-2</v>
      </c>
      <c r="I50" s="2">
        <f t="shared" si="2"/>
        <v>1.5791666666666673E-2</v>
      </c>
      <c r="J50" s="2">
        <f t="shared" si="2"/>
        <v>1.745833333333334E-2</v>
      </c>
      <c r="K50" s="2">
        <f t="shared" si="2"/>
        <v>1.7083333333333341E-3</v>
      </c>
      <c r="L50" s="2">
        <f t="shared" si="2"/>
        <v>3.8583333333333338E-2</v>
      </c>
      <c r="M50" s="2">
        <f t="shared" si="2"/>
        <v>0.11341666666666668</v>
      </c>
      <c r="N50" s="2">
        <f t="shared" si="2"/>
        <v>1.4791666666666673E-2</v>
      </c>
      <c r="O50" s="2">
        <f t="shared" si="2"/>
        <v>6.3750000000000013E-3</v>
      </c>
      <c r="P50" s="2">
        <f t="shared" si="2"/>
        <v>3.8041666666666675E-2</v>
      </c>
      <c r="Q50" s="2">
        <f t="shared" si="2"/>
        <v>6.170833333333333E-2</v>
      </c>
      <c r="R50" s="2">
        <f t="shared" si="2"/>
        <v>1.5291666666666674E-2</v>
      </c>
      <c r="S50" s="2">
        <f t="shared" si="2"/>
        <v>0.98033333333333328</v>
      </c>
      <c r="T50" s="2">
        <f t="shared" si="2"/>
        <v>6.4583333333333342E-3</v>
      </c>
      <c r="U50" s="2">
        <f t="shared" si="2"/>
        <v>1.5416666666666674E-2</v>
      </c>
      <c r="V50" s="2">
        <f t="shared" si="2"/>
        <v>6.3750000000000013E-3</v>
      </c>
      <c r="W50" s="2">
        <f t="shared" si="2"/>
        <v>1.4375000000000006E-2</v>
      </c>
      <c r="Y50" s="1" t="s">
        <v>0</v>
      </c>
      <c r="Z50" s="2">
        <f>AVERAGE(Z1:Z24)</f>
        <v>2.7566666666666666E-2</v>
      </c>
      <c r="AA50" s="2">
        <f>AVERAGE(AA1:AA24)</f>
        <v>0.11591666666666668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1.3583333333333341E-2</v>
      </c>
      <c r="E51" s="2">
        <f t="shared" ref="E51:W51" si="3">AVERAGE(E25:E48)</f>
        <v>1.3833333333333342E-2</v>
      </c>
      <c r="F51" s="2">
        <f t="shared" si="3"/>
        <v>0.56662500000000005</v>
      </c>
      <c r="G51" s="2">
        <f t="shared" si="3"/>
        <v>1.6416666666666673E-2</v>
      </c>
      <c r="H51" s="2">
        <f t="shared" si="3"/>
        <v>0.55287500000000012</v>
      </c>
      <c r="I51" s="2">
        <f t="shared" si="3"/>
        <v>1.6833333333333343E-2</v>
      </c>
      <c r="J51" s="2">
        <f t="shared" si="3"/>
        <v>1.9541666666666672E-2</v>
      </c>
      <c r="K51" s="2">
        <f t="shared" si="3"/>
        <v>0.56062500000000004</v>
      </c>
      <c r="L51" s="2">
        <f t="shared" si="3"/>
        <v>0.57608333333333339</v>
      </c>
      <c r="M51" s="2">
        <f t="shared" si="3"/>
        <v>0.20262500000000006</v>
      </c>
      <c r="N51" s="2">
        <f t="shared" si="3"/>
        <v>1.558333333333334E-2</v>
      </c>
      <c r="O51" s="2">
        <f t="shared" si="3"/>
        <v>0.17724999999999999</v>
      </c>
      <c r="P51" s="2">
        <f t="shared" si="3"/>
        <v>0.44545833333333335</v>
      </c>
      <c r="Q51" s="2">
        <f t="shared" si="3"/>
        <v>0.25845833333333335</v>
      </c>
      <c r="R51" s="2">
        <f t="shared" si="3"/>
        <v>1.6250000000000007E-2</v>
      </c>
      <c r="S51" s="2">
        <f t="shared" si="3"/>
        <v>0.44487499999999996</v>
      </c>
      <c r="T51" s="2">
        <f t="shared" si="3"/>
        <v>0.33766666666666662</v>
      </c>
      <c r="U51" s="2">
        <f t="shared" si="3"/>
        <v>1.6416666666666673E-2</v>
      </c>
      <c r="V51" s="2">
        <f t="shared" si="3"/>
        <v>0.27416666666666661</v>
      </c>
      <c r="W51" s="2">
        <f t="shared" si="3"/>
        <v>1.4958333333333343E-2</v>
      </c>
      <c r="Y51" s="1" t="s">
        <v>1</v>
      </c>
      <c r="Z51" s="2">
        <f>AVERAGE(Z25:Z48)</f>
        <v>0.25390416666666665</v>
      </c>
      <c r="AA51" s="2">
        <f>AVERAGE(AA25:AA48)</f>
        <v>0.2001083333333333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0.75192460774329539</v>
      </c>
      <c r="E52" s="3">
        <f t="shared" ref="E52:W52" si="4">TTEST(E1:E24,E25:E48,2,2)</f>
        <v>0.76306843279823722</v>
      </c>
      <c r="F52" s="3">
        <f t="shared" si="4"/>
        <v>8.042522319815983E-9</v>
      </c>
      <c r="G52" s="3">
        <f t="shared" si="4"/>
        <v>0.37217596143861964</v>
      </c>
      <c r="H52" s="3">
        <f t="shared" si="4"/>
        <v>4.108330494895757E-7</v>
      </c>
      <c r="I52" s="3">
        <f t="shared" si="4"/>
        <v>0.35817827813128411</v>
      </c>
      <c r="J52" s="3">
        <f t="shared" si="4"/>
        <v>0.16916734969428171</v>
      </c>
      <c r="K52" s="3">
        <f t="shared" si="4"/>
        <v>1.8522686190825375E-8</v>
      </c>
      <c r="L52" s="3">
        <f t="shared" si="4"/>
        <v>6.9316414214894702E-9</v>
      </c>
      <c r="M52" s="3">
        <f t="shared" si="4"/>
        <v>0.17674442512787136</v>
      </c>
      <c r="N52" s="3">
        <f t="shared" si="4"/>
        <v>0.42406582161840756</v>
      </c>
      <c r="O52" s="3">
        <f t="shared" si="4"/>
        <v>5.4571730558518848E-3</v>
      </c>
      <c r="P52" s="3">
        <f t="shared" si="4"/>
        <v>1.5574455795746679E-5</v>
      </c>
      <c r="Q52" s="3">
        <f t="shared" si="4"/>
        <v>2.2862077318637802E-2</v>
      </c>
      <c r="R52" s="3">
        <f t="shared" si="4"/>
        <v>0.37862841301329264</v>
      </c>
      <c r="S52" s="3">
        <f t="shared" si="4"/>
        <v>2.4426889385231337E-8</v>
      </c>
      <c r="T52" s="3">
        <f t="shared" si="4"/>
        <v>7.1758911666925957E-4</v>
      </c>
      <c r="U52" s="3">
        <f t="shared" si="4"/>
        <v>0.37217596143861964</v>
      </c>
      <c r="V52" s="3">
        <f t="shared" si="4"/>
        <v>8.0950370658922197E-4</v>
      </c>
      <c r="W52" s="3">
        <f t="shared" si="4"/>
        <v>0.5391195428022133</v>
      </c>
      <c r="Y52" s="1" t="s">
        <v>16</v>
      </c>
      <c r="Z52" s="3">
        <f>TTEST(Z1:Z24,Z25:Z48,2,2)</f>
        <v>1.8639535046056842E-12</v>
      </c>
      <c r="AA52" s="3">
        <f>TTEST(AA1:AA24,AA25:AA48,2,2)</f>
        <v>1.0735502983644396E-5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5.9790293752858751E-4</v>
      </c>
      <c r="E53" s="3">
        <f t="shared" ref="E53:W53" si="5">STDEV(E1:E24)/SQRT(COUNT(E1:E24))</f>
        <v>6.1654914665543572E-4</v>
      </c>
      <c r="F53" s="3">
        <f t="shared" si="5"/>
        <v>5.0626509639327012E-3</v>
      </c>
      <c r="G53" s="3">
        <f t="shared" si="5"/>
        <v>8.0738589328543486E-4</v>
      </c>
      <c r="H53" s="3">
        <f t="shared" si="5"/>
        <v>9.4989153652373405E-3</v>
      </c>
      <c r="I53" s="3">
        <f t="shared" si="5"/>
        <v>8.0527960457588512E-4</v>
      </c>
      <c r="J53" s="3">
        <f t="shared" si="5"/>
        <v>1.0665859910614305E-3</v>
      </c>
      <c r="K53" s="3">
        <f t="shared" si="5"/>
        <v>3.9231368081496889E-4</v>
      </c>
      <c r="L53" s="3">
        <f t="shared" si="5"/>
        <v>1.7270326888083387E-2</v>
      </c>
      <c r="M53" s="3">
        <f t="shared" si="5"/>
        <v>3.8478109561917627E-2</v>
      </c>
      <c r="N53" s="3">
        <f t="shared" si="5"/>
        <v>7.1722888294560561E-4</v>
      </c>
      <c r="O53" s="3">
        <f t="shared" si="5"/>
        <v>1.2333125243054555E-3</v>
      </c>
      <c r="P53" s="3">
        <f t="shared" si="5"/>
        <v>1.8000752718426851E-2</v>
      </c>
      <c r="Q53" s="3">
        <f t="shared" si="5"/>
        <v>2.2322851679962487E-2</v>
      </c>
      <c r="R53" s="3">
        <f t="shared" si="5"/>
        <v>7.8361658461955828E-4</v>
      </c>
      <c r="S53" s="3">
        <f t="shared" si="5"/>
        <v>4.1448705276306589E-3</v>
      </c>
      <c r="T53" s="3">
        <f t="shared" si="5"/>
        <v>2.431659514646137E-3</v>
      </c>
      <c r="U53" s="3">
        <f t="shared" si="5"/>
        <v>8.0738589328543486E-4</v>
      </c>
      <c r="V53" s="3">
        <f t="shared" si="5"/>
        <v>1.8413649828320296E-3</v>
      </c>
      <c r="W53" s="3">
        <f t="shared" si="5"/>
        <v>6.8580984604155128E-4</v>
      </c>
      <c r="Z53" s="3">
        <f>STDEV(Z1:Z24)/SQRT(COUNT(Z1:Z24))</f>
        <v>4.6402955719618858E-3</v>
      </c>
      <c r="AA53" s="3">
        <f>STDEV(AA1:AA24)/SQRT(COUNT(AA1:AA24))</f>
        <v>2.7099231677076567E-3</v>
      </c>
      <c r="AC53" s="3"/>
      <c r="AD53" s="3"/>
    </row>
    <row r="54" spans="1:30">
      <c r="C54" s="1" t="s">
        <v>1</v>
      </c>
      <c r="D54" s="3">
        <f>STDEV(D25:D48)/SQRT(COUNT(D25:D48))</f>
        <v>5.1045825769620149E-4</v>
      </c>
      <c r="E54" s="3">
        <f t="shared" ref="E54:W54" si="6">STDEV(E25:E48)/SQRT(COUNT(E25:E48))</f>
        <v>5.4728137937678871E-4</v>
      </c>
      <c r="F54" s="3">
        <f t="shared" si="6"/>
        <v>7.8163703456549924E-2</v>
      </c>
      <c r="G54" s="3">
        <f t="shared" si="6"/>
        <v>7.6118868394136458E-4</v>
      </c>
      <c r="H54" s="3">
        <f t="shared" si="6"/>
        <v>8.7984421226846646E-2</v>
      </c>
      <c r="I54" s="3">
        <f t="shared" si="6"/>
        <v>7.8173595997057177E-4</v>
      </c>
      <c r="J54" s="3">
        <f t="shared" si="6"/>
        <v>1.0425358692377601E-3</v>
      </c>
      <c r="K54" s="3">
        <f t="shared" si="6"/>
        <v>8.2255981071904086E-2</v>
      </c>
      <c r="L54" s="3">
        <f t="shared" si="6"/>
        <v>7.3936074931852488E-2</v>
      </c>
      <c r="M54" s="3">
        <f t="shared" si="6"/>
        <v>5.2418045505009225E-2</v>
      </c>
      <c r="N54" s="3">
        <f t="shared" si="6"/>
        <v>6.7005479623064479E-4</v>
      </c>
      <c r="O54" s="3">
        <f t="shared" si="6"/>
        <v>5.8577127714700646E-2</v>
      </c>
      <c r="P54" s="3">
        <f t="shared" si="6"/>
        <v>8.2428690726904605E-2</v>
      </c>
      <c r="Q54" s="3">
        <f t="shared" si="6"/>
        <v>8.0519958349671614E-2</v>
      </c>
      <c r="R54" s="3">
        <f t="shared" si="6"/>
        <v>7.4027511532997765E-4</v>
      </c>
      <c r="S54" s="3">
        <f t="shared" si="6"/>
        <v>7.9635271673833191E-2</v>
      </c>
      <c r="T54" s="3">
        <f t="shared" si="6"/>
        <v>9.1305103804093707E-2</v>
      </c>
      <c r="U54" s="3">
        <f t="shared" si="6"/>
        <v>7.6118868394136458E-4</v>
      </c>
      <c r="V54" s="3">
        <f t="shared" si="6"/>
        <v>7.4654655801565661E-2</v>
      </c>
      <c r="W54" s="3">
        <f t="shared" si="6"/>
        <v>6.4684061234416765E-4</v>
      </c>
      <c r="Z54" s="3">
        <f>STDEV(Z25:Z48)/SQRT(COUNT(Z25:Z48))</f>
        <v>2.3302762695551121E-2</v>
      </c>
      <c r="AA54" s="3">
        <f>STDEV(AA25:AA48)/SQRT(COUNT(AA25:AA48))</f>
        <v>1.6824799368559233E-2</v>
      </c>
      <c r="AC54" s="3"/>
      <c r="AD54" s="3"/>
    </row>
    <row r="55" spans="1:30">
      <c r="D55" s="2">
        <f>D50-D51</f>
        <v>-2.5000000000000369E-4</v>
      </c>
      <c r="E55" s="2">
        <f t="shared" ref="E55:W55" si="7">E50-E51</f>
        <v>-2.5000000000000543E-4</v>
      </c>
      <c r="F55" s="2">
        <f t="shared" si="7"/>
        <v>-0.55112500000000009</v>
      </c>
      <c r="G55" s="2">
        <f t="shared" si="7"/>
        <v>-9.9999999999999915E-4</v>
      </c>
      <c r="H55" s="2">
        <f t="shared" si="7"/>
        <v>-0.52200000000000013</v>
      </c>
      <c r="I55" s="2">
        <f t="shared" si="7"/>
        <v>-1.0416666666666699E-3</v>
      </c>
      <c r="J55" s="2">
        <f t="shared" si="7"/>
        <v>-2.0833333333333329E-3</v>
      </c>
      <c r="K55" s="2">
        <f t="shared" si="7"/>
        <v>-0.55891666666666673</v>
      </c>
      <c r="L55" s="2">
        <f t="shared" si="7"/>
        <v>-0.53750000000000009</v>
      </c>
      <c r="M55" s="2">
        <f t="shared" si="7"/>
        <v>-8.9208333333333376E-2</v>
      </c>
      <c r="N55" s="2">
        <f t="shared" si="7"/>
        <v>-7.9166666666666621E-4</v>
      </c>
      <c r="O55" s="2">
        <f t="shared" si="7"/>
        <v>-0.170875</v>
      </c>
      <c r="P55" s="2">
        <f t="shared" si="7"/>
        <v>-0.40741666666666665</v>
      </c>
      <c r="Q55" s="2">
        <f t="shared" si="7"/>
        <v>-0.19675000000000001</v>
      </c>
      <c r="R55" s="2">
        <f t="shared" si="7"/>
        <v>-9.5833333333333361E-4</v>
      </c>
      <c r="S55" s="2">
        <f t="shared" si="7"/>
        <v>0.53545833333333337</v>
      </c>
      <c r="T55" s="2">
        <f t="shared" si="7"/>
        <v>-0.33120833333333327</v>
      </c>
      <c r="U55" s="2">
        <f t="shared" si="7"/>
        <v>-9.9999999999999915E-4</v>
      </c>
      <c r="V55" s="2">
        <f t="shared" si="7"/>
        <v>-0.26779166666666659</v>
      </c>
      <c r="W55" s="2">
        <f t="shared" si="7"/>
        <v>-5.8333333333333674E-4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>Tools</v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>Animals</v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1.3604761904761909E-2</v>
      </c>
      <c r="E58" s="1">
        <f>(E50+0.6*(F50+D50)+0.15*G50)/(1+2*0.6+0.15)</f>
        <v>1.4125886524822698E-2</v>
      </c>
      <c r="F58" s="1">
        <f t="shared" ref="F58:U59" si="9">(F50+0.6*(G50+E50)+0.15*(D50+H50))/(1+2*0.6+2*0.15)</f>
        <v>1.5812500000000004E-2</v>
      </c>
      <c r="G58" s="1">
        <f t="shared" si="9"/>
        <v>1.9059166666666672E-2</v>
      </c>
      <c r="H58" s="1">
        <f t="shared" si="9"/>
        <v>2.1817500000000004E-2</v>
      </c>
      <c r="I58" s="1">
        <f t="shared" si="9"/>
        <v>1.8944166666666672E-2</v>
      </c>
      <c r="J58" s="1">
        <f t="shared" si="9"/>
        <v>1.5350833333333336E-2</v>
      </c>
      <c r="K58" s="1">
        <f t="shared" si="9"/>
        <v>2.1885833333333334E-2</v>
      </c>
      <c r="L58" s="1">
        <f t="shared" si="9"/>
        <v>4.4998333333333349E-2</v>
      </c>
      <c r="M58" s="1">
        <f t="shared" si="9"/>
        <v>5.8661666666666681E-2</v>
      </c>
      <c r="N58" s="1">
        <f t="shared" si="9"/>
        <v>3.9264166666666669E-2</v>
      </c>
      <c r="O58" s="1">
        <f t="shared" si="9"/>
        <v>2.5737500000000003E-2</v>
      </c>
      <c r="P58" s="1">
        <f t="shared" si="9"/>
        <v>3.3361666666666664E-2</v>
      </c>
      <c r="Q58" s="1">
        <f t="shared" si="9"/>
        <v>9.6685833333333332E-2</v>
      </c>
      <c r="R58" s="1">
        <f t="shared" si="9"/>
        <v>0.25887666666666664</v>
      </c>
      <c r="S58" s="1">
        <f t="shared" si="9"/>
        <v>0.40198083333333329</v>
      </c>
      <c r="T58" s="1">
        <f t="shared" si="9"/>
        <v>0.24286333333333329</v>
      </c>
      <c r="U58" s="1">
        <f t="shared" si="9"/>
        <v>6.8929166666666666E-2</v>
      </c>
      <c r="V58" s="1">
        <f>(V50+0.6*(W50+U50)+0.15*T50)/(1+2*0.6+0.15)</f>
        <v>1.0731382978723409E-2</v>
      </c>
      <c r="W58" s="1">
        <f>(W50+0.6*(V50)+0.15*U58)/(1+0.6+0.15)</f>
        <v>1.630821428571429E-2</v>
      </c>
    </row>
    <row r="59" spans="1:30">
      <c r="C59" s="1" t="s">
        <v>1</v>
      </c>
      <c r="D59" s="1">
        <f>(D51+0.6*(E51)+0.15*F51)/(1+0.6+0.15)</f>
        <v>6.1072619047619056E-2</v>
      </c>
      <c r="E59" s="1">
        <f>(E51+0.6*(F51+D51)+0.15*G51)/(1+2*0.6+0.15)</f>
        <v>0.15507269503546103</v>
      </c>
      <c r="F59" s="1">
        <f t="shared" si="9"/>
        <v>0.26789750000000001</v>
      </c>
      <c r="G59" s="1">
        <f t="shared" si="9"/>
        <v>0.2770866666666667</v>
      </c>
      <c r="H59" s="1">
        <f t="shared" si="9"/>
        <v>0.26430000000000009</v>
      </c>
      <c r="I59" s="1">
        <f t="shared" si="9"/>
        <v>0.17873583333333337</v>
      </c>
      <c r="J59" s="1">
        <f t="shared" si="9"/>
        <v>0.21414416666666672</v>
      </c>
      <c r="K59" s="1">
        <f t="shared" si="9"/>
        <v>0.38036750000000008</v>
      </c>
      <c r="L59" s="1">
        <f t="shared" si="9"/>
        <v>0.41572083333333332</v>
      </c>
      <c r="M59" s="1">
        <f t="shared" si="9"/>
        <v>0.26732250000000002</v>
      </c>
      <c r="N59" s="1">
        <f t="shared" si="9"/>
        <v>0.15869583333333334</v>
      </c>
      <c r="O59" s="1">
        <f t="shared" si="9"/>
        <v>0.20921500000000001</v>
      </c>
      <c r="P59" s="1">
        <f t="shared" si="9"/>
        <v>0.28466333333333332</v>
      </c>
      <c r="Q59" s="1">
        <f t="shared" si="9"/>
        <v>0.2515208333333333</v>
      </c>
      <c r="R59" s="1">
        <f t="shared" si="9"/>
        <v>0.22228749999999997</v>
      </c>
      <c r="S59" s="1">
        <f t="shared" si="9"/>
        <v>0.27938249999999998</v>
      </c>
      <c r="T59" s="1">
        <f t="shared" si="9"/>
        <v>0.26320166666666661</v>
      </c>
      <c r="U59" s="1">
        <f t="shared" si="9"/>
        <v>0.18099666666666664</v>
      </c>
      <c r="V59" s="1">
        <f>(V51+0.6*(W51+U51)+0.15*T51)/(1+2*0.6+0.15)</f>
        <v>0.14623049645390068</v>
      </c>
      <c r="W59" s="1">
        <f>(W51+0.6*(V51)+0.15*U59)/(1+0.6+0.15)</f>
        <v>0.11806161904761903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-2.0999568167131732E-2</v>
      </c>
      <c r="E61" s="1">
        <f ca="1">E1+NORMINV(RAND(),0,'Total-Smoothed'!$AG$2)</f>
        <v>-3.2458508485544713E-2</v>
      </c>
      <c r="F61" s="1">
        <f ca="1">F1+NORMINV(RAND(),0,'Total-Smoothed'!$AG$2)</f>
        <v>0.1048666978099882</v>
      </c>
      <c r="G61" s="1">
        <f ca="1">G1+NORMINV(RAND(),0,'Total-Smoothed'!$AG$2)</f>
        <v>-8.5938753190617098E-2</v>
      </c>
      <c r="H61" s="1">
        <f ca="1">H1+NORMINV(RAND(),0,'Total-Smoothed'!$AG$2)</f>
        <v>5.3286726980613146E-2</v>
      </c>
      <c r="I61" s="1">
        <f ca="1">I1+NORMINV(RAND(),0,'Total-Smoothed'!$AG$2)</f>
        <v>-9.4663476829294629E-2</v>
      </c>
      <c r="J61" s="1">
        <f ca="1">J1+NORMINV(RAND(),0,'Total-Smoothed'!$AG$2)</f>
        <v>-3.3355719549018788E-2</v>
      </c>
      <c r="K61" s="1">
        <f ca="1">K1+NORMINV(RAND(),0,'Total-Smoothed'!$AG$2)</f>
        <v>-6.294840165183764E-2</v>
      </c>
      <c r="L61" s="1">
        <f ca="1">L1+NORMINV(RAND(),0,'Total-Smoothed'!$AG$2)</f>
        <v>-0.21645807487091862</v>
      </c>
      <c r="M61" s="1">
        <f ca="1">M1+NORMINV(RAND(),0,'Total-Smoothed'!$AG$2)</f>
        <v>-3.9383268879910227E-2</v>
      </c>
      <c r="N61" s="1">
        <f ca="1">N1+NORMINV(RAND(),0,'Total-Smoothed'!$AG$2)</f>
        <v>0.23826561826244666</v>
      </c>
      <c r="O61" s="1">
        <f ca="1">O1+NORMINV(RAND(),0,'Total-Smoothed'!$AG$2)</f>
        <v>-0.12295232623331821</v>
      </c>
      <c r="P61" s="1">
        <f ca="1">P1+NORMINV(RAND(),0,'Total-Smoothed'!$AG$2)</f>
        <v>0.20923879627598416</v>
      </c>
      <c r="Q61" s="1">
        <f ca="1">Q1+NORMINV(RAND(),0,'Total-Smoothed'!$AG$2)</f>
        <v>-6.1666769289309302E-2</v>
      </c>
      <c r="R61" s="1">
        <f ca="1">R1+NORMINV(RAND(),0,'Total-Smoothed'!$AG$2)</f>
        <v>0.12439969915466247</v>
      </c>
      <c r="S61" s="1">
        <f ca="1">S1+NORMINV(RAND(),0,'Total-Smoothed'!$AG$2)</f>
        <v>0.957933017536996</v>
      </c>
      <c r="T61" s="1">
        <f ca="1">T1+NORMINV(RAND(),0,'Total-Smoothed'!$AG$2)</f>
        <v>8.6322954280804817E-2</v>
      </c>
      <c r="U61" s="1">
        <f ca="1">U1+NORMINV(RAND(),0,'Total-Smoothed'!$AG$2)</f>
        <v>5.3559003901000012E-2</v>
      </c>
      <c r="V61" s="1">
        <f ca="1">V1+NORMINV(RAND(),0,'Total-Smoothed'!$AG$2)</f>
        <v>0.19067260934811792</v>
      </c>
      <c r="W61" s="1">
        <f ca="1">W1+NORMINV(RAND(),0,'Total-Smoothed'!$AG$2)</f>
        <v>-5.1906673219256835E-2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1.9350080869400228E-2</v>
      </c>
      <c r="E62" s="1">
        <f ca="1">E2+NORMINV(RAND(),0,'Total-Smoothed'!$AG$2)</f>
        <v>-1.1599456718737531E-2</v>
      </c>
      <c r="F62" s="1">
        <f ca="1">F2+NORMINV(RAND(),0,'Total-Smoothed'!$AG$2)</f>
        <v>0.10309829449649748</v>
      </c>
      <c r="G62" s="1">
        <f ca="1">G2+NORMINV(RAND(),0,'Total-Smoothed'!$AG$2)</f>
        <v>-0.14266823042262655</v>
      </c>
      <c r="H62" s="1">
        <f ca="1">H2+NORMINV(RAND(),0,'Total-Smoothed'!$AG$2)</f>
        <v>7.0925291718154176E-2</v>
      </c>
      <c r="I62" s="1">
        <f ca="1">I2+NORMINV(RAND(),0,'Total-Smoothed'!$AG$2)</f>
        <v>8.2028196544147253E-2</v>
      </c>
      <c r="J62" s="1">
        <f ca="1">J2+NORMINV(RAND(),0,'Total-Smoothed'!$AG$2)</f>
        <v>8.9099990176648686E-2</v>
      </c>
      <c r="K62" s="1">
        <f ca="1">K2+NORMINV(RAND(),0,'Total-Smoothed'!$AG$2)</f>
        <v>-5.1033998735865338E-2</v>
      </c>
      <c r="L62" s="1">
        <f ca="1">L2+NORMINV(RAND(),0,'Total-Smoothed'!$AG$2)</f>
        <v>1.686329326934239E-2</v>
      </c>
      <c r="M62" s="1">
        <f ca="1">M2+NORMINV(RAND(),0,'Total-Smoothed'!$AG$2)</f>
        <v>0.16006663795121812</v>
      </c>
      <c r="N62" s="1">
        <f ca="1">N2+NORMINV(RAND(),0,'Total-Smoothed'!$AG$2)</f>
        <v>-3.6311445886925267E-2</v>
      </c>
      <c r="O62" s="1">
        <f ca="1">O2+NORMINV(RAND(),0,'Total-Smoothed'!$AG$2)</f>
        <v>4.6255588944929024E-2</v>
      </c>
      <c r="P62" s="1">
        <f ca="1">P2+NORMINV(RAND(),0,'Total-Smoothed'!$AG$2)</f>
        <v>0.14006623406138347</v>
      </c>
      <c r="Q62" s="1">
        <f ca="1">Q2+NORMINV(RAND(),0,'Total-Smoothed'!$AG$2)</f>
        <v>-3.1026472024063501E-2</v>
      </c>
      <c r="R62" s="1">
        <f ca="1">R2+NORMINV(RAND(),0,'Total-Smoothed'!$AG$2)</f>
        <v>0.12862454507655083</v>
      </c>
      <c r="S62" s="1">
        <f ca="1">S2+NORMINV(RAND(),0,'Total-Smoothed'!$AG$2)</f>
        <v>1.0967845188108645</v>
      </c>
      <c r="T62" s="1">
        <f ca="1">T2+NORMINV(RAND(),0,'Total-Smoothed'!$AG$2)</f>
        <v>0.11170454399948286</v>
      </c>
      <c r="U62" s="1">
        <f ca="1">U2+NORMINV(RAND(),0,'Total-Smoothed'!$AG$2)</f>
        <v>8.034487603949364E-2</v>
      </c>
      <c r="V62" s="1">
        <f ca="1">V2+NORMINV(RAND(),0,'Total-Smoothed'!$AG$2)</f>
        <v>-3.0197375291278167E-2</v>
      </c>
      <c r="W62" s="1">
        <f ca="1">W2+NORMINV(RAND(),0,'Total-Smoothed'!$AG$2)</f>
        <v>1.4033799044169766E-2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-9.4915743976590305E-2</v>
      </c>
      <c r="E63" s="1">
        <f ca="1">E3+NORMINV(RAND(),0,'Total-Smoothed'!$AG$2)</f>
        <v>8.4264525834901391E-2</v>
      </c>
      <c r="F63" s="1">
        <f ca="1">F3+NORMINV(RAND(),0,'Total-Smoothed'!$AG$2)</f>
        <v>-6.6163233714253034E-2</v>
      </c>
      <c r="G63" s="1">
        <f ca="1">G3+NORMINV(RAND(),0,'Total-Smoothed'!$AG$2)</f>
        <v>-3.5509851319142832E-2</v>
      </c>
      <c r="H63" s="1">
        <f ca="1">H3+NORMINV(RAND(),0,'Total-Smoothed'!$AG$2)</f>
        <v>7.9795031634457225E-2</v>
      </c>
      <c r="I63" s="1">
        <f ca="1">I3+NORMINV(RAND(),0,'Total-Smoothed'!$AG$2)</f>
        <v>3.0110708295032707E-2</v>
      </c>
      <c r="J63" s="1">
        <f ca="1">J3+NORMINV(RAND(),0,'Total-Smoothed'!$AG$2)</f>
        <v>0.1137998307158009</v>
      </c>
      <c r="K63" s="1">
        <f ca="1">K3+NORMINV(RAND(),0,'Total-Smoothed'!$AG$2)</f>
        <v>-4.6881956442501108E-2</v>
      </c>
      <c r="L63" s="1">
        <f ca="1">L3+NORMINV(RAND(),0,'Total-Smoothed'!$AG$2)</f>
        <v>-4.0922179121964854E-3</v>
      </c>
      <c r="M63" s="1">
        <f ca="1">M3+NORMINV(RAND(),0,'Total-Smoothed'!$AG$2)</f>
        <v>5.8448088568245536E-2</v>
      </c>
      <c r="N63" s="1">
        <f ca="1">N3+NORMINV(RAND(),0,'Total-Smoothed'!$AG$2)</f>
        <v>0.10986356136270227</v>
      </c>
      <c r="O63" s="1">
        <f ca="1">O3+NORMINV(RAND(),0,'Total-Smoothed'!$AG$2)</f>
        <v>-7.2978053610726762E-2</v>
      </c>
      <c r="P63" s="1">
        <f ca="1">P3+NORMINV(RAND(),0,'Total-Smoothed'!$AG$2)</f>
        <v>-4.1211741309217807E-2</v>
      </c>
      <c r="Q63" s="1">
        <f ca="1">Q3+NORMINV(RAND(),0,'Total-Smoothed'!$AG$2)</f>
        <v>0.18536927068160955</v>
      </c>
      <c r="R63" s="1">
        <f ca="1">R3+NORMINV(RAND(),0,'Total-Smoothed'!$AG$2)</f>
        <v>0.24119380571742163</v>
      </c>
      <c r="S63" s="1">
        <f ca="1">S3+NORMINV(RAND(),0,'Total-Smoothed'!$AG$2)</f>
        <v>1.0671771684289972</v>
      </c>
      <c r="T63" s="1">
        <f ca="1">T3+NORMINV(RAND(),0,'Total-Smoothed'!$AG$2)</f>
        <v>3.7276878417198712E-2</v>
      </c>
      <c r="U63" s="1">
        <f ca="1">U3+NORMINV(RAND(),0,'Total-Smoothed'!$AG$2)</f>
        <v>-0.13333626817878777</v>
      </c>
      <c r="V63" s="1">
        <f ca="1">V3+NORMINV(RAND(),0,'Total-Smoothed'!$AG$2)</f>
        <v>-6.255248387359362E-2</v>
      </c>
      <c r="W63" s="1">
        <f ca="1">W3+NORMINV(RAND(),0,'Total-Smoothed'!$AG$2)</f>
        <v>8.6223004116013288E-4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0.11268377192677041</v>
      </c>
      <c r="E64" s="1">
        <f ca="1">E4+NORMINV(RAND(),0,'Total-Smoothed'!$AG$2)</f>
        <v>3.4165254749812371E-2</v>
      </c>
      <c r="F64" s="1">
        <f ca="1">F4+NORMINV(RAND(),0,'Total-Smoothed'!$AG$2)</f>
        <v>-7.3586737354015413E-2</v>
      </c>
      <c r="G64" s="1">
        <f ca="1">G4+NORMINV(RAND(),0,'Total-Smoothed'!$AG$2)</f>
        <v>6.6433580056627611E-2</v>
      </c>
      <c r="H64" s="1">
        <f ca="1">H4+NORMINV(RAND(),0,'Total-Smoothed'!$AG$2)</f>
        <v>1.3038917141142805E-2</v>
      </c>
      <c r="I64" s="1">
        <f ca="1">I4+NORMINV(RAND(),0,'Total-Smoothed'!$AG$2)</f>
        <v>-0.1952604507413841</v>
      </c>
      <c r="J64" s="1">
        <f ca="1">J4+NORMINV(RAND(),0,'Total-Smoothed'!$AG$2)</f>
        <v>0.11340430655395156</v>
      </c>
      <c r="K64" s="1">
        <f ca="1">K4+NORMINV(RAND(),0,'Total-Smoothed'!$AG$2)</f>
        <v>-6.2193898245385168E-2</v>
      </c>
      <c r="L64" s="1">
        <f ca="1">L4+NORMINV(RAND(),0,'Total-Smoothed'!$AG$2)</f>
        <v>-3.395577664960037E-4</v>
      </c>
      <c r="M64" s="1">
        <f ca="1">M4+NORMINV(RAND(),0,'Total-Smoothed'!$AG$2)</f>
        <v>3.041474001088235E-2</v>
      </c>
      <c r="N64" s="1">
        <f ca="1">N4+NORMINV(RAND(),0,'Total-Smoothed'!$AG$2)</f>
        <v>-5.9628008592884474E-2</v>
      </c>
      <c r="O64" s="1">
        <f ca="1">O4+NORMINV(RAND(),0,'Total-Smoothed'!$AG$2)</f>
        <v>-1.946100927815541E-2</v>
      </c>
      <c r="P64" s="1">
        <f ca="1">P4+NORMINV(RAND(),0,'Total-Smoothed'!$AG$2)</f>
        <v>-7.8399446205153669E-2</v>
      </c>
      <c r="Q64" s="1">
        <f ca="1">Q4+NORMINV(RAND(),0,'Total-Smoothed'!$AG$2)</f>
        <v>-3.931306469348364E-2</v>
      </c>
      <c r="R64" s="1">
        <f ca="1">R4+NORMINV(RAND(),0,'Total-Smoothed'!$AG$2)</f>
        <v>5.435817682474009E-2</v>
      </c>
      <c r="S64" s="1">
        <f ca="1">S4+NORMINV(RAND(),0,'Total-Smoothed'!$AG$2)</f>
        <v>0.95701360616374864</v>
      </c>
      <c r="T64" s="1">
        <f ca="1">T4+NORMINV(RAND(),0,'Total-Smoothed'!$AG$2)</f>
        <v>-1.5285923027004194E-2</v>
      </c>
      <c r="U64" s="1">
        <f ca="1">U4+NORMINV(RAND(),0,'Total-Smoothed'!$AG$2)</f>
        <v>0.12419314103301836</v>
      </c>
      <c r="V64" s="1">
        <f ca="1">V4+NORMINV(RAND(),0,'Total-Smoothed'!$AG$2)</f>
        <v>6.4877398474119649E-2</v>
      </c>
      <c r="W64" s="1">
        <f ca="1">W4+NORMINV(RAND(),0,'Total-Smoothed'!$AG$2)</f>
        <v>-5.7098502243738747E-2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0.16018496297419541</v>
      </c>
      <c r="E65" s="1">
        <f ca="1">E5+NORMINV(RAND(),0,'Total-Smoothed'!$AG$2)</f>
        <v>-0.15936762517652961</v>
      </c>
      <c r="F65" s="1">
        <f ca="1">F5+NORMINV(RAND(),0,'Total-Smoothed'!$AG$2)</f>
        <v>0.15377512484473629</v>
      </c>
      <c r="G65" s="1">
        <f ca="1">G5+NORMINV(RAND(),0,'Total-Smoothed'!$AG$2)</f>
        <v>3.3060934665444124E-2</v>
      </c>
      <c r="H65" s="1">
        <f ca="1">H5+NORMINV(RAND(),0,'Total-Smoothed'!$AG$2)</f>
        <v>-1.4835278100273219E-2</v>
      </c>
      <c r="I65" s="1">
        <f ca="1">I5+NORMINV(RAND(),0,'Total-Smoothed'!$AG$2)</f>
        <v>-9.7950008641345884E-3</v>
      </c>
      <c r="J65" s="1">
        <f ca="1">J5+NORMINV(RAND(),0,'Total-Smoothed'!$AG$2)</f>
        <v>-2.1108381645311966E-2</v>
      </c>
      <c r="K65" s="1">
        <f ca="1">K5+NORMINV(RAND(),0,'Total-Smoothed'!$AG$2)</f>
        <v>0.14023395384475562</v>
      </c>
      <c r="L65" s="1">
        <f ca="1">L5+NORMINV(RAND(),0,'Total-Smoothed'!$AG$2)</f>
        <v>-0.1197057443514053</v>
      </c>
      <c r="M65" s="1">
        <f ca="1">M5+NORMINV(RAND(),0,'Total-Smoothed'!$AG$2)</f>
        <v>1.5760043712389371E-2</v>
      </c>
      <c r="N65" s="1">
        <f ca="1">N5+NORMINV(RAND(),0,'Total-Smoothed'!$AG$2)</f>
        <v>6.7029759074370907E-2</v>
      </c>
      <c r="O65" s="1">
        <f ca="1">O5+NORMINV(RAND(),0,'Total-Smoothed'!$AG$2)</f>
        <v>9.0135291514494995E-2</v>
      </c>
      <c r="P65" s="1">
        <f ca="1">P5+NORMINV(RAND(),0,'Total-Smoothed'!$AG$2)</f>
        <v>-5.9982869255845672E-2</v>
      </c>
      <c r="Q65" s="1">
        <f ca="1">Q5+NORMINV(RAND(),0,'Total-Smoothed'!$AG$2)</f>
        <v>-2.7738855893409298E-2</v>
      </c>
      <c r="R65" s="1">
        <f ca="1">R5+NORMINV(RAND(),0,'Total-Smoothed'!$AG$2)</f>
        <v>-1.3467109515261314E-2</v>
      </c>
      <c r="S65" s="1">
        <f ca="1">S5+NORMINV(RAND(),0,'Total-Smoothed'!$AG$2)</f>
        <v>0.93126441693980078</v>
      </c>
      <c r="T65" s="1">
        <f ca="1">T5+NORMINV(RAND(),0,'Total-Smoothed'!$AG$2)</f>
        <v>5.6255850403152771E-2</v>
      </c>
      <c r="U65" s="1">
        <f ca="1">U5+NORMINV(RAND(),0,'Total-Smoothed'!$AG$2)</f>
        <v>0.12817903771566141</v>
      </c>
      <c r="V65" s="1">
        <f ca="1">V5+NORMINV(RAND(),0,'Total-Smoothed'!$AG$2)</f>
        <v>-8.6976169687423222E-2</v>
      </c>
      <c r="W65" s="1">
        <f ca="1">W5+NORMINV(RAND(),0,'Total-Smoothed'!$AG$2)</f>
        <v>-0.15448335331835295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-8.648784814718629E-3</v>
      </c>
      <c r="E66" s="1">
        <f ca="1">E6+NORMINV(RAND(),0,'Total-Smoothed'!$AG$2)</f>
        <v>4.1103275453636026E-2</v>
      </c>
      <c r="F66" s="1">
        <f ca="1">F6+NORMINV(RAND(),0,'Total-Smoothed'!$AG$2)</f>
        <v>0.13757250440626051</v>
      </c>
      <c r="G66" s="1">
        <f ca="1">G6+NORMINV(RAND(),0,'Total-Smoothed'!$AG$2)</f>
        <v>-0.11096447069023298</v>
      </c>
      <c r="H66" s="1">
        <f ca="1">H6+NORMINV(RAND(),0,'Total-Smoothed'!$AG$2)</f>
        <v>-8.3378501437787203E-2</v>
      </c>
      <c r="I66" s="1">
        <f ca="1">I6+NORMINV(RAND(),0,'Total-Smoothed'!$AG$2)</f>
        <v>8.0607930040612879E-3</v>
      </c>
      <c r="J66" s="1">
        <f ca="1">J6+NORMINV(RAND(),0,'Total-Smoothed'!$AG$2)</f>
        <v>9.218302410649945E-2</v>
      </c>
      <c r="K66" s="1">
        <f ca="1">K6+NORMINV(RAND(),0,'Total-Smoothed'!$AG$2)</f>
        <v>0.10838883610769429</v>
      </c>
      <c r="L66" s="1">
        <f ca="1">L6+NORMINV(RAND(),0,'Total-Smoothed'!$AG$2)</f>
        <v>4.685973591082146E-2</v>
      </c>
      <c r="M66" s="1">
        <f ca="1">M6+NORMINV(RAND(),0,'Total-Smoothed'!$AG$2)</f>
        <v>-0.17547156770967315</v>
      </c>
      <c r="N66" s="1">
        <f ca="1">N6+NORMINV(RAND(),0,'Total-Smoothed'!$AG$2)</f>
        <v>-1.1858988772993935E-2</v>
      </c>
      <c r="O66" s="1">
        <f ca="1">O6+NORMINV(RAND(),0,'Total-Smoothed'!$AG$2)</f>
        <v>-9.3043297741631312E-3</v>
      </c>
      <c r="P66" s="1">
        <f ca="1">P6+NORMINV(RAND(),0,'Total-Smoothed'!$AG$2)</f>
        <v>5.3912619184805582E-2</v>
      </c>
      <c r="Q66" s="1">
        <f ca="1">Q6+NORMINV(RAND(),0,'Total-Smoothed'!$AG$2)</f>
        <v>0.16676626656035076</v>
      </c>
      <c r="R66" s="1">
        <f ca="1">R6+NORMINV(RAND(),0,'Total-Smoothed'!$AG$2)</f>
        <v>-8.6560794954717912E-2</v>
      </c>
      <c r="S66" s="1">
        <f ca="1">S6+NORMINV(RAND(),0,'Total-Smoothed'!$AG$2)</f>
        <v>1.0743632447638753</v>
      </c>
      <c r="T66" s="1">
        <f ca="1">T6+NORMINV(RAND(),0,'Total-Smoothed'!$AG$2)</f>
        <v>4.6254649807371581E-2</v>
      </c>
      <c r="U66" s="1">
        <f ca="1">U6+NORMINV(RAND(),0,'Total-Smoothed'!$AG$2)</f>
        <v>-4.1869044011729258E-2</v>
      </c>
      <c r="V66" s="1">
        <f ca="1">V6+NORMINV(RAND(),0,'Total-Smoothed'!$AG$2)</f>
        <v>7.8075381057050343E-3</v>
      </c>
      <c r="W66" s="1">
        <f ca="1">W6+NORMINV(RAND(),0,'Total-Smoothed'!$AG$2)</f>
        <v>0.1121146008271801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-0.17281096212908237</v>
      </c>
      <c r="E67" s="1">
        <f ca="1">E7+NORMINV(RAND(),0,'Total-Smoothed'!$AG$2)</f>
        <v>5.3813191088056975E-2</v>
      </c>
      <c r="F67" s="1">
        <f ca="1">F7+NORMINV(RAND(),0,'Total-Smoothed'!$AG$2)</f>
        <v>3.7450056512035201E-2</v>
      </c>
      <c r="G67" s="1">
        <f ca="1">G7+NORMINV(RAND(),0,'Total-Smoothed'!$AG$2)</f>
        <v>-6.1209496209579203E-2</v>
      </c>
      <c r="H67" s="1">
        <f ca="1">H7+NORMINV(RAND(),0,'Total-Smoothed'!$AG$2)</f>
        <v>3.9133276363472348E-3</v>
      </c>
      <c r="I67" s="1">
        <f ca="1">I7+NORMINV(RAND(),0,'Total-Smoothed'!$AG$2)</f>
        <v>-2.2752007627056134E-2</v>
      </c>
      <c r="J67" s="1">
        <f ca="1">J7+NORMINV(RAND(),0,'Total-Smoothed'!$AG$2)</f>
        <v>-8.4949908917195893E-2</v>
      </c>
      <c r="K67" s="1">
        <f ca="1">K7+NORMINV(RAND(),0,'Total-Smoothed'!$AG$2)</f>
        <v>-8.0771193125411422E-2</v>
      </c>
      <c r="L67" s="1">
        <f ca="1">L7+NORMINV(RAND(),0,'Total-Smoothed'!$AG$2)</f>
        <v>0.13246351252309918</v>
      </c>
      <c r="M67" s="1">
        <f ca="1">M7+NORMINV(RAND(),0,'Total-Smoothed'!$AG$2)</f>
        <v>8.2064188021672563E-2</v>
      </c>
      <c r="N67" s="1">
        <f ca="1">N7+NORMINV(RAND(),0,'Total-Smoothed'!$AG$2)</f>
        <v>-6.8035201829417039E-4</v>
      </c>
      <c r="O67" s="1">
        <f ca="1">O7+NORMINV(RAND(),0,'Total-Smoothed'!$AG$2)</f>
        <v>6.2774666389263628E-2</v>
      </c>
      <c r="P67" s="1">
        <f ca="1">P7+NORMINV(RAND(),0,'Total-Smoothed'!$AG$2)</f>
        <v>5.497365363639737E-2</v>
      </c>
      <c r="Q67" s="1">
        <f ca="1">Q7+NORMINV(RAND(),0,'Total-Smoothed'!$AG$2)</f>
        <v>9.0416328856069927E-2</v>
      </c>
      <c r="R67" s="1">
        <f ca="1">R7+NORMINV(RAND(),0,'Total-Smoothed'!$AG$2)</f>
        <v>0.1621738741900175</v>
      </c>
      <c r="S67" s="1">
        <f ca="1">S7+NORMINV(RAND(),0,'Total-Smoothed'!$AG$2)</f>
        <v>1.1289868859008334</v>
      </c>
      <c r="T67" s="1">
        <f ca="1">T7+NORMINV(RAND(),0,'Total-Smoothed'!$AG$2)</f>
        <v>7.0210437239246696E-3</v>
      </c>
      <c r="U67" s="1">
        <f ca="1">U7+NORMINV(RAND(),0,'Total-Smoothed'!$AG$2)</f>
        <v>-4.465201959641675E-2</v>
      </c>
      <c r="V67" s="1">
        <f ca="1">V7+NORMINV(RAND(),0,'Total-Smoothed'!$AG$2)</f>
        <v>-6.325414942211012E-2</v>
      </c>
      <c r="W67" s="1">
        <f ca="1">W7+NORMINV(RAND(),0,'Total-Smoothed'!$AG$2)</f>
        <v>-5.992028923667482E-2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6.4024537848484673E-3</v>
      </c>
      <c r="E68" s="1">
        <f ca="1">E8+NORMINV(RAND(),0,'Total-Smoothed'!$AG$2)</f>
        <v>-0.20021750824685014</v>
      </c>
      <c r="F68" s="1">
        <f ca="1">F8+NORMINV(RAND(),0,'Total-Smoothed'!$AG$2)</f>
        <v>1.7996811803449597E-3</v>
      </c>
      <c r="G68" s="1">
        <f ca="1">G8+NORMINV(RAND(),0,'Total-Smoothed'!$AG$2)</f>
        <v>-7.3629759161186081E-2</v>
      </c>
      <c r="H68" s="1">
        <f ca="1">H8+NORMINV(RAND(),0,'Total-Smoothed'!$AG$2)</f>
        <v>-8.8335766599681897E-2</v>
      </c>
      <c r="I68" s="1">
        <f ca="1">I8+NORMINV(RAND(),0,'Total-Smoothed'!$AG$2)</f>
        <v>1.2207233759864242E-2</v>
      </c>
      <c r="J68" s="1">
        <f ca="1">J8+NORMINV(RAND(),0,'Total-Smoothed'!$AG$2)</f>
        <v>-2.6845349280668888E-2</v>
      </c>
      <c r="K68" s="1">
        <f ca="1">K8+NORMINV(RAND(),0,'Total-Smoothed'!$AG$2)</f>
        <v>0.16398976449279146</v>
      </c>
      <c r="L68" s="1">
        <f ca="1">L8+NORMINV(RAND(),0,'Total-Smoothed'!$AG$2)</f>
        <v>3.3056827295906651E-3</v>
      </c>
      <c r="M68" s="1">
        <f ca="1">M8+NORMINV(RAND(),0,'Total-Smoothed'!$AG$2)</f>
        <v>3.1691836167238044E-2</v>
      </c>
      <c r="N68" s="1">
        <f ca="1">N8+NORMINV(RAND(),0,'Total-Smoothed'!$AG$2)</f>
        <v>-4.5898583979055649E-2</v>
      </c>
      <c r="O68" s="1">
        <f ca="1">O8+NORMINV(RAND(),0,'Total-Smoothed'!$AG$2)</f>
        <v>-5.7799132744274485E-2</v>
      </c>
      <c r="P68" s="1">
        <f ca="1">P8+NORMINV(RAND(),0,'Total-Smoothed'!$AG$2)</f>
        <v>3.6708675155996462E-2</v>
      </c>
      <c r="Q68" s="1">
        <f ca="1">Q8+NORMINV(RAND(),0,'Total-Smoothed'!$AG$2)</f>
        <v>0.51755256799562388</v>
      </c>
      <c r="R68" s="1">
        <f ca="1">R8+NORMINV(RAND(),0,'Total-Smoothed'!$AG$2)</f>
        <v>-6.3749129576875896E-2</v>
      </c>
      <c r="S68" s="1">
        <f ca="1">S8+NORMINV(RAND(),0,'Total-Smoothed'!$AG$2)</f>
        <v>1.1232877268326709</v>
      </c>
      <c r="T68" s="1">
        <f ca="1">T8+NORMINV(RAND(),0,'Total-Smoothed'!$AG$2)</f>
        <v>-7.2147245515434194E-2</v>
      </c>
      <c r="U68" s="1">
        <f ca="1">U8+NORMINV(RAND(),0,'Total-Smoothed'!$AG$2)</f>
        <v>-1.6397811262786943E-2</v>
      </c>
      <c r="V68" s="1">
        <f ca="1">V8+NORMINV(RAND(),0,'Total-Smoothed'!$AG$2)</f>
        <v>0.1023547306288651</v>
      </c>
      <c r="W68" s="1">
        <f ca="1">W8+NORMINV(RAND(),0,'Total-Smoothed'!$AG$2)</f>
        <v>9.4827889850068528E-2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7.9193665271944949E-2</v>
      </c>
      <c r="E69" s="1">
        <f ca="1">E9+NORMINV(RAND(),0,'Total-Smoothed'!$AG$2)</f>
        <v>0.21627729825640063</v>
      </c>
      <c r="F69" s="1">
        <f ca="1">F9+NORMINV(RAND(),0,'Total-Smoothed'!$AG$2)</f>
        <v>-6.991550805001627E-2</v>
      </c>
      <c r="G69" s="1">
        <f ca="1">G9+NORMINV(RAND(),0,'Total-Smoothed'!$AG$2)</f>
        <v>-5.3551669430333793E-2</v>
      </c>
      <c r="H69" s="1">
        <f ca="1">H9+NORMINV(RAND(),0,'Total-Smoothed'!$AG$2)</f>
        <v>-4.1718730595181809E-2</v>
      </c>
      <c r="I69" s="1">
        <f ca="1">I9+NORMINV(RAND(),0,'Total-Smoothed'!$AG$2)</f>
        <v>3.0163265108292234E-2</v>
      </c>
      <c r="J69" s="1">
        <f ca="1">J9+NORMINV(RAND(),0,'Total-Smoothed'!$AG$2)</f>
        <v>6.7887112686242493E-2</v>
      </c>
      <c r="K69" s="1">
        <f ca="1">K9+NORMINV(RAND(),0,'Total-Smoothed'!$AG$2)</f>
        <v>1.6635648404357717E-2</v>
      </c>
      <c r="L69" s="1">
        <f ca="1">L9+NORMINV(RAND(),0,'Total-Smoothed'!$AG$2)</f>
        <v>-3.2203356014153042E-2</v>
      </c>
      <c r="M69" s="1">
        <f ca="1">M9+NORMINV(RAND(),0,'Total-Smoothed'!$AG$2)</f>
        <v>0.12421530297747936</v>
      </c>
      <c r="N69" s="1">
        <f ca="1">N9+NORMINV(RAND(),0,'Total-Smoothed'!$AG$2)</f>
        <v>6.448085402186228E-2</v>
      </c>
      <c r="O69" s="1">
        <f ca="1">O9+NORMINV(RAND(),0,'Total-Smoothed'!$AG$2)</f>
        <v>-2.3642755654961198E-2</v>
      </c>
      <c r="P69" s="1">
        <f ca="1">P9+NORMINV(RAND(),0,'Total-Smoothed'!$AG$2)</f>
        <v>0.13924333572593758</v>
      </c>
      <c r="Q69" s="1">
        <f ca="1">Q9+NORMINV(RAND(),0,'Total-Smoothed'!$AG$2)</f>
        <v>-0.18721486219832076</v>
      </c>
      <c r="R69" s="1">
        <f ca="1">R9+NORMINV(RAND(),0,'Total-Smoothed'!$AG$2)</f>
        <v>5.6995161804962169E-2</v>
      </c>
      <c r="S69" s="1">
        <f ca="1">S9+NORMINV(RAND(),0,'Total-Smoothed'!$AG$2)</f>
        <v>1.0144479105979964</v>
      </c>
      <c r="T69" s="1">
        <f ca="1">T9+NORMINV(RAND(),0,'Total-Smoothed'!$AG$2)</f>
        <v>-7.6736780692666942E-2</v>
      </c>
      <c r="U69" s="1">
        <f ca="1">U9+NORMINV(RAND(),0,'Total-Smoothed'!$AG$2)</f>
        <v>0.10647377107131765</v>
      </c>
      <c r="V69" s="1">
        <f ca="1">V9+NORMINV(RAND(),0,'Total-Smoothed'!$AG$2)</f>
        <v>0.18629184363665655</v>
      </c>
      <c r="W69" s="1">
        <f ca="1">W9+NORMINV(RAND(),0,'Total-Smoothed'!$AG$2)</f>
        <v>0.10314199624632224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7.9800466821943333E-2</v>
      </c>
      <c r="E70" s="1">
        <f ca="1">E10+NORMINV(RAND(),0,'Total-Smoothed'!$AG$2)</f>
        <v>3.2856722271704324E-2</v>
      </c>
      <c r="F70" s="1">
        <f ca="1">F10+NORMINV(RAND(),0,'Total-Smoothed'!$AG$2)</f>
        <v>6.218704412805718E-2</v>
      </c>
      <c r="G70" s="1">
        <f ca="1">G10+NORMINV(RAND(),0,'Total-Smoothed'!$AG$2)</f>
        <v>0.1473952413749253</v>
      </c>
      <c r="H70" s="1">
        <f ca="1">H10+NORMINV(RAND(),0,'Total-Smoothed'!$AG$2)</f>
        <v>-7.395597858642515E-3</v>
      </c>
      <c r="I70" s="1">
        <f ca="1">I10+NORMINV(RAND(),0,'Total-Smoothed'!$AG$2)</f>
        <v>3.4722621856068288E-3</v>
      </c>
      <c r="J70" s="1">
        <f ca="1">J10+NORMINV(RAND(),0,'Total-Smoothed'!$AG$2)</f>
        <v>7.3893565188769272E-2</v>
      </c>
      <c r="K70" s="1">
        <f ca="1">K10+NORMINV(RAND(),0,'Total-Smoothed'!$AG$2)</f>
        <v>4.3630247886605092E-2</v>
      </c>
      <c r="L70" s="1">
        <f ca="1">L10+NORMINV(RAND(),0,'Total-Smoothed'!$AG$2)</f>
        <v>-1.6685356234916821E-2</v>
      </c>
      <c r="M70" s="1">
        <f ca="1">M10+NORMINV(RAND(),0,'Total-Smoothed'!$AG$2)</f>
        <v>-2.4935110748923676E-2</v>
      </c>
      <c r="N70" s="1">
        <f ca="1">N10+NORMINV(RAND(),0,'Total-Smoothed'!$AG$2)</f>
        <v>0.21156094188841193</v>
      </c>
      <c r="O70" s="1">
        <f ca="1">O10+NORMINV(RAND(),0,'Total-Smoothed'!$AG$2)</f>
        <v>-0.15019829943315513</v>
      </c>
      <c r="P70" s="1">
        <f ca="1">P10+NORMINV(RAND(),0,'Total-Smoothed'!$AG$2)</f>
        <v>-2.0002982184419142E-2</v>
      </c>
      <c r="Q70" s="1">
        <f ca="1">Q10+NORMINV(RAND(),0,'Total-Smoothed'!$AG$2)</f>
        <v>-9.6262905245825509E-2</v>
      </c>
      <c r="R70" s="1">
        <f ca="1">R10+NORMINV(RAND(),0,'Total-Smoothed'!$AG$2)</f>
        <v>5.7095386210316837E-3</v>
      </c>
      <c r="S70" s="1">
        <f ca="1">S10+NORMINV(RAND(),0,'Total-Smoothed'!$AG$2)</f>
        <v>0.92126487275938995</v>
      </c>
      <c r="T70" s="1">
        <f ca="1">T10+NORMINV(RAND(),0,'Total-Smoothed'!$AG$2)</f>
        <v>7.8046765492857995E-2</v>
      </c>
      <c r="U70" s="1">
        <f ca="1">U10+NORMINV(RAND(),0,'Total-Smoothed'!$AG$2)</f>
        <v>8.5343625292072456E-2</v>
      </c>
      <c r="V70" s="1">
        <f ca="1">V10+NORMINV(RAND(),0,'Total-Smoothed'!$AG$2)</f>
        <v>0.11627638190095524</v>
      </c>
      <c r="W70" s="1">
        <f ca="1">W10+NORMINV(RAND(),0,'Total-Smoothed'!$AG$2)</f>
        <v>0.13772914605311443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4.0897805751903028E-2</v>
      </c>
      <c r="E71" s="1">
        <f ca="1">E11+NORMINV(RAND(),0,'Total-Smoothed'!$AG$2)</f>
        <v>-1.6908934029845637E-2</v>
      </c>
      <c r="F71" s="1">
        <f ca="1">F11+NORMINV(RAND(),0,'Total-Smoothed'!$AG$2)</f>
        <v>6.4571099450695989E-3</v>
      </c>
      <c r="G71" s="1">
        <f ca="1">G11+NORMINV(RAND(),0,'Total-Smoothed'!$AG$2)</f>
        <v>-0.12270482609508858</v>
      </c>
      <c r="H71" s="1">
        <f ca="1">H11+NORMINV(RAND(),0,'Total-Smoothed'!$AG$2)</f>
        <v>-5.1635161777099349E-2</v>
      </c>
      <c r="I71" s="1">
        <f ca="1">I11+NORMINV(RAND(),0,'Total-Smoothed'!$AG$2)</f>
        <v>7.5375337961505029E-2</v>
      </c>
      <c r="J71" s="1">
        <f ca="1">J11+NORMINV(RAND(),0,'Total-Smoothed'!$AG$2)</f>
        <v>-4.4092071289175423E-2</v>
      </c>
      <c r="K71" s="1">
        <f ca="1">K11+NORMINV(RAND(),0,'Total-Smoothed'!$AG$2)</f>
        <v>-7.6006594119636907E-3</v>
      </c>
      <c r="L71" s="1">
        <f ca="1">L11+NORMINV(RAND(),0,'Total-Smoothed'!$AG$2)</f>
        <v>-4.9845330443641089E-2</v>
      </c>
      <c r="M71" s="1">
        <f ca="1">M11+NORMINV(RAND(),0,'Total-Smoothed'!$AG$2)</f>
        <v>9.9781439571130809E-2</v>
      </c>
      <c r="N71" s="1">
        <f ca="1">N11+NORMINV(RAND(),0,'Total-Smoothed'!$AG$2)</f>
        <v>-2.9552366984323997E-2</v>
      </c>
      <c r="O71" s="1">
        <f ca="1">O11+NORMINV(RAND(),0,'Total-Smoothed'!$AG$2)</f>
        <v>0.10270565606563475</v>
      </c>
      <c r="P71" s="1">
        <f ca="1">P11+NORMINV(RAND(),0,'Total-Smoothed'!$AG$2)</f>
        <v>-8.0948442421868438E-2</v>
      </c>
      <c r="Q71" s="1">
        <f ca="1">Q11+NORMINV(RAND(),0,'Total-Smoothed'!$AG$2)</f>
        <v>1.8679175743820511E-2</v>
      </c>
      <c r="R71" s="1">
        <f ca="1">R11+NORMINV(RAND(),0,'Total-Smoothed'!$AG$2)</f>
        <v>7.8711815929853851E-2</v>
      </c>
      <c r="S71" s="1">
        <f ca="1">S11+NORMINV(RAND(),0,'Total-Smoothed'!$AG$2)</f>
        <v>1.1683016420016556</v>
      </c>
      <c r="T71" s="1">
        <f ca="1">T11+NORMINV(RAND(),0,'Total-Smoothed'!$AG$2)</f>
        <v>3.5715836635608615E-2</v>
      </c>
      <c r="U71" s="1">
        <f ca="1">U11+NORMINV(RAND(),0,'Total-Smoothed'!$AG$2)</f>
        <v>2.2812767822982971E-2</v>
      </c>
      <c r="V71" s="1">
        <f ca="1">V11+NORMINV(RAND(),0,'Total-Smoothed'!$AG$2)</f>
        <v>-0.11237236321457017</v>
      </c>
      <c r="W71" s="1">
        <f ca="1">W11+NORMINV(RAND(),0,'Total-Smoothed'!$AG$2)</f>
        <v>-2.4091904463916538E-2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0.18109732367999046</v>
      </c>
      <c r="E72" s="1">
        <f ca="1">E12+NORMINV(RAND(),0,'Total-Smoothed'!$AG$2)</f>
        <v>6.1681602587267001E-2</v>
      </c>
      <c r="F72" s="1">
        <f ca="1">F12+NORMINV(RAND(),0,'Total-Smoothed'!$AG$2)</f>
        <v>0.1562228569094159</v>
      </c>
      <c r="G72" s="1">
        <f ca="1">G12+NORMINV(RAND(),0,'Total-Smoothed'!$AG$2)</f>
        <v>9.2003822385336761E-2</v>
      </c>
      <c r="H72" s="1">
        <f ca="1">H12+NORMINV(RAND(),0,'Total-Smoothed'!$AG$2)</f>
        <v>-4.1818575221418047E-2</v>
      </c>
      <c r="I72" s="1">
        <f ca="1">I12+NORMINV(RAND(),0,'Total-Smoothed'!$AG$2)</f>
        <v>0.10384084849920369</v>
      </c>
      <c r="J72" s="1">
        <f ca="1">J12+NORMINV(RAND(),0,'Total-Smoothed'!$AG$2)</f>
        <v>-7.8192324096557603E-2</v>
      </c>
      <c r="K72" s="1">
        <f ca="1">K12+NORMINV(RAND(),0,'Total-Smoothed'!$AG$2)</f>
        <v>-3.2850256214633437E-2</v>
      </c>
      <c r="L72" s="1">
        <f ca="1">L12+NORMINV(RAND(),0,'Total-Smoothed'!$AG$2)</f>
        <v>4.959677346724442E-2</v>
      </c>
      <c r="M72" s="1">
        <f ca="1">M12+NORMINV(RAND(),0,'Total-Smoothed'!$AG$2)</f>
        <v>0.13485255955975584</v>
      </c>
      <c r="N72" s="1">
        <f ca="1">N12+NORMINV(RAND(),0,'Total-Smoothed'!$AG$2)</f>
        <v>5.8558799292253105E-2</v>
      </c>
      <c r="O72" s="1">
        <f ca="1">O12+NORMINV(RAND(),0,'Total-Smoothed'!$AG$2)</f>
        <v>-8.5782465677580466E-3</v>
      </c>
      <c r="P72" s="1">
        <f ca="1">P12+NORMINV(RAND(),0,'Total-Smoothed'!$AG$2)</f>
        <v>6.1736878786144561E-2</v>
      </c>
      <c r="Q72" s="1">
        <f ca="1">Q12+NORMINV(RAND(),0,'Total-Smoothed'!$AG$2)</f>
        <v>0.3599098980925578</v>
      </c>
      <c r="R72" s="1">
        <f ca="1">R12+NORMINV(RAND(),0,'Total-Smoothed'!$AG$2)</f>
        <v>5.5016946265512193E-2</v>
      </c>
      <c r="S72" s="1">
        <f ca="1">S12+NORMINV(RAND(),0,'Total-Smoothed'!$AG$2)</f>
        <v>0.98763117461955185</v>
      </c>
      <c r="T72" s="1">
        <f ca="1">T12+NORMINV(RAND(),0,'Total-Smoothed'!$AG$2)</f>
        <v>0.14338952804750235</v>
      </c>
      <c r="U72" s="1">
        <f ca="1">U12+NORMINV(RAND(),0,'Total-Smoothed'!$AG$2)</f>
        <v>-4.1357186153721234E-2</v>
      </c>
      <c r="V72" s="1">
        <f ca="1">V12+NORMINV(RAND(),0,'Total-Smoothed'!$AG$2)</f>
        <v>2.0795579848527354E-2</v>
      </c>
      <c r="W72" s="1">
        <f ca="1">W12+NORMINV(RAND(),0,'Total-Smoothed'!$AG$2)</f>
        <v>1.3825348941114146E-2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3.8508119232903329E-2</v>
      </c>
      <c r="E73" s="1">
        <f ca="1">E13+NORMINV(RAND(),0,'Total-Smoothed'!$AG$2)</f>
        <v>-0.22660553456678212</v>
      </c>
      <c r="F73" s="1">
        <f ca="1">F13+NORMINV(RAND(),0,'Total-Smoothed'!$AG$2)</f>
        <v>3.755276467111409E-2</v>
      </c>
      <c r="G73" s="1">
        <f ca="1">G13+NORMINV(RAND(),0,'Total-Smoothed'!$AG$2)</f>
        <v>-1.7316993975999631E-3</v>
      </c>
      <c r="H73" s="1">
        <f ca="1">H13+NORMINV(RAND(),0,'Total-Smoothed'!$AG$2)</f>
        <v>-5.7312343005142437E-3</v>
      </c>
      <c r="I73" s="1">
        <f ca="1">I13+NORMINV(RAND(),0,'Total-Smoothed'!$AG$2)</f>
        <v>8.0487614263738169E-2</v>
      </c>
      <c r="J73" s="1">
        <f ca="1">J13+NORMINV(RAND(),0,'Total-Smoothed'!$AG$2)</f>
        <v>-2.3601893018327096E-2</v>
      </c>
      <c r="K73" s="1">
        <f ca="1">K13+NORMINV(RAND(),0,'Total-Smoothed'!$AG$2)</f>
        <v>4.5747640331969867E-2</v>
      </c>
      <c r="L73" s="1">
        <f ca="1">L13+NORMINV(RAND(),0,'Total-Smoothed'!$AG$2)</f>
        <v>0.12562337297689402</v>
      </c>
      <c r="M73" s="1">
        <f ca="1">M13+NORMINV(RAND(),0,'Total-Smoothed'!$AG$2)</f>
        <v>-8.3770016561686422E-2</v>
      </c>
      <c r="N73" s="1">
        <f ca="1">N13+NORMINV(RAND(),0,'Total-Smoothed'!$AG$2)</f>
        <v>-0.10600740603449688</v>
      </c>
      <c r="O73" s="1">
        <f ca="1">O13+NORMINV(RAND(),0,'Total-Smoothed'!$AG$2)</f>
        <v>-1.5290364846792727E-2</v>
      </c>
      <c r="P73" s="1">
        <f ca="1">P13+NORMINV(RAND(),0,'Total-Smoothed'!$AG$2)</f>
        <v>8.6119208496598681E-2</v>
      </c>
      <c r="Q73" s="1">
        <f ca="1">Q13+NORMINV(RAND(),0,'Total-Smoothed'!$AG$2)</f>
        <v>2.312823411206253E-2</v>
      </c>
      <c r="R73" s="1">
        <f ca="1">R13+NORMINV(RAND(),0,'Total-Smoothed'!$AG$2)</f>
        <v>4.8401627960447634E-2</v>
      </c>
      <c r="S73" s="1">
        <f ca="1">S13+NORMINV(RAND(),0,'Total-Smoothed'!$AG$2)</f>
        <v>0.90650592026476118</v>
      </c>
      <c r="T73" s="1">
        <f ca="1">T13+NORMINV(RAND(),0,'Total-Smoothed'!$AG$2)</f>
        <v>-0.1323911196626622</v>
      </c>
      <c r="U73" s="1">
        <f ca="1">U13+NORMINV(RAND(),0,'Total-Smoothed'!$AG$2)</f>
        <v>0.13032976935267698</v>
      </c>
      <c r="V73" s="1">
        <f ca="1">V13+NORMINV(RAND(),0,'Total-Smoothed'!$AG$2)</f>
        <v>4.6342767773866991E-2</v>
      </c>
      <c r="W73" s="1">
        <f ca="1">W13+NORMINV(RAND(),0,'Total-Smoothed'!$AG$2)</f>
        <v>9.5574738911189436E-2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-5.4877009329541409E-3</v>
      </c>
      <c r="E74" s="1">
        <f ca="1">E14+NORMINV(RAND(),0,'Total-Smoothed'!$AG$2)</f>
        <v>0.25616664520193055</v>
      </c>
      <c r="F74" s="1">
        <f ca="1">F14+NORMINV(RAND(),0,'Total-Smoothed'!$AG$2)</f>
        <v>-6.6973913344688163E-2</v>
      </c>
      <c r="G74" s="1">
        <f ca="1">G14+NORMINV(RAND(),0,'Total-Smoothed'!$AG$2)</f>
        <v>2.371723110648576E-2</v>
      </c>
      <c r="H74" s="1">
        <f ca="1">H14+NORMINV(RAND(),0,'Total-Smoothed'!$AG$2)</f>
        <v>7.95807581225626E-2</v>
      </c>
      <c r="I74" s="1">
        <f ca="1">I14+NORMINV(RAND(),0,'Total-Smoothed'!$AG$2)</f>
        <v>5.7164152165074159E-2</v>
      </c>
      <c r="J74" s="1">
        <f ca="1">J14+NORMINV(RAND(),0,'Total-Smoothed'!$AG$2)</f>
        <v>5.7804391142551315E-2</v>
      </c>
      <c r="K74" s="1">
        <f ca="1">K14+NORMINV(RAND(),0,'Total-Smoothed'!$AG$2)</f>
        <v>-3.0109017475311774E-2</v>
      </c>
      <c r="L74" s="1">
        <f ca="1">L14+NORMINV(RAND(),0,'Total-Smoothed'!$AG$2)</f>
        <v>0.20290768821718724</v>
      </c>
      <c r="M74" s="1">
        <f ca="1">M14+NORMINV(RAND(),0,'Total-Smoothed'!$AG$2)</f>
        <v>6.1791723368078894E-2</v>
      </c>
      <c r="N74" s="1">
        <f ca="1">N14+NORMINV(RAND(),0,'Total-Smoothed'!$AG$2)</f>
        <v>-7.5501632756121401E-2</v>
      </c>
      <c r="O74" s="1">
        <f ca="1">O14+NORMINV(RAND(),0,'Total-Smoothed'!$AG$2)</f>
        <v>0.15287346901955395</v>
      </c>
      <c r="P74" s="1">
        <f ca="1">P14+NORMINV(RAND(),0,'Total-Smoothed'!$AG$2)</f>
        <v>0.49618663093210336</v>
      </c>
      <c r="Q74" s="1">
        <f ca="1">Q14+NORMINV(RAND(),0,'Total-Smoothed'!$AG$2)</f>
        <v>0.18009934804272792</v>
      </c>
      <c r="R74" s="1">
        <f ca="1">R14+NORMINV(RAND(),0,'Total-Smoothed'!$AG$2)</f>
        <v>0.15587627383889335</v>
      </c>
      <c r="S74" s="1">
        <f ca="1">S14+NORMINV(RAND(),0,'Total-Smoothed'!$AG$2)</f>
        <v>0.84027050859417141</v>
      </c>
      <c r="T74" s="1">
        <f ca="1">T14+NORMINV(RAND(),0,'Total-Smoothed'!$AG$2)</f>
        <v>9.6326421024178085E-2</v>
      </c>
      <c r="U74" s="1">
        <f ca="1">U14+NORMINV(RAND(),0,'Total-Smoothed'!$AG$2)</f>
        <v>0.31267047076609461</v>
      </c>
      <c r="V74" s="1">
        <f ca="1">V14+NORMINV(RAND(),0,'Total-Smoothed'!$AG$2)</f>
        <v>-4.0851476037735639E-2</v>
      </c>
      <c r="W74" s="1">
        <f ca="1">W14+NORMINV(RAND(),0,'Total-Smoothed'!$AG$2)</f>
        <v>-9.3352573904081332E-2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-4.7654915826197443E-3</v>
      </c>
      <c r="E75" s="1">
        <f ca="1">E15+NORMINV(RAND(),0,'Total-Smoothed'!$AG$2)</f>
        <v>0.16115581656099687</v>
      </c>
      <c r="F75" s="1">
        <f ca="1">F15+NORMINV(RAND(),0,'Total-Smoothed'!$AG$2)</f>
        <v>2.6951132657249834E-2</v>
      </c>
      <c r="G75" s="1">
        <f ca="1">G15+NORMINV(RAND(),0,'Total-Smoothed'!$AG$2)</f>
        <v>-0.13472359145365509</v>
      </c>
      <c r="H75" s="1">
        <f ca="1">H15+NORMINV(RAND(),0,'Total-Smoothed'!$AG$2)</f>
        <v>0.16512795160784283</v>
      </c>
      <c r="I75" s="1">
        <f ca="1">I15+NORMINV(RAND(),0,'Total-Smoothed'!$AG$2)</f>
        <v>0.17329126897154684</v>
      </c>
      <c r="J75" s="1">
        <f ca="1">J15+NORMINV(RAND(),0,'Total-Smoothed'!$AG$2)</f>
        <v>-2.6752402322399244E-2</v>
      </c>
      <c r="K75" s="1">
        <f ca="1">K15+NORMINV(RAND(),0,'Total-Smoothed'!$AG$2)</f>
        <v>1.323120954096392E-2</v>
      </c>
      <c r="L75" s="1">
        <f ca="1">L15+NORMINV(RAND(),0,'Total-Smoothed'!$AG$2)</f>
        <v>-4.5323125200824869E-2</v>
      </c>
      <c r="M75" s="1">
        <f ca="1">M15+NORMINV(RAND(),0,'Total-Smoothed'!$AG$2)</f>
        <v>-0.13504730010959043</v>
      </c>
      <c r="N75" s="1">
        <f ca="1">N15+NORMINV(RAND(),0,'Total-Smoothed'!$AG$2)</f>
        <v>0.16824402247533338</v>
      </c>
      <c r="O75" s="1">
        <f ca="1">O15+NORMINV(RAND(),0,'Total-Smoothed'!$AG$2)</f>
        <v>-0.16816973674542149</v>
      </c>
      <c r="P75" s="1">
        <f ca="1">P15+NORMINV(RAND(),0,'Total-Smoothed'!$AG$2)</f>
        <v>0.18059692043031295</v>
      </c>
      <c r="Q75" s="1">
        <f ca="1">Q15+NORMINV(RAND(),0,'Total-Smoothed'!$AG$2)</f>
        <v>-0.17650287078662252</v>
      </c>
      <c r="R75" s="1">
        <f ca="1">R15+NORMINV(RAND(),0,'Total-Smoothed'!$AG$2)</f>
        <v>-1.834503671912022E-2</v>
      </c>
      <c r="S75" s="1">
        <f ca="1">S15+NORMINV(RAND(),0,'Total-Smoothed'!$AG$2)</f>
        <v>1.1038811103567412</v>
      </c>
      <c r="T75" s="1">
        <f ca="1">T15+NORMINV(RAND(),0,'Total-Smoothed'!$AG$2)</f>
        <v>1.7294444823974575E-2</v>
      </c>
      <c r="U75" s="1">
        <f ca="1">U15+NORMINV(RAND(),0,'Total-Smoothed'!$AG$2)</f>
        <v>4.8286364922991334E-2</v>
      </c>
      <c r="V75" s="1">
        <f ca="1">V15+NORMINV(RAND(),0,'Total-Smoothed'!$AG$2)</f>
        <v>-9.4800556944069969E-2</v>
      </c>
      <c r="W75" s="1">
        <f ca="1">W15+NORMINV(RAND(),0,'Total-Smoothed'!$AG$2)</f>
        <v>0.13267202008667889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5.6295919898521188E-2</v>
      </c>
      <c r="E76" s="1">
        <f ca="1">E16+NORMINV(RAND(),0,'Total-Smoothed'!$AG$2)</f>
        <v>-0.14496578853631656</v>
      </c>
      <c r="F76" s="1">
        <f ca="1">F16+NORMINV(RAND(),0,'Total-Smoothed'!$AG$2)</f>
        <v>-7.4691095989984302E-2</v>
      </c>
      <c r="G76" s="1">
        <f ca="1">G16+NORMINV(RAND(),0,'Total-Smoothed'!$AG$2)</f>
        <v>5.5777513697340908E-2</v>
      </c>
      <c r="H76" s="1">
        <f ca="1">H16+NORMINV(RAND(),0,'Total-Smoothed'!$AG$2)</f>
        <v>-5.3661857449387333E-2</v>
      </c>
      <c r="I76" s="1">
        <f ca="1">I16+NORMINV(RAND(),0,'Total-Smoothed'!$AG$2)</f>
        <v>-6.4809231788182653E-3</v>
      </c>
      <c r="J76" s="1">
        <f ca="1">J16+NORMINV(RAND(),0,'Total-Smoothed'!$AG$2)</f>
        <v>5.603062182390893E-2</v>
      </c>
      <c r="K76" s="1">
        <f ca="1">K16+NORMINV(RAND(),0,'Total-Smoothed'!$AG$2)</f>
        <v>-7.0168642903986264E-2</v>
      </c>
      <c r="L76" s="1">
        <f ca="1">L16+NORMINV(RAND(),0,'Total-Smoothed'!$AG$2)</f>
        <v>0.4362804210916118</v>
      </c>
      <c r="M76" s="1">
        <f ca="1">M16+NORMINV(RAND(),0,'Total-Smoothed'!$AG$2)</f>
        <v>9.2490773386209299E-2</v>
      </c>
      <c r="N76" s="1">
        <f ca="1">N16+NORMINV(RAND(),0,'Total-Smoothed'!$AG$2)</f>
        <v>-6.2095191863684278E-3</v>
      </c>
      <c r="O76" s="1">
        <f ca="1">O16+NORMINV(RAND(),0,'Total-Smoothed'!$AG$2)</f>
        <v>0.18031312309429878</v>
      </c>
      <c r="P76" s="1">
        <f ca="1">P16+NORMINV(RAND(),0,'Total-Smoothed'!$AG$2)</f>
        <v>2.9390638110329857E-2</v>
      </c>
      <c r="Q76" s="1">
        <f ca="1">Q16+NORMINV(RAND(),0,'Total-Smoothed'!$AG$2)</f>
        <v>-5.241434918023756E-2</v>
      </c>
      <c r="R76" s="1">
        <f ca="1">R16+NORMINV(RAND(),0,'Total-Smoothed'!$AG$2)</f>
        <v>2.6338960983443141E-2</v>
      </c>
      <c r="S76" s="1">
        <f ca="1">S16+NORMINV(RAND(),0,'Total-Smoothed'!$AG$2)</f>
        <v>0.85795167774198711</v>
      </c>
      <c r="T76" s="1">
        <f ca="1">T16+NORMINV(RAND(),0,'Total-Smoothed'!$AG$2)</f>
        <v>-6.1952315220249868E-2</v>
      </c>
      <c r="U76" s="1">
        <f ca="1">U16+NORMINV(RAND(),0,'Total-Smoothed'!$AG$2)</f>
        <v>-3.1345295759376321E-2</v>
      </c>
      <c r="V76" s="1">
        <f ca="1">V16+NORMINV(RAND(),0,'Total-Smoothed'!$AG$2)</f>
        <v>9.6390175075369858E-2</v>
      </c>
      <c r="W76" s="1">
        <f ca="1">W16+NORMINV(RAND(),0,'Total-Smoothed'!$AG$2)</f>
        <v>-2.6601674364835629E-2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-8.9505907043748986E-2</v>
      </c>
      <c r="E77" s="1">
        <f ca="1">E17+NORMINV(RAND(),0,'Total-Smoothed'!$AG$2)</f>
        <v>-9.6160208062776267E-2</v>
      </c>
      <c r="F77" s="1">
        <f ca="1">F17+NORMINV(RAND(),0,'Total-Smoothed'!$AG$2)</f>
        <v>-0.1821240763404561</v>
      </c>
      <c r="G77" s="1">
        <f ca="1">G17+NORMINV(RAND(),0,'Total-Smoothed'!$AG$2)</f>
        <v>-3.6098612121002356E-3</v>
      </c>
      <c r="H77" s="1">
        <f ca="1">H17+NORMINV(RAND(),0,'Total-Smoothed'!$AG$2)</f>
        <v>8.4188045850211085E-2</v>
      </c>
      <c r="I77" s="1">
        <f ca="1">I17+NORMINV(RAND(),0,'Total-Smoothed'!$AG$2)</f>
        <v>-3.4392623548869558E-2</v>
      </c>
      <c r="J77" s="1">
        <f ca="1">J17+NORMINV(RAND(),0,'Total-Smoothed'!$AG$2)</f>
        <v>-0.13311575097900757</v>
      </c>
      <c r="K77" s="1">
        <f ca="1">K17+NORMINV(RAND(),0,'Total-Smoothed'!$AG$2)</f>
        <v>-0.14159133435867985</v>
      </c>
      <c r="L77" s="1">
        <f ca="1">L17+NORMINV(RAND(),0,'Total-Smoothed'!$AG$2)</f>
        <v>0.2173490951906262</v>
      </c>
      <c r="M77" s="1">
        <f ca="1">M17+NORMINV(RAND(),0,'Total-Smoothed'!$AG$2)</f>
        <v>0.11294632558924088</v>
      </c>
      <c r="N77" s="1">
        <f ca="1">N17+NORMINV(RAND(),0,'Total-Smoothed'!$AG$2)</f>
        <v>-1.37547872785726E-2</v>
      </c>
      <c r="O77" s="1">
        <f ca="1">O17+NORMINV(RAND(),0,'Total-Smoothed'!$AG$2)</f>
        <v>0.27674692588295507</v>
      </c>
      <c r="P77" s="1">
        <f ca="1">P17+NORMINV(RAND(),0,'Total-Smoothed'!$AG$2)</f>
        <v>0.12992923499547987</v>
      </c>
      <c r="Q77" s="1">
        <f ca="1">Q17+NORMINV(RAND(),0,'Total-Smoothed'!$AG$2)</f>
        <v>-0.11769896767649443</v>
      </c>
      <c r="R77" s="1">
        <f ca="1">R17+NORMINV(RAND(),0,'Total-Smoothed'!$AG$2)</f>
        <v>1.6306736481869883E-2</v>
      </c>
      <c r="S77" s="1">
        <f ca="1">S17+NORMINV(RAND(),0,'Total-Smoothed'!$AG$2)</f>
        <v>0.8380853069114812</v>
      </c>
      <c r="T77" s="1">
        <f ca="1">T17+NORMINV(RAND(),0,'Total-Smoothed'!$AG$2)</f>
        <v>-8.9830824148561458E-2</v>
      </c>
      <c r="U77" s="1">
        <f ca="1">U17+NORMINV(RAND(),0,'Total-Smoothed'!$AG$2)</f>
        <v>0.1300165739004347</v>
      </c>
      <c r="V77" s="1">
        <f ca="1">V17+NORMINV(RAND(),0,'Total-Smoothed'!$AG$2)</f>
        <v>3.5745266494852136E-2</v>
      </c>
      <c r="W77" s="1">
        <f ca="1">W17+NORMINV(RAND(),0,'Total-Smoothed'!$AG$2)</f>
        <v>8.3958317533691706E-2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9.2580575513198371E-2</v>
      </c>
      <c r="E78" s="1">
        <f ca="1">E18+NORMINV(RAND(),0,'Total-Smoothed'!$AG$2)</f>
        <v>-9.2987532421230507E-3</v>
      </c>
      <c r="F78" s="1">
        <f ca="1">F18+NORMINV(RAND(),0,'Total-Smoothed'!$AG$2)</f>
        <v>-1.6003574410843671E-2</v>
      </c>
      <c r="G78" s="1">
        <f ca="1">G18+NORMINV(RAND(),0,'Total-Smoothed'!$AG$2)</f>
        <v>7.3384954146573991E-2</v>
      </c>
      <c r="H78" s="1">
        <f ca="1">H18+NORMINV(RAND(),0,'Total-Smoothed'!$AG$2)</f>
        <v>-2.9383717807115899E-2</v>
      </c>
      <c r="I78" s="1">
        <f ca="1">I18+NORMINV(RAND(),0,'Total-Smoothed'!$AG$2)</f>
        <v>0.12870503365035396</v>
      </c>
      <c r="J78" s="1">
        <f ca="1">J18+NORMINV(RAND(),0,'Total-Smoothed'!$AG$2)</f>
        <v>0.11327882047896336</v>
      </c>
      <c r="K78" s="1">
        <f ca="1">K18+NORMINV(RAND(),0,'Total-Smoothed'!$AG$2)</f>
        <v>-0.20859723651390061</v>
      </c>
      <c r="L78" s="1">
        <f ca="1">L18+NORMINV(RAND(),0,'Total-Smoothed'!$AG$2)</f>
        <v>4.6269624304603758E-3</v>
      </c>
      <c r="M78" s="1">
        <f ca="1">M18+NORMINV(RAND(),0,'Total-Smoothed'!$AG$2)</f>
        <v>1.313013086604518E-2</v>
      </c>
      <c r="N78" s="1">
        <f ca="1">N18+NORMINV(RAND(),0,'Total-Smoothed'!$AG$2)</f>
        <v>-2.6425450089815991E-2</v>
      </c>
      <c r="O78" s="1">
        <f ca="1">O18+NORMINV(RAND(),0,'Total-Smoothed'!$AG$2)</f>
        <v>-3.135648223464612E-2</v>
      </c>
      <c r="P78" s="1">
        <f ca="1">P18+NORMINV(RAND(),0,'Total-Smoothed'!$AG$2)</f>
        <v>7.2612443312794636E-2</v>
      </c>
      <c r="Q78" s="1">
        <f ca="1">Q18+NORMINV(RAND(),0,'Total-Smoothed'!$AG$2)</f>
        <v>1.6599287868877877E-2</v>
      </c>
      <c r="R78" s="1">
        <f ca="1">R18+NORMINV(RAND(),0,'Total-Smoothed'!$AG$2)</f>
        <v>-8.6950285540343342E-2</v>
      </c>
      <c r="S78" s="1">
        <f ca="1">S18+NORMINV(RAND(),0,'Total-Smoothed'!$AG$2)</f>
        <v>1.1499544912515824</v>
      </c>
      <c r="T78" s="1">
        <f ca="1">T18+NORMINV(RAND(),0,'Total-Smoothed'!$AG$2)</f>
        <v>0.20292550856302222</v>
      </c>
      <c r="U78" s="1">
        <f ca="1">U18+NORMINV(RAND(),0,'Total-Smoothed'!$AG$2)</f>
        <v>8.069364695836026E-2</v>
      </c>
      <c r="V78" s="1">
        <f ca="1">V18+NORMINV(RAND(),0,'Total-Smoothed'!$AG$2)</f>
        <v>-7.2271063252595273E-4</v>
      </c>
      <c r="W78" s="1">
        <f ca="1">W18+NORMINV(RAND(),0,'Total-Smoothed'!$AG$2)</f>
        <v>0.1450581102835119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0.17538336391974646</v>
      </c>
      <c r="E79" s="1">
        <f ca="1">E19+NORMINV(RAND(),0,'Total-Smoothed'!$AG$2)</f>
        <v>-4.2506426774288883E-2</v>
      </c>
      <c r="F79" s="1">
        <f ca="1">F19+NORMINV(RAND(),0,'Total-Smoothed'!$AG$2)</f>
        <v>0.18305201097024612</v>
      </c>
      <c r="G79" s="1">
        <f ca="1">G19+NORMINV(RAND(),0,'Total-Smoothed'!$AG$2)</f>
        <v>1.0272475742052102E-2</v>
      </c>
      <c r="H79" s="1">
        <f ca="1">H19+NORMINV(RAND(),0,'Total-Smoothed'!$AG$2)</f>
        <v>7.5584384412370365E-2</v>
      </c>
      <c r="I79" s="1">
        <f ca="1">I19+NORMINV(RAND(),0,'Total-Smoothed'!$AG$2)</f>
        <v>-5.7862638094162082E-2</v>
      </c>
      <c r="J79" s="1">
        <f ca="1">J19+NORMINV(RAND(),0,'Total-Smoothed'!$AG$2)</f>
        <v>-0.14309532625274216</v>
      </c>
      <c r="K79" s="1">
        <f ca="1">K19+NORMINV(RAND(),0,'Total-Smoothed'!$AG$2)</f>
        <v>0.10287101164441702</v>
      </c>
      <c r="L79" s="1">
        <f ca="1">L19+NORMINV(RAND(),0,'Total-Smoothed'!$AG$2)</f>
        <v>1.6239875528989492E-3</v>
      </c>
      <c r="M79" s="1">
        <f ca="1">M19+NORMINV(RAND(),0,'Total-Smoothed'!$AG$2)</f>
        <v>0.35478385438081139</v>
      </c>
      <c r="N79" s="1">
        <f ca="1">N19+NORMINV(RAND(),0,'Total-Smoothed'!$AG$2)</f>
        <v>-5.8424579777692082E-3</v>
      </c>
      <c r="O79" s="1">
        <f ca="1">O19+NORMINV(RAND(),0,'Total-Smoothed'!$AG$2)</f>
        <v>-5.2505659390817729E-2</v>
      </c>
      <c r="P79" s="1">
        <f ca="1">P19+NORMINV(RAND(),0,'Total-Smoothed'!$AG$2)</f>
        <v>-6.6619174735640191E-2</v>
      </c>
      <c r="Q79" s="1">
        <f ca="1">Q19+NORMINV(RAND(),0,'Total-Smoothed'!$AG$2)</f>
        <v>-9.5351670264701843E-2</v>
      </c>
      <c r="R79" s="1">
        <f ca="1">R19+NORMINV(RAND(),0,'Total-Smoothed'!$AG$2)</f>
        <v>0.22746648572892439</v>
      </c>
      <c r="S79" s="1">
        <f ca="1">S19+NORMINV(RAND(),0,'Total-Smoothed'!$AG$2)</f>
        <v>0.86859569201221876</v>
      </c>
      <c r="T79" s="1">
        <f ca="1">T19+NORMINV(RAND(),0,'Total-Smoothed'!$AG$2)</f>
        <v>0.11816319882496223</v>
      </c>
      <c r="U79" s="1">
        <f ca="1">U19+NORMINV(RAND(),0,'Total-Smoothed'!$AG$2)</f>
        <v>-1.3085377041154575E-2</v>
      </c>
      <c r="V79" s="1">
        <f ca="1">V19+NORMINV(RAND(),0,'Total-Smoothed'!$AG$2)</f>
        <v>0.17229332219033464</v>
      </c>
      <c r="W79" s="1">
        <f ca="1">W19+NORMINV(RAND(),0,'Total-Smoothed'!$AG$2)</f>
        <v>2.4461393382840084E-2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-6.0980721391516751E-2</v>
      </c>
      <c r="E80" s="1">
        <f ca="1">E20+NORMINV(RAND(),0,'Total-Smoothed'!$AG$2)</f>
        <v>0.22912776050552566</v>
      </c>
      <c r="F80" s="1">
        <f ca="1">F20+NORMINV(RAND(),0,'Total-Smoothed'!$AG$2)</f>
        <v>0.15370640511497985</v>
      </c>
      <c r="G80" s="1">
        <f ca="1">G20+NORMINV(RAND(),0,'Total-Smoothed'!$AG$2)</f>
        <v>7.0936948933266547E-2</v>
      </c>
      <c r="H80" s="1">
        <f ca="1">H20+NORMINV(RAND(),0,'Total-Smoothed'!$AG$2)</f>
        <v>-5.8047262630225166E-4</v>
      </c>
      <c r="I80" s="1">
        <f ca="1">I20+NORMINV(RAND(),0,'Total-Smoothed'!$AG$2)</f>
        <v>-2.6292228781962385E-3</v>
      </c>
      <c r="J80" s="1">
        <f ca="1">J20+NORMINV(RAND(),0,'Total-Smoothed'!$AG$2)</f>
        <v>5.4289908551572105E-2</v>
      </c>
      <c r="K80" s="1">
        <f ca="1">K20+NORMINV(RAND(),0,'Total-Smoothed'!$AG$2)</f>
        <v>-3.7977646575984639E-2</v>
      </c>
      <c r="L80" s="1">
        <f ca="1">L20+NORMINV(RAND(),0,'Total-Smoothed'!$AG$2)</f>
        <v>0.14268780703633535</v>
      </c>
      <c r="M80" s="1">
        <f ca="1">M20+NORMINV(RAND(),0,'Total-Smoothed'!$AG$2)</f>
        <v>0.50211808174499573</v>
      </c>
      <c r="N80" s="1">
        <f ca="1">N20+NORMINV(RAND(),0,'Total-Smoothed'!$AG$2)</f>
        <v>-2.7866274515264758E-2</v>
      </c>
      <c r="O80" s="1">
        <f ca="1">O20+NORMINV(RAND(),0,'Total-Smoothed'!$AG$2)</f>
        <v>1.6059959176093409E-2</v>
      </c>
      <c r="P80" s="1">
        <f ca="1">P20+NORMINV(RAND(),0,'Total-Smoothed'!$AG$2)</f>
        <v>-0.10021858189961298</v>
      </c>
      <c r="Q80" s="1">
        <f ca="1">Q20+NORMINV(RAND(),0,'Total-Smoothed'!$AG$2)</f>
        <v>0.36271912375087495</v>
      </c>
      <c r="R80" s="1">
        <f ca="1">R20+NORMINV(RAND(),0,'Total-Smoothed'!$AG$2)</f>
        <v>7.7343304065931789E-2</v>
      </c>
      <c r="S80" s="1">
        <f ca="1">S20+NORMINV(RAND(),0,'Total-Smoothed'!$AG$2)</f>
        <v>0.95623896308402734</v>
      </c>
      <c r="T80" s="1">
        <f ca="1">T20+NORMINV(RAND(),0,'Total-Smoothed'!$AG$2)</f>
        <v>-2.2979600857774691E-2</v>
      </c>
      <c r="U80" s="1">
        <f ca="1">U20+NORMINV(RAND(),0,'Total-Smoothed'!$AG$2)</f>
        <v>-0.1092531203183057</v>
      </c>
      <c r="V80" s="1">
        <f ca="1">V20+NORMINV(RAND(),0,'Total-Smoothed'!$AG$2)</f>
        <v>-9.3932387709493546E-5</v>
      </c>
      <c r="W80" s="1">
        <f ca="1">W20+NORMINV(RAND(),0,'Total-Smoothed'!$AG$2)</f>
        <v>2.2365240821343925E-2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-4.7998430427825894E-2</v>
      </c>
      <c r="E81" s="1">
        <f ca="1">E21+NORMINV(RAND(),0,'Total-Smoothed'!$AG$2)</f>
        <v>-6.3187698977741499E-2</v>
      </c>
      <c r="F81" s="1">
        <f ca="1">F21+NORMINV(RAND(),0,'Total-Smoothed'!$AG$2)</f>
        <v>-6.6206625627303936E-2</v>
      </c>
      <c r="G81" s="1">
        <f ca="1">G21+NORMINV(RAND(),0,'Total-Smoothed'!$AG$2)</f>
        <v>4.3721673625915052E-2</v>
      </c>
      <c r="H81" s="1">
        <f ca="1">H21+NORMINV(RAND(),0,'Total-Smoothed'!$AG$2)</f>
        <v>-0.20059654448135658</v>
      </c>
      <c r="I81" s="1">
        <f ca="1">I21+NORMINV(RAND(),0,'Total-Smoothed'!$AG$2)</f>
        <v>0.10334962093438479</v>
      </c>
      <c r="J81" s="1">
        <f ca="1">J21+NORMINV(RAND(),0,'Total-Smoothed'!$AG$2)</f>
        <v>-6.8215370054158682E-3</v>
      </c>
      <c r="K81" s="1">
        <f ca="1">K21+NORMINV(RAND(),0,'Total-Smoothed'!$AG$2)</f>
        <v>-4.0239454919173225E-2</v>
      </c>
      <c r="L81" s="1">
        <f ca="1">L21+NORMINV(RAND(),0,'Total-Smoothed'!$AG$2)</f>
        <v>-7.1442101074411984E-2</v>
      </c>
      <c r="M81" s="1">
        <f ca="1">M21+NORMINV(RAND(),0,'Total-Smoothed'!$AG$2)</f>
        <v>0.18257509112032483</v>
      </c>
      <c r="N81" s="1">
        <f ca="1">N21+NORMINV(RAND(),0,'Total-Smoothed'!$AG$2)</f>
        <v>7.5810739167559482E-2</v>
      </c>
      <c r="O81" s="1">
        <f ca="1">O21+NORMINV(RAND(),0,'Total-Smoothed'!$AG$2)</f>
        <v>2.2398392347370778E-2</v>
      </c>
      <c r="P81" s="1">
        <f ca="1">P21+NORMINV(RAND(),0,'Total-Smoothed'!$AG$2)</f>
        <v>2.4342131912377798E-2</v>
      </c>
      <c r="Q81" s="1">
        <f ca="1">Q21+NORMINV(RAND(),0,'Total-Smoothed'!$AG$2)</f>
        <v>-3.5453462051227937E-2</v>
      </c>
      <c r="R81" s="1">
        <f ca="1">R21+NORMINV(RAND(),0,'Total-Smoothed'!$AG$2)</f>
        <v>0.18071554953073485</v>
      </c>
      <c r="S81" s="1">
        <f ca="1">S21+NORMINV(RAND(),0,'Total-Smoothed'!$AG$2)</f>
        <v>0.9606355862304633</v>
      </c>
      <c r="T81" s="1">
        <f ca="1">T21+NORMINV(RAND(),0,'Total-Smoothed'!$AG$2)</f>
        <v>3.6668790893434867E-2</v>
      </c>
      <c r="U81" s="1">
        <f ca="1">U21+NORMINV(RAND(),0,'Total-Smoothed'!$AG$2)</f>
        <v>-3.4936358104324737E-2</v>
      </c>
      <c r="V81" s="1">
        <f ca="1">V21+NORMINV(RAND(),0,'Total-Smoothed'!$AG$2)</f>
        <v>0.22730974641426027</v>
      </c>
      <c r="W81" s="1">
        <f ca="1">W21+NORMINV(RAND(),0,'Total-Smoothed'!$AG$2)</f>
        <v>2.8730976692227052E-2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0.1714215834059738</v>
      </c>
      <c r="E82" s="1">
        <f ca="1">E22+NORMINV(RAND(),0,'Total-Smoothed'!$AG$2)</f>
        <v>-6.3302299974528048E-2</v>
      </c>
      <c r="F82" s="1">
        <f ca="1">F22+NORMINV(RAND(),0,'Total-Smoothed'!$AG$2)</f>
        <v>-0.16290710831590433</v>
      </c>
      <c r="G82" s="1">
        <f ca="1">G22+NORMINV(RAND(),0,'Total-Smoothed'!$AG$2)</f>
        <v>6.9555059759572421E-2</v>
      </c>
      <c r="H82" s="1">
        <f ca="1">H22+NORMINV(RAND(),0,'Total-Smoothed'!$AG$2)</f>
        <v>9.0298278922324782E-2</v>
      </c>
      <c r="I82" s="1">
        <f ca="1">I22+NORMINV(RAND(),0,'Total-Smoothed'!$AG$2)</f>
        <v>-0.25474943097463199</v>
      </c>
      <c r="J82" s="1">
        <f ca="1">J22+NORMINV(RAND(),0,'Total-Smoothed'!$AG$2)</f>
        <v>0.15345644975586351</v>
      </c>
      <c r="K82" s="1">
        <f ca="1">K22+NORMINV(RAND(),0,'Total-Smoothed'!$AG$2)</f>
        <v>3.1154912422081467E-2</v>
      </c>
      <c r="L82" s="1">
        <f ca="1">L22+NORMINV(RAND(),0,'Total-Smoothed'!$AG$2)</f>
        <v>0.21165500286095745</v>
      </c>
      <c r="M82" s="1">
        <f ca="1">M22+NORMINV(RAND(),0,'Total-Smoothed'!$AG$2)</f>
        <v>0.52826787245288254</v>
      </c>
      <c r="N82" s="1">
        <f ca="1">N22+NORMINV(RAND(),0,'Total-Smoothed'!$AG$2)</f>
        <v>-8.0446745437075487E-2</v>
      </c>
      <c r="O82" s="1">
        <f ca="1">O22+NORMINV(RAND(),0,'Total-Smoothed'!$AG$2)</f>
        <v>-4.7610107262266083E-2</v>
      </c>
      <c r="P82" s="1">
        <f ca="1">P22+NORMINV(RAND(),0,'Total-Smoothed'!$AG$2)</f>
        <v>9.4116003490833211E-2</v>
      </c>
      <c r="Q82" s="1">
        <f ca="1">Q22+NORMINV(RAND(),0,'Total-Smoothed'!$AG$2)</f>
        <v>0.2397103469954138</v>
      </c>
      <c r="R82" s="1">
        <f ca="1">R22+NORMINV(RAND(),0,'Total-Smoothed'!$AG$2)</f>
        <v>4.0767915423159551E-2</v>
      </c>
      <c r="S82" s="1">
        <f ca="1">S22+NORMINV(RAND(),0,'Total-Smoothed'!$AG$2)</f>
        <v>0.96968197737917095</v>
      </c>
      <c r="T82" s="1">
        <f ca="1">T22+NORMINV(RAND(),0,'Total-Smoothed'!$AG$2)</f>
        <v>-0.10183003766018194</v>
      </c>
      <c r="U82" s="1">
        <f ca="1">U22+NORMINV(RAND(),0,'Total-Smoothed'!$AG$2)</f>
        <v>7.8937268541283925E-2</v>
      </c>
      <c r="V82" s="1">
        <f ca="1">V22+NORMINV(RAND(),0,'Total-Smoothed'!$AG$2)</f>
        <v>-3.0797980695994119E-2</v>
      </c>
      <c r="W82" s="1">
        <f ca="1">W22+NORMINV(RAND(),0,'Total-Smoothed'!$AG$2)</f>
        <v>-0.15279684765014354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5.9706678218792941E-2</v>
      </c>
      <c r="E83" s="1">
        <f ca="1">E23+NORMINV(RAND(),0,'Total-Smoothed'!$AG$2)</f>
        <v>0.19192950285107635</v>
      </c>
      <c r="F83" s="1">
        <f ca="1">F23+NORMINV(RAND(),0,'Total-Smoothed'!$AG$2)</f>
        <v>3.93952447744517E-2</v>
      </c>
      <c r="G83" s="1">
        <f ca="1">G23+NORMINV(RAND(),0,'Total-Smoothed'!$AG$2)</f>
        <v>-0.15387425594691517</v>
      </c>
      <c r="H83" s="1">
        <f ca="1">H23+NORMINV(RAND(),0,'Total-Smoothed'!$AG$2)</f>
        <v>-7.1867818129666028E-2</v>
      </c>
      <c r="I83" s="1">
        <f ca="1">I23+NORMINV(RAND(),0,'Total-Smoothed'!$AG$2)</f>
        <v>5.3755216900289379E-2</v>
      </c>
      <c r="J83" s="1">
        <f ca="1">J23+NORMINV(RAND(),0,'Total-Smoothed'!$AG$2)</f>
        <v>-0.13718567970015716</v>
      </c>
      <c r="K83" s="1">
        <f ca="1">K23+NORMINV(RAND(),0,'Total-Smoothed'!$AG$2)</f>
        <v>-1.9025889942958524E-3</v>
      </c>
      <c r="L83" s="1">
        <f ca="1">L23+NORMINV(RAND(),0,'Total-Smoothed'!$AG$2)</f>
        <v>-6.6603309981447631E-2</v>
      </c>
      <c r="M83" s="1">
        <f ca="1">M23+NORMINV(RAND(),0,'Total-Smoothed'!$AG$2)</f>
        <v>-0.15890856013125737</v>
      </c>
      <c r="N83" s="1">
        <f ca="1">N23+NORMINV(RAND(),0,'Total-Smoothed'!$AG$2)</f>
        <v>4.9082284714609632E-2</v>
      </c>
      <c r="O83" s="1">
        <f ca="1">O23+NORMINV(RAND(),0,'Total-Smoothed'!$AG$2)</f>
        <v>-7.2409373863111706E-2</v>
      </c>
      <c r="P83" s="1">
        <f ca="1">P23+NORMINV(RAND(),0,'Total-Smoothed'!$AG$2)</f>
        <v>0.11181537372128776</v>
      </c>
      <c r="Q83" s="1">
        <f ca="1">Q23+NORMINV(RAND(),0,'Total-Smoothed'!$AG$2)</f>
        <v>-0.10494735288450718</v>
      </c>
      <c r="R83" s="1">
        <f ca="1">R23+NORMINV(RAND(),0,'Total-Smoothed'!$AG$2)</f>
        <v>-0.11741749737532865</v>
      </c>
      <c r="S83" s="1">
        <f ca="1">S23+NORMINV(RAND(),0,'Total-Smoothed'!$AG$2)</f>
        <v>1.074748794226926</v>
      </c>
      <c r="T83" s="1">
        <f ca="1">T23+NORMINV(RAND(),0,'Total-Smoothed'!$AG$2)</f>
        <v>2.7066438086874135E-2</v>
      </c>
      <c r="U83" s="1">
        <f ca="1">U23+NORMINV(RAND(),0,'Total-Smoothed'!$AG$2)</f>
        <v>5.0361828527701477E-2</v>
      </c>
      <c r="V83" s="1">
        <f ca="1">V23+NORMINV(RAND(),0,'Total-Smoothed'!$AG$2)</f>
        <v>0.11855572804454689</v>
      </c>
      <c r="W83" s="1">
        <f ca="1">W23+NORMINV(RAND(),0,'Total-Smoothed'!$AG$2)</f>
        <v>0.22728033458295394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5.3648520159231203E-2</v>
      </c>
      <c r="E84" s="1">
        <f ca="1">E24+NORMINV(RAND(),0,'Total-Smoothed'!$AG$2)</f>
        <v>-4.1291326134546752E-2</v>
      </c>
      <c r="F84" s="1">
        <f ca="1">F24+NORMINV(RAND(),0,'Total-Smoothed'!$AG$2)</f>
        <v>2.9057869153504889E-2</v>
      </c>
      <c r="G84" s="1">
        <f ca="1">G24+NORMINV(RAND(),0,'Total-Smoothed'!$AG$2)</f>
        <v>-5.2943929288524802E-2</v>
      </c>
      <c r="H84" s="1">
        <f ca="1">H24+NORMINV(RAND(),0,'Total-Smoothed'!$AG$2)</f>
        <v>0.17519339827429989</v>
      </c>
      <c r="I84" s="1">
        <f ca="1">I24+NORMINV(RAND(),0,'Total-Smoothed'!$AG$2)</f>
        <v>-0.13166056863599152</v>
      </c>
      <c r="J84" s="1">
        <f ca="1">J24+NORMINV(RAND(),0,'Total-Smoothed'!$AG$2)</f>
        <v>-0.16820506408371963</v>
      </c>
      <c r="K84" s="1">
        <f ca="1">K24+NORMINV(RAND(),0,'Total-Smoothed'!$AG$2)</f>
        <v>-4.1931009030908066E-2</v>
      </c>
      <c r="L84" s="1">
        <f ca="1">L24+NORMINV(RAND(),0,'Total-Smoothed'!$AG$2)</f>
        <v>0.1405748056046319</v>
      </c>
      <c r="M84" s="1">
        <f ca="1">M24+NORMINV(RAND(),0,'Total-Smoothed'!$AG$2)</f>
        <v>0.52055785169463864</v>
      </c>
      <c r="N84" s="1">
        <f ca="1">N24+NORMINV(RAND(),0,'Total-Smoothed'!$AG$2)</f>
        <v>-3.1454674763408616E-3</v>
      </c>
      <c r="O84" s="1">
        <f ca="1">O24+NORMINV(RAND(),0,'Total-Smoothed'!$AG$2)</f>
        <v>-0.13028194468323945</v>
      </c>
      <c r="P84" s="1">
        <f ca="1">P24+NORMINV(RAND(),0,'Total-Smoothed'!$AG$2)</f>
        <v>0.12567368910891516</v>
      </c>
      <c r="Q84" s="1">
        <f ca="1">Q24+NORMINV(RAND(),0,'Total-Smoothed'!$AG$2)</f>
        <v>7.915939929747498E-2</v>
      </c>
      <c r="R84" s="1">
        <f ca="1">R24+NORMINV(RAND(),0,'Total-Smoothed'!$AG$2)</f>
        <v>4.567197316431891E-2</v>
      </c>
      <c r="S84" s="1">
        <f ca="1">S24+NORMINV(RAND(),0,'Total-Smoothed'!$AG$2)</f>
        <v>0.90537366483324899</v>
      </c>
      <c r="T84" s="1">
        <f ca="1">T24+NORMINV(RAND(),0,'Total-Smoothed'!$AG$2)</f>
        <v>0.12256145718696647</v>
      </c>
      <c r="U84" s="1">
        <f ca="1">U24+NORMINV(RAND(),0,'Total-Smoothed'!$AG$2)</f>
        <v>-4.6753268470017151E-2</v>
      </c>
      <c r="V84" s="1">
        <f ca="1">V24+NORMINV(RAND(),0,'Total-Smoothed'!$AG$2)</f>
        <v>1.5609081823723774E-2</v>
      </c>
      <c r="W84" s="1">
        <f ca="1">W24+NORMINV(RAND(),0,'Total-Smoothed'!$AG$2)</f>
        <v>-0.15076816076327779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8.8938416396018311E-3</v>
      </c>
      <c r="E85" s="1">
        <f ca="1">E25+NORMINV(RAND(),0,'Total-Smoothed'!$AG$2)</f>
        <v>1.6890844416006284E-2</v>
      </c>
      <c r="F85" s="1">
        <f ca="1">F25+NORMINV(RAND(),0,'Total-Smoothed'!$AG$2)</f>
        <v>0.87676500297318305</v>
      </c>
      <c r="G85" s="1">
        <f ca="1">G25+NORMINV(RAND(),0,'Total-Smoothed'!$AG$2)</f>
        <v>9.2557294385406719E-2</v>
      </c>
      <c r="H85" s="1">
        <f ca="1">H25+NORMINV(RAND(),0,'Total-Smoothed'!$AG$2)</f>
        <v>0.99728780456572785</v>
      </c>
      <c r="I85" s="1">
        <f ca="1">I25+NORMINV(RAND(),0,'Total-Smoothed'!$AG$2)</f>
        <v>2.4533116033701185E-2</v>
      </c>
      <c r="J85" s="1">
        <f ca="1">J25+NORMINV(RAND(),0,'Total-Smoothed'!$AG$2)</f>
        <v>6.1169283648073947E-2</v>
      </c>
      <c r="K85" s="1">
        <f ca="1">K25+NORMINV(RAND(),0,'Total-Smoothed'!$AG$2)</f>
        <v>0.93157197092444899</v>
      </c>
      <c r="L85" s="1">
        <f ca="1">L25+NORMINV(RAND(),0,'Total-Smoothed'!$AG$2)</f>
        <v>0.88642095436537816</v>
      </c>
      <c r="M85" s="1">
        <f ca="1">M25+NORMINV(RAND(),0,'Total-Smoothed'!$AG$2)</f>
        <v>0.18877795998215402</v>
      </c>
      <c r="N85" s="1">
        <f ca="1">N25+NORMINV(RAND(),0,'Total-Smoothed'!$AG$2)</f>
        <v>5.1136201284906535E-2</v>
      </c>
      <c r="O85" s="1">
        <f ca="1">O25+NORMINV(RAND(),0,'Total-Smoothed'!$AG$2)</f>
        <v>0.10327201484539617</v>
      </c>
      <c r="P85" s="1">
        <f ca="1">P25+NORMINV(RAND(),0,'Total-Smoothed'!$AG$2)</f>
        <v>-3.631348357532968E-3</v>
      </c>
      <c r="Q85" s="1">
        <f ca="1">Q25+NORMINV(RAND(),0,'Total-Smoothed'!$AG$2)</f>
        <v>0.1261195257802602</v>
      </c>
      <c r="R85" s="1">
        <f ca="1">R25+NORMINV(RAND(),0,'Total-Smoothed'!$AG$2)</f>
        <v>-4.3425829319211691E-2</v>
      </c>
      <c r="S85" s="1">
        <f ca="1">S25+NORMINV(RAND(),0,'Total-Smoothed'!$AG$2)</f>
        <v>-8.3616970627416798E-2</v>
      </c>
      <c r="T85" s="1">
        <f ca="1">T25+NORMINV(RAND(),0,'Total-Smoothed'!$AG$2)</f>
        <v>-8.1452043553348188E-2</v>
      </c>
      <c r="U85" s="1">
        <f ca="1">U25+NORMINV(RAND(),0,'Total-Smoothed'!$AG$2)</f>
        <v>-3.7179700298659475E-3</v>
      </c>
      <c r="V85" s="1">
        <f ca="1">V25+NORMINV(RAND(),0,'Total-Smoothed'!$AG$2)</f>
        <v>5.9012662202057635E-2</v>
      </c>
      <c r="W85" s="1">
        <f ca="1">W25+NORMINV(RAND(),0,'Total-Smoothed'!$AG$2)</f>
        <v>2.6783656515224713E-2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-0.11450922729667239</v>
      </c>
      <c r="E86" s="1">
        <f ca="1">E26+NORMINV(RAND(),0,'Total-Smoothed'!$AG$2)</f>
        <v>6.8104308675411659E-2</v>
      </c>
      <c r="F86" s="1">
        <f ca="1">F26+NORMINV(RAND(),0,'Total-Smoothed'!$AG$2)</f>
        <v>-8.46942203755921E-2</v>
      </c>
      <c r="G86" s="1">
        <f ca="1">G26+NORMINV(RAND(),0,'Total-Smoothed'!$AG$2)</f>
        <v>-0.10715826744629799</v>
      </c>
      <c r="H86" s="1">
        <f ca="1">H26+NORMINV(RAND(),0,'Total-Smoothed'!$AG$2)</f>
        <v>7.2563648113171023E-2</v>
      </c>
      <c r="I86" s="1">
        <f ca="1">I26+NORMINV(RAND(),0,'Total-Smoothed'!$AG$2)</f>
        <v>-5.4525922381937847E-2</v>
      </c>
      <c r="J86" s="1">
        <f ca="1">J26+NORMINV(RAND(),0,'Total-Smoothed'!$AG$2)</f>
        <v>0.10674939137936407</v>
      </c>
      <c r="K86" s="1">
        <f ca="1">K26+NORMINV(RAND(),0,'Total-Smoothed'!$AG$2)</f>
        <v>0.52231673350529162</v>
      </c>
      <c r="L86" s="1">
        <f ca="1">L26+NORMINV(RAND(),0,'Total-Smoothed'!$AG$2)</f>
        <v>0.70082094165708197</v>
      </c>
      <c r="M86" s="1">
        <f ca="1">M26+NORMINV(RAND(),0,'Total-Smoothed'!$AG$2)</f>
        <v>0.42792643011349113</v>
      </c>
      <c r="N86" s="1">
        <f ca="1">N26+NORMINV(RAND(),0,'Total-Smoothed'!$AG$2)</f>
        <v>2.9821196918566988E-2</v>
      </c>
      <c r="O86" s="1">
        <f ca="1">O26+NORMINV(RAND(),0,'Total-Smoothed'!$AG$2)</f>
        <v>0.11664157067434047</v>
      </c>
      <c r="P86" s="1">
        <f ca="1">P26+NORMINV(RAND(),0,'Total-Smoothed'!$AG$2)</f>
        <v>0.85850545901663811</v>
      </c>
      <c r="Q86" s="1">
        <f ca="1">Q26+NORMINV(RAND(),0,'Total-Smoothed'!$AG$2)</f>
        <v>4.0565637994569741E-2</v>
      </c>
      <c r="R86" s="1">
        <f ca="1">R26+NORMINV(RAND(),0,'Total-Smoothed'!$AG$2)</f>
        <v>0.19425945424468405</v>
      </c>
      <c r="S86" s="1">
        <f ca="1">S26+NORMINV(RAND(),0,'Total-Smoothed'!$AG$2)</f>
        <v>0.45051350922501765</v>
      </c>
      <c r="T86" s="1">
        <f ca="1">T26+NORMINV(RAND(),0,'Total-Smoothed'!$AG$2)</f>
        <v>5.2841591938552403E-2</v>
      </c>
      <c r="U86" s="1">
        <f ca="1">U26+NORMINV(RAND(),0,'Total-Smoothed'!$AG$2)</f>
        <v>0.20316196150806121</v>
      </c>
      <c r="V86" s="1">
        <f ca="1">V26+NORMINV(RAND(),0,'Total-Smoothed'!$AG$2)</f>
        <v>0.30686145250350433</v>
      </c>
      <c r="W86" s="1">
        <f ca="1">W26+NORMINV(RAND(),0,'Total-Smoothed'!$AG$2)</f>
        <v>-0.12469472664316596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-8.9095597148491038E-2</v>
      </c>
      <c r="E87" s="1">
        <f ca="1">E27+NORMINV(RAND(),0,'Total-Smoothed'!$AG$2)</f>
        <v>-0.12492888586646657</v>
      </c>
      <c r="F87" s="1">
        <f ca="1">F27+NORMINV(RAND(),0,'Total-Smoothed'!$AG$2)</f>
        <v>0.94829226159576474</v>
      </c>
      <c r="G87" s="1">
        <f ca="1">G27+NORMINV(RAND(),0,'Total-Smoothed'!$AG$2)</f>
        <v>7.2956831718986093E-2</v>
      </c>
      <c r="H87" s="1">
        <f ca="1">H27+NORMINV(RAND(),0,'Total-Smoothed'!$AG$2)</f>
        <v>-0.11114804038013283</v>
      </c>
      <c r="I87" s="1">
        <f ca="1">I27+NORMINV(RAND(),0,'Total-Smoothed'!$AG$2)</f>
        <v>1.0799301156636949E-2</v>
      </c>
      <c r="J87" s="1">
        <f ca="1">J27+NORMINV(RAND(),0,'Total-Smoothed'!$AG$2)</f>
        <v>7.3804814065415211E-2</v>
      </c>
      <c r="K87" s="1">
        <f ca="1">K27+NORMINV(RAND(),0,'Total-Smoothed'!$AG$2)</f>
        <v>-1.3579121516778724E-2</v>
      </c>
      <c r="L87" s="1">
        <f ca="1">L27+NORMINV(RAND(),0,'Total-Smoothed'!$AG$2)</f>
        <v>0.33825873535721318</v>
      </c>
      <c r="M87" s="1">
        <f ca="1">M27+NORMINV(RAND(),0,'Total-Smoothed'!$AG$2)</f>
        <v>0.42903478132790079</v>
      </c>
      <c r="N87" s="1">
        <f ca="1">N27+NORMINV(RAND(),0,'Total-Smoothed'!$AG$2)</f>
        <v>3.5082584563639621E-2</v>
      </c>
      <c r="O87" s="1">
        <f ca="1">O27+NORMINV(RAND(),0,'Total-Smoothed'!$AG$2)</f>
        <v>0.80794324742270773</v>
      </c>
      <c r="P87" s="1">
        <f ca="1">P27+NORMINV(RAND(),0,'Total-Smoothed'!$AG$2)</f>
        <v>-4.312596836297599E-2</v>
      </c>
      <c r="Q87" s="1">
        <f ca="1">Q27+NORMINV(RAND(),0,'Total-Smoothed'!$AG$2)</f>
        <v>0.22457925817662983</v>
      </c>
      <c r="R87" s="1">
        <f ca="1">R27+NORMINV(RAND(),0,'Total-Smoothed'!$AG$2)</f>
        <v>-2.8034633485799817E-3</v>
      </c>
      <c r="S87" s="1">
        <f ca="1">S27+NORMINV(RAND(),0,'Total-Smoothed'!$AG$2)</f>
        <v>-0.15143819267640848</v>
      </c>
      <c r="T87" s="1">
        <f ca="1">T27+NORMINV(RAND(),0,'Total-Smoothed'!$AG$2)</f>
        <v>2.6662949506592454E-2</v>
      </c>
      <c r="U87" s="1">
        <f ca="1">U27+NORMINV(RAND(),0,'Total-Smoothed'!$AG$2)</f>
        <v>-9.204885524651886E-2</v>
      </c>
      <c r="V87" s="1">
        <f ca="1">V27+NORMINV(RAND(),0,'Total-Smoothed'!$AG$2)</f>
        <v>5.208453373085116E-2</v>
      </c>
      <c r="W87" s="1">
        <f ca="1">W27+NORMINV(RAND(),0,'Total-Smoothed'!$AG$2)</f>
        <v>0.14508487197550279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-0.23850252382531467</v>
      </c>
      <c r="E88" s="1">
        <f ca="1">E28+NORMINV(RAND(),0,'Total-Smoothed'!$AG$2)</f>
        <v>5.4639555766337985E-2</v>
      </c>
      <c r="F88" s="1">
        <f ca="1">F28+NORMINV(RAND(),0,'Total-Smoothed'!$AG$2)</f>
        <v>1.0537504499321069</v>
      </c>
      <c r="G88" s="1">
        <f ca="1">G28+NORMINV(RAND(),0,'Total-Smoothed'!$AG$2)</f>
        <v>-0.12177257500230652</v>
      </c>
      <c r="H88" s="1">
        <f ca="1">H28+NORMINV(RAND(),0,'Total-Smoothed'!$AG$2)</f>
        <v>0.255711273330397</v>
      </c>
      <c r="I88" s="1">
        <f ca="1">I28+NORMINV(RAND(),0,'Total-Smoothed'!$AG$2)</f>
        <v>-1.1655970545756809E-2</v>
      </c>
      <c r="J88" s="1">
        <f ca="1">J28+NORMINV(RAND(),0,'Total-Smoothed'!$AG$2)</f>
        <v>0.11715183249380121</v>
      </c>
      <c r="K88" s="1">
        <f ca="1">K28+NORMINV(RAND(),0,'Total-Smoothed'!$AG$2)</f>
        <v>0.93231719765800736</v>
      </c>
      <c r="L88" s="1">
        <f ca="1">L28+NORMINV(RAND(),0,'Total-Smoothed'!$AG$2)</f>
        <v>0.95802411288309219</v>
      </c>
      <c r="M88" s="1">
        <f ca="1">M28+NORMINV(RAND(),0,'Total-Smoothed'!$AG$2)</f>
        <v>0.20699943878489729</v>
      </c>
      <c r="N88" s="1">
        <f ca="1">N28+NORMINV(RAND(),0,'Total-Smoothed'!$AG$2)</f>
        <v>-0.12054031122530866</v>
      </c>
      <c r="O88" s="1">
        <f ca="1">O28+NORMINV(RAND(),0,'Total-Smoothed'!$AG$2)</f>
        <v>1.095496615823816</v>
      </c>
      <c r="P88" s="1">
        <f ca="1">P28+NORMINV(RAND(),0,'Total-Smoothed'!$AG$2)</f>
        <v>0.83493102980936584</v>
      </c>
      <c r="Q88" s="1">
        <f ca="1">Q28+NORMINV(RAND(),0,'Total-Smoothed'!$AG$2)</f>
        <v>0.11852856719551615</v>
      </c>
      <c r="R88" s="1">
        <f ca="1">R28+NORMINV(RAND(),0,'Total-Smoothed'!$AG$2)</f>
        <v>-3.3215800524249037E-2</v>
      </c>
      <c r="S88" s="1">
        <f ca="1">S28+NORMINV(RAND(),0,'Total-Smoothed'!$AG$2)</f>
        <v>3.0098473032800319E-2</v>
      </c>
      <c r="T88" s="1">
        <f ca="1">T28+NORMINV(RAND(),0,'Total-Smoothed'!$AG$2)</f>
        <v>5.3153186229849679E-2</v>
      </c>
      <c r="U88" s="1">
        <f ca="1">U28+NORMINV(RAND(),0,'Total-Smoothed'!$AG$2)</f>
        <v>0.13014644457644559</v>
      </c>
      <c r="V88" s="1">
        <f ca="1">V28+NORMINV(RAND(),0,'Total-Smoothed'!$AG$2)</f>
        <v>-0.14359450968726267</v>
      </c>
      <c r="W88" s="1">
        <f ca="1">W28+NORMINV(RAND(),0,'Total-Smoothed'!$AG$2)</f>
        <v>-3.438906110789812E-2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-3.6133051791487777E-2</v>
      </c>
      <c r="E89" s="1">
        <f ca="1">E29+NORMINV(RAND(),0,'Total-Smoothed'!$AG$2)</f>
        <v>5.3497462055044021E-2</v>
      </c>
      <c r="F89" s="1">
        <f ca="1">F29+NORMINV(RAND(),0,'Total-Smoothed'!$AG$2)</f>
        <v>0.40658045221082384</v>
      </c>
      <c r="G89" s="1">
        <f ca="1">G29+NORMINV(RAND(),0,'Total-Smoothed'!$AG$2)</f>
        <v>-7.267793031636656E-2</v>
      </c>
      <c r="H89" s="1">
        <f ca="1">H29+NORMINV(RAND(),0,'Total-Smoothed'!$AG$2)</f>
        <v>0.90059572637506013</v>
      </c>
      <c r="I89" s="1">
        <f ca="1">I29+NORMINV(RAND(),0,'Total-Smoothed'!$AG$2)</f>
        <v>5.6398364853285296E-2</v>
      </c>
      <c r="J89" s="1">
        <f ca="1">J29+NORMINV(RAND(),0,'Total-Smoothed'!$AG$2)</f>
        <v>1.1907535647992849E-2</v>
      </c>
      <c r="K89" s="1">
        <f ca="1">K29+NORMINV(RAND(),0,'Total-Smoothed'!$AG$2)</f>
        <v>8.8822484859006262E-2</v>
      </c>
      <c r="L89" s="1">
        <f ca="1">L29+NORMINV(RAND(),0,'Total-Smoothed'!$AG$2)</f>
        <v>0.46514024049990887</v>
      </c>
      <c r="M89" s="1">
        <f ca="1">M29+NORMINV(RAND(),0,'Total-Smoothed'!$AG$2)</f>
        <v>-0.14012555532817314</v>
      </c>
      <c r="N89" s="1">
        <f ca="1">N29+NORMINV(RAND(),0,'Total-Smoothed'!$AG$2)</f>
        <v>0.11098185255865005</v>
      </c>
      <c r="O89" s="1">
        <f ca="1">O29+NORMINV(RAND(),0,'Total-Smoothed'!$AG$2)</f>
        <v>7.0730128003197876E-2</v>
      </c>
      <c r="P89" s="1">
        <f ca="1">P29+NORMINV(RAND(),0,'Total-Smoothed'!$AG$2)</f>
        <v>0.10533666525713831</v>
      </c>
      <c r="Q89" s="1">
        <f ca="1">Q29+NORMINV(RAND(),0,'Total-Smoothed'!$AG$2)</f>
        <v>-0.20443271604732771</v>
      </c>
      <c r="R89" s="1">
        <f ca="1">R29+NORMINV(RAND(),0,'Total-Smoothed'!$AG$2)</f>
        <v>0.15794423982530109</v>
      </c>
      <c r="S89" s="1">
        <f ca="1">S29+NORMINV(RAND(),0,'Total-Smoothed'!$AG$2)</f>
        <v>0.89577262074744257</v>
      </c>
      <c r="T89" s="1">
        <f ca="1">T29+NORMINV(RAND(),0,'Total-Smoothed'!$AG$2)</f>
        <v>-8.0395143899146065E-2</v>
      </c>
      <c r="U89" s="1">
        <f ca="1">U29+NORMINV(RAND(),0,'Total-Smoothed'!$AG$2)</f>
        <v>0.23319170201069395</v>
      </c>
      <c r="V89" s="1">
        <f ca="1">V29+NORMINV(RAND(),0,'Total-Smoothed'!$AG$2)</f>
        <v>5.2305408375517559E-2</v>
      </c>
      <c r="W89" s="1">
        <f ca="1">W29+NORMINV(RAND(),0,'Total-Smoothed'!$AG$2)</f>
        <v>-7.6363098986144864E-2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0.15514144877595673</v>
      </c>
      <c r="E90" s="1">
        <f ca="1">E30+NORMINV(RAND(),0,'Total-Smoothed'!$AG$2)</f>
        <v>-5.0351387089583061E-2</v>
      </c>
      <c r="F90" s="1">
        <f ca="1">F30+NORMINV(RAND(),0,'Total-Smoothed'!$AG$2)</f>
        <v>0.66481971693614894</v>
      </c>
      <c r="G90" s="1">
        <f ca="1">G30+NORMINV(RAND(),0,'Total-Smoothed'!$AG$2)</f>
        <v>-7.8383735638712995E-2</v>
      </c>
      <c r="H90" s="1">
        <f ca="1">H30+NORMINV(RAND(),0,'Total-Smoothed'!$AG$2)</f>
        <v>0.14902620833782279</v>
      </c>
      <c r="I90" s="1">
        <f ca="1">I30+NORMINV(RAND(),0,'Total-Smoothed'!$AG$2)</f>
        <v>9.9994028945258939E-2</v>
      </c>
      <c r="J90" s="1">
        <f ca="1">J30+NORMINV(RAND(),0,'Total-Smoothed'!$AG$2)</f>
        <v>6.4630751432725328E-2</v>
      </c>
      <c r="K90" s="1">
        <f ca="1">K30+NORMINV(RAND(),0,'Total-Smoothed'!$AG$2)</f>
        <v>0.23067094276188371</v>
      </c>
      <c r="L90" s="1">
        <f ca="1">L30+NORMINV(RAND(),0,'Total-Smoothed'!$AG$2)</f>
        <v>9.955128506411684E-2</v>
      </c>
      <c r="M90" s="1">
        <f ca="1">M30+NORMINV(RAND(),0,'Total-Smoothed'!$AG$2)</f>
        <v>0.30813928356435483</v>
      </c>
      <c r="N90" s="1">
        <f ca="1">N30+NORMINV(RAND(),0,'Total-Smoothed'!$AG$2)</f>
        <v>-0.10204276541943091</v>
      </c>
      <c r="O90" s="1">
        <f ca="1">O30+NORMINV(RAND(),0,'Total-Smoothed'!$AG$2)</f>
        <v>0.51169224639156519</v>
      </c>
      <c r="P90" s="1">
        <f ca="1">P30+NORMINV(RAND(),0,'Total-Smoothed'!$AG$2)</f>
        <v>0.3222360747323092</v>
      </c>
      <c r="Q90" s="1">
        <f ca="1">Q30+NORMINV(RAND(),0,'Total-Smoothed'!$AG$2)</f>
        <v>1.0237924942167053E-2</v>
      </c>
      <c r="R90" s="1">
        <f ca="1">R30+NORMINV(RAND(),0,'Total-Smoothed'!$AG$2)</f>
        <v>-6.426101297022159E-2</v>
      </c>
      <c r="S90" s="1">
        <f ca="1">S30+NORMINV(RAND(),0,'Total-Smoothed'!$AG$2)</f>
        <v>1.0025758407777368</v>
      </c>
      <c r="T90" s="1">
        <f ca="1">T30+NORMINV(RAND(),0,'Total-Smoothed'!$AG$2)</f>
        <v>-0.12927176901252821</v>
      </c>
      <c r="U90" s="1">
        <f ca="1">U30+NORMINV(RAND(),0,'Total-Smoothed'!$AG$2)</f>
        <v>-0.20065152908337927</v>
      </c>
      <c r="V90" s="1">
        <f ca="1">V30+NORMINV(RAND(),0,'Total-Smoothed'!$AG$2)</f>
        <v>-0.11087467033125561</v>
      </c>
      <c r="W90" s="1">
        <f ca="1">W30+NORMINV(RAND(),0,'Total-Smoothed'!$AG$2)</f>
        <v>-0.20841905063944274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0.28287384595572701</v>
      </c>
      <c r="E91" s="1">
        <f ca="1">E31+NORMINV(RAND(),0,'Total-Smoothed'!$AG$2)</f>
        <v>4.1951664985361056E-2</v>
      </c>
      <c r="F91" s="1">
        <f ca="1">F31+NORMINV(RAND(),0,'Total-Smoothed'!$AG$2)</f>
        <v>0.5772107801821964</v>
      </c>
      <c r="G91" s="1">
        <f ca="1">G31+NORMINV(RAND(),0,'Total-Smoothed'!$AG$2)</f>
        <v>-4.8005873952197575E-2</v>
      </c>
      <c r="H91" s="1">
        <f ca="1">H31+NORMINV(RAND(),0,'Total-Smoothed'!$AG$2)</f>
        <v>-2.6348037778789919E-2</v>
      </c>
      <c r="I91" s="1">
        <f ca="1">I31+NORMINV(RAND(),0,'Total-Smoothed'!$AG$2)</f>
        <v>-1.4972015247903391E-2</v>
      </c>
      <c r="J91" s="1">
        <f ca="1">J31+NORMINV(RAND(),0,'Total-Smoothed'!$AG$2)</f>
        <v>-7.4083562592051636E-2</v>
      </c>
      <c r="K91" s="1">
        <f ca="1">K31+NORMINV(RAND(),0,'Total-Smoothed'!$AG$2)</f>
        <v>0.89003156944733208</v>
      </c>
      <c r="L91" s="1">
        <f ca="1">L31+NORMINV(RAND(),0,'Total-Smoothed'!$AG$2)</f>
        <v>1.1277452277597642</v>
      </c>
      <c r="M91" s="1">
        <f ca="1">M31+NORMINV(RAND(),0,'Total-Smoothed'!$AG$2)</f>
        <v>0.2315427770309913</v>
      </c>
      <c r="N91" s="1">
        <f ca="1">N31+NORMINV(RAND(),0,'Total-Smoothed'!$AG$2)</f>
        <v>5.071621698664764E-2</v>
      </c>
      <c r="O91" s="1">
        <f ca="1">O31+NORMINV(RAND(),0,'Total-Smoothed'!$AG$2)</f>
        <v>7.1131044933563689E-2</v>
      </c>
      <c r="P91" s="1">
        <f ca="1">P31+NORMINV(RAND(),0,'Total-Smoothed'!$AG$2)</f>
        <v>1.0660979132660446</v>
      </c>
      <c r="Q91" s="1">
        <f ca="1">Q31+NORMINV(RAND(),0,'Total-Smoothed'!$AG$2)</f>
        <v>-0.14298550126485901</v>
      </c>
      <c r="R91" s="1">
        <f ca="1">R31+NORMINV(RAND(),0,'Total-Smoothed'!$AG$2)</f>
        <v>0.18215202519851098</v>
      </c>
      <c r="S91" s="1">
        <f ca="1">S31+NORMINV(RAND(),0,'Total-Smoothed'!$AG$2)</f>
        <v>0.32412173517402609</v>
      </c>
      <c r="T91" s="1">
        <f ca="1">T31+NORMINV(RAND(),0,'Total-Smoothed'!$AG$2)</f>
        <v>-0.12634420796669307</v>
      </c>
      <c r="U91" s="1">
        <f ca="1">U31+NORMINV(RAND(),0,'Total-Smoothed'!$AG$2)</f>
        <v>-4.1975999443296275E-2</v>
      </c>
      <c r="V91" s="1">
        <f ca="1">V31+NORMINV(RAND(),0,'Total-Smoothed'!$AG$2)</f>
        <v>0.26628627104536245</v>
      </c>
      <c r="W91" s="1">
        <f ca="1">W31+NORMINV(RAND(),0,'Total-Smoothed'!$AG$2)</f>
        <v>3.7228522542376623E-2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-5.9089679279242927E-2</v>
      </c>
      <c r="E92" s="1">
        <f ca="1">E32+NORMINV(RAND(),0,'Total-Smoothed'!$AG$2)</f>
        <v>2.4318107158730128E-2</v>
      </c>
      <c r="F92" s="1">
        <f ca="1">F32+NORMINV(RAND(),0,'Total-Smoothed'!$AG$2)</f>
        <v>0.99825278017493746</v>
      </c>
      <c r="G92" s="1">
        <f ca="1">G32+NORMINV(RAND(),0,'Total-Smoothed'!$AG$2)</f>
        <v>0.12887673545002731</v>
      </c>
      <c r="H92" s="1">
        <f ca="1">H32+NORMINV(RAND(),0,'Total-Smoothed'!$AG$2)</f>
        <v>2.7190141465717618E-2</v>
      </c>
      <c r="I92" s="1">
        <f ca="1">I32+NORMINV(RAND(),0,'Total-Smoothed'!$AG$2)</f>
        <v>-3.6211535779950725E-2</v>
      </c>
      <c r="J92" s="1">
        <f ca="1">J32+NORMINV(RAND(),0,'Total-Smoothed'!$AG$2)</f>
        <v>0.17410932494633449</v>
      </c>
      <c r="K92" s="1">
        <f ca="1">K32+NORMINV(RAND(),0,'Total-Smoothed'!$AG$2)</f>
        <v>0.45967602887070108</v>
      </c>
      <c r="L92" s="1">
        <f ca="1">L32+NORMINV(RAND(),0,'Total-Smoothed'!$AG$2)</f>
        <v>-5.6627676993848811E-2</v>
      </c>
      <c r="M92" s="1">
        <f ca="1">M32+NORMINV(RAND(),0,'Total-Smoothed'!$AG$2)</f>
        <v>-4.2078671117208151E-2</v>
      </c>
      <c r="N92" s="1">
        <f ca="1">N32+NORMINV(RAND(),0,'Total-Smoothed'!$AG$2)</f>
        <v>0.1349618965213506</v>
      </c>
      <c r="O92" s="1">
        <f ca="1">O32+NORMINV(RAND(),0,'Total-Smoothed'!$AG$2)</f>
        <v>-7.6083240806538457E-2</v>
      </c>
      <c r="P92" s="1">
        <f ca="1">P32+NORMINV(RAND(),0,'Total-Smoothed'!$AG$2)</f>
        <v>-7.1674377933403213E-2</v>
      </c>
      <c r="Q92" s="1">
        <f ca="1">Q32+NORMINV(RAND(),0,'Total-Smoothed'!$AG$2)</f>
        <v>-5.7684554538937893E-4</v>
      </c>
      <c r="R92" s="1">
        <f ca="1">R32+NORMINV(RAND(),0,'Total-Smoothed'!$AG$2)</f>
        <v>0.14369219929749327</v>
      </c>
      <c r="S92" s="1">
        <f ca="1">S32+NORMINV(RAND(),0,'Total-Smoothed'!$AG$2)</f>
        <v>0.12128494789834768</v>
      </c>
      <c r="T92" s="1">
        <f ca="1">T32+NORMINV(RAND(),0,'Total-Smoothed'!$AG$2)</f>
        <v>0.91153686494738673</v>
      </c>
      <c r="U92" s="1">
        <f ca="1">U32+NORMINV(RAND(),0,'Total-Smoothed'!$AG$2)</f>
        <v>5.8359546184025023E-2</v>
      </c>
      <c r="V92" s="1">
        <f ca="1">V32+NORMINV(RAND(),0,'Total-Smoothed'!$AG$2)</f>
        <v>7.1391895561875335E-2</v>
      </c>
      <c r="W92" s="1">
        <f ca="1">W32+NORMINV(RAND(),0,'Total-Smoothed'!$AG$2)</f>
        <v>0.12954293181581247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-0.25320204275680103</v>
      </c>
      <c r="E93" s="1">
        <f ca="1">E33+NORMINV(RAND(),0,'Total-Smoothed'!$AG$2)</f>
        <v>-0.17661601072135766</v>
      </c>
      <c r="F93" s="1">
        <f ca="1">F33+NORMINV(RAND(),0,'Total-Smoothed'!$AG$2)</f>
        <v>0.48767706665530752</v>
      </c>
      <c r="G93" s="1">
        <f ca="1">G33+NORMINV(RAND(),0,'Total-Smoothed'!$AG$2)</f>
        <v>0.18193433148324761</v>
      </c>
      <c r="H93" s="1">
        <f ca="1">H33+NORMINV(RAND(),0,'Total-Smoothed'!$AG$2)</f>
        <v>-5.187014004164979E-2</v>
      </c>
      <c r="I93" s="1">
        <f ca="1">I33+NORMINV(RAND(),0,'Total-Smoothed'!$AG$2)</f>
        <v>2.4583444202570109E-2</v>
      </c>
      <c r="J93" s="1">
        <f ca="1">J33+NORMINV(RAND(),0,'Total-Smoothed'!$AG$2)</f>
        <v>-7.1625060482506803E-3</v>
      </c>
      <c r="K93" s="1">
        <f ca="1">K33+NORMINV(RAND(),0,'Total-Smoothed'!$AG$2)</f>
        <v>0.25334023078237233</v>
      </c>
      <c r="L93" s="1">
        <f ca="1">L33+NORMINV(RAND(),0,'Total-Smoothed'!$AG$2)</f>
        <v>0.85598136163995453</v>
      </c>
      <c r="M93" s="1">
        <f ca="1">M33+NORMINV(RAND(),0,'Total-Smoothed'!$AG$2)</f>
        <v>0.16351798216715946</v>
      </c>
      <c r="N93" s="1">
        <f ca="1">N33+NORMINV(RAND(),0,'Total-Smoothed'!$AG$2)</f>
        <v>-4.0063317278932392E-2</v>
      </c>
      <c r="O93" s="1">
        <f ca="1">O33+NORMINV(RAND(),0,'Total-Smoothed'!$AG$2)</f>
        <v>4.1872562469636977E-2</v>
      </c>
      <c r="P93" s="1">
        <f ca="1">P33+NORMINV(RAND(),0,'Total-Smoothed'!$AG$2)</f>
        <v>0.60088971310149497</v>
      </c>
      <c r="Q93" s="1">
        <f ca="1">Q33+NORMINV(RAND(),0,'Total-Smoothed'!$AG$2)</f>
        <v>5.7700832483755772E-2</v>
      </c>
      <c r="R93" s="1">
        <f ca="1">R33+NORMINV(RAND(),0,'Total-Smoothed'!$AG$2)</f>
        <v>0.22291754795558139</v>
      </c>
      <c r="S93" s="1">
        <f ca="1">S33+NORMINV(RAND(),0,'Total-Smoothed'!$AG$2)</f>
        <v>0.88660482332622026</v>
      </c>
      <c r="T93" s="1">
        <f ca="1">T33+NORMINV(RAND(),0,'Total-Smoothed'!$AG$2)</f>
        <v>0.16265465535506235</v>
      </c>
      <c r="U93" s="1">
        <f ca="1">U33+NORMINV(RAND(),0,'Total-Smoothed'!$AG$2)</f>
        <v>-7.7801854246788496E-2</v>
      </c>
      <c r="V93" s="1">
        <f ca="1">V33+NORMINV(RAND(),0,'Total-Smoothed'!$AG$2)</f>
        <v>-3.403356594115544E-2</v>
      </c>
      <c r="W93" s="1">
        <f ca="1">W33+NORMINV(RAND(),0,'Total-Smoothed'!$AG$2)</f>
        <v>5.4705670033289612E-2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-0.17540296725662474</v>
      </c>
      <c r="E94" s="1">
        <f ca="1">E34+NORMINV(RAND(),0,'Total-Smoothed'!$AG$2)</f>
        <v>4.4724522826644603E-2</v>
      </c>
      <c r="F94" s="1">
        <f ca="1">F34+NORMINV(RAND(),0,'Total-Smoothed'!$AG$2)</f>
        <v>0.85534273343576128</v>
      </c>
      <c r="G94" s="1">
        <f ca="1">G34+NORMINV(RAND(),0,'Total-Smoothed'!$AG$2)</f>
        <v>-4.3723594575193273E-2</v>
      </c>
      <c r="H94" s="1">
        <f ca="1">H34+NORMINV(RAND(),0,'Total-Smoothed'!$AG$2)</f>
        <v>0.25927496453576232</v>
      </c>
      <c r="I94" s="1">
        <f ca="1">I34+NORMINV(RAND(),0,'Total-Smoothed'!$AG$2)</f>
        <v>-1.569542146099796E-2</v>
      </c>
      <c r="J94" s="1">
        <f ca="1">J34+NORMINV(RAND(),0,'Total-Smoothed'!$AG$2)</f>
        <v>-4.3300698736150285E-2</v>
      </c>
      <c r="K94" s="1">
        <f ca="1">K34+NORMINV(RAND(),0,'Total-Smoothed'!$AG$2)</f>
        <v>0.91425129612294964</v>
      </c>
      <c r="L94" s="1">
        <f ca="1">L34+NORMINV(RAND(),0,'Total-Smoothed'!$AG$2)</f>
        <v>0.90897706180072058</v>
      </c>
      <c r="M94" s="1">
        <f ca="1">M34+NORMINV(RAND(),0,'Total-Smoothed'!$AG$2)</f>
        <v>0.12878474927195582</v>
      </c>
      <c r="N94" s="1">
        <f ca="1">N34+NORMINV(RAND(),0,'Total-Smoothed'!$AG$2)</f>
        <v>-1.184611478745767E-2</v>
      </c>
      <c r="O94" s="1">
        <f ca="1">O34+NORMINV(RAND(),0,'Total-Smoothed'!$AG$2)</f>
        <v>0.93868775927942627</v>
      </c>
      <c r="P94" s="1">
        <f ca="1">P34+NORMINV(RAND(),0,'Total-Smoothed'!$AG$2)</f>
        <v>0.73624649997580471</v>
      </c>
      <c r="Q94" s="1">
        <f ca="1">Q34+NORMINV(RAND(),0,'Total-Smoothed'!$AG$2)</f>
        <v>1.7275750664262578E-2</v>
      </c>
      <c r="R94" s="1">
        <f ca="1">R34+NORMINV(RAND(),0,'Total-Smoothed'!$AG$2)</f>
        <v>-7.0278140401192304E-2</v>
      </c>
      <c r="S94" s="1">
        <f ca="1">S34+NORMINV(RAND(),0,'Total-Smoothed'!$AG$2)</f>
        <v>-9.1094204866321318E-2</v>
      </c>
      <c r="T94" s="1">
        <f ca="1">T34+NORMINV(RAND(),0,'Total-Smoothed'!$AG$2)</f>
        <v>0.9449555785913365</v>
      </c>
      <c r="U94" s="1">
        <f ca="1">U34+NORMINV(RAND(),0,'Total-Smoothed'!$AG$2)</f>
        <v>-0.10083937079054994</v>
      </c>
      <c r="V94" s="1">
        <f ca="1">V34+NORMINV(RAND(),0,'Total-Smoothed'!$AG$2)</f>
        <v>0.25564611030905449</v>
      </c>
      <c r="W94" s="1">
        <f ca="1">W34+NORMINV(RAND(),0,'Total-Smoothed'!$AG$2)</f>
        <v>0.14025102250841626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-3.5224990247227958E-2</v>
      </c>
      <c r="E95" s="1">
        <f ca="1">E35+NORMINV(RAND(),0,'Total-Smoothed'!$AG$2)</f>
        <v>0.1333520549012869</v>
      </c>
      <c r="F95" s="1">
        <f ca="1">F35+NORMINV(RAND(),0,'Total-Smoothed'!$AG$2)</f>
        <v>0.21413263005056565</v>
      </c>
      <c r="G95" s="1">
        <f ca="1">G35+NORMINV(RAND(),0,'Total-Smoothed'!$AG$2)</f>
        <v>-6.9692667044155734E-2</v>
      </c>
      <c r="H95" s="1">
        <f ca="1">H35+NORMINV(RAND(),0,'Total-Smoothed'!$AG$2)</f>
        <v>-9.9020350615865269E-2</v>
      </c>
      <c r="I95" s="1">
        <f ca="1">I35+NORMINV(RAND(),0,'Total-Smoothed'!$AG$2)</f>
        <v>1.7433637661190229E-2</v>
      </c>
      <c r="J95" s="1">
        <f ca="1">J35+NORMINV(RAND(),0,'Total-Smoothed'!$AG$2)</f>
        <v>-7.8500042792854205E-2</v>
      </c>
      <c r="K95" s="1">
        <f ca="1">K35+NORMINV(RAND(),0,'Total-Smoothed'!$AG$2)</f>
        <v>0.5630184079770113</v>
      </c>
      <c r="L95" s="1">
        <f ca="1">L35+NORMINV(RAND(),0,'Total-Smoothed'!$AG$2)</f>
        <v>0.14582566826189611</v>
      </c>
      <c r="M95" s="1">
        <f ca="1">M35+NORMINV(RAND(),0,'Total-Smoothed'!$AG$2)</f>
        <v>-1.0226915639776778E-2</v>
      </c>
      <c r="N95" s="1">
        <f ca="1">N35+NORMINV(RAND(),0,'Total-Smoothed'!$AG$2)</f>
        <v>-6.6755506164055886E-3</v>
      </c>
      <c r="O95" s="1">
        <f ca="1">O35+NORMINV(RAND(),0,'Total-Smoothed'!$AG$2)</f>
        <v>3.0389375376169481E-2</v>
      </c>
      <c r="P95" s="1">
        <f ca="1">P35+NORMINV(RAND(),0,'Total-Smoothed'!$AG$2)</f>
        <v>0.50603895630566209</v>
      </c>
      <c r="Q95" s="1">
        <f ca="1">Q35+NORMINV(RAND(),0,'Total-Smoothed'!$AG$2)</f>
        <v>0.65244797815432864</v>
      </c>
      <c r="R95" s="1">
        <f ca="1">R35+NORMINV(RAND(),0,'Total-Smoothed'!$AG$2)</f>
        <v>-6.0292612733603396E-2</v>
      </c>
      <c r="S95" s="1">
        <f ca="1">S35+NORMINV(RAND(),0,'Total-Smoothed'!$AG$2)</f>
        <v>0.74973334271698011</v>
      </c>
      <c r="T95" s="1">
        <f ca="1">T35+NORMINV(RAND(),0,'Total-Smoothed'!$AG$2)</f>
        <v>0.45901754447280396</v>
      </c>
      <c r="U95" s="1">
        <f ca="1">U35+NORMINV(RAND(),0,'Total-Smoothed'!$AG$2)</f>
        <v>0.12722509173367236</v>
      </c>
      <c r="V95" s="1">
        <f ca="1">V35+NORMINV(RAND(),0,'Total-Smoothed'!$AG$2)</f>
        <v>0.30754845086788318</v>
      </c>
      <c r="W95" s="1">
        <f ca="1">W35+NORMINV(RAND(),0,'Total-Smoothed'!$AG$2)</f>
        <v>-8.7408053210252551E-2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5.3041001728589818E-2</v>
      </c>
      <c r="E96" s="1">
        <f ca="1">E36+NORMINV(RAND(),0,'Total-Smoothed'!$AG$2)</f>
        <v>0.189820792211842</v>
      </c>
      <c r="F96" s="1">
        <f ca="1">F36+NORMINV(RAND(),0,'Total-Smoothed'!$AG$2)</f>
        <v>0.96303079606430975</v>
      </c>
      <c r="G96" s="1">
        <f ca="1">G36+NORMINV(RAND(),0,'Total-Smoothed'!$AG$2)</f>
        <v>-0.12365790418202392</v>
      </c>
      <c r="H96" s="1">
        <f ca="1">H36+NORMINV(RAND(),0,'Total-Smoothed'!$AG$2)</f>
        <v>0.2468896807803338</v>
      </c>
      <c r="I96" s="1">
        <f ca="1">I36+NORMINV(RAND(),0,'Total-Smoothed'!$AG$2)</f>
        <v>8.8410533658480589E-2</v>
      </c>
      <c r="J96" s="1">
        <f ca="1">J36+NORMINV(RAND(),0,'Total-Smoothed'!$AG$2)</f>
        <v>-5.7839535794051725E-2</v>
      </c>
      <c r="K96" s="1">
        <f ca="1">K36+NORMINV(RAND(),0,'Total-Smoothed'!$AG$2)</f>
        <v>0.9055659805821451</v>
      </c>
      <c r="L96" s="1">
        <f ca="1">L36+NORMINV(RAND(),0,'Total-Smoothed'!$AG$2)</f>
        <v>0.94602500774836917</v>
      </c>
      <c r="M96" s="1">
        <f ca="1">M36+NORMINV(RAND(),0,'Total-Smoothed'!$AG$2)</f>
        <v>0.28292916968648923</v>
      </c>
      <c r="N96" s="1">
        <f ca="1">N36+NORMINV(RAND(),0,'Total-Smoothed'!$AG$2)</f>
        <v>-8.5617735368490218E-4</v>
      </c>
      <c r="O96" s="1">
        <f ca="1">O36+NORMINV(RAND(),0,'Total-Smoothed'!$AG$2)</f>
        <v>0.39920852273029145</v>
      </c>
      <c r="P96" s="1">
        <f ca="1">P36+NORMINV(RAND(),0,'Total-Smoothed'!$AG$2)</f>
        <v>0.90191774453077578</v>
      </c>
      <c r="Q96" s="1">
        <f ca="1">Q36+NORMINV(RAND(),0,'Total-Smoothed'!$AG$2)</f>
        <v>3.3077285444562829E-2</v>
      </c>
      <c r="R96" s="1">
        <f ca="1">R36+NORMINV(RAND(),0,'Total-Smoothed'!$AG$2)</f>
        <v>-2.7806639033548637E-2</v>
      </c>
      <c r="S96" s="1">
        <f ca="1">S36+NORMINV(RAND(),0,'Total-Smoothed'!$AG$2)</f>
        <v>0.17662774057546143</v>
      </c>
      <c r="T96" s="1">
        <f ca="1">T36+NORMINV(RAND(),0,'Total-Smoothed'!$AG$2)</f>
        <v>0.97618785271464625</v>
      </c>
      <c r="U96" s="1">
        <f ca="1">U36+NORMINV(RAND(),0,'Total-Smoothed'!$AG$2)</f>
        <v>-3.2980813238745153E-3</v>
      </c>
      <c r="V96" s="1">
        <f ca="1">V36+NORMINV(RAND(),0,'Total-Smoothed'!$AG$2)</f>
        <v>0.85951973686284688</v>
      </c>
      <c r="W96" s="1">
        <f ca="1">W36+NORMINV(RAND(),0,'Total-Smoothed'!$AG$2)</f>
        <v>-6.2855222580211298E-2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-7.5830090926373508E-2</v>
      </c>
      <c r="E97" s="1">
        <f ca="1">E37+NORMINV(RAND(),0,'Total-Smoothed'!$AG$2)</f>
        <v>7.6988018190666016E-2</v>
      </c>
      <c r="F97" s="1">
        <f ca="1">F37+NORMINV(RAND(),0,'Total-Smoothed'!$AG$2)</f>
        <v>0.86000768987886733</v>
      </c>
      <c r="G97" s="1">
        <f ca="1">G37+NORMINV(RAND(),0,'Total-Smoothed'!$AG$2)</f>
        <v>-1.5627321990724807E-2</v>
      </c>
      <c r="H97" s="1">
        <f ca="1">H37+NORMINV(RAND(),0,'Total-Smoothed'!$AG$2)</f>
        <v>0.90332210454560535</v>
      </c>
      <c r="I97" s="1">
        <f ca="1">I37+NORMINV(RAND(),0,'Total-Smoothed'!$AG$2)</f>
        <v>6.4307786380833162E-2</v>
      </c>
      <c r="J97" s="1">
        <f ca="1">J37+NORMINV(RAND(),0,'Total-Smoothed'!$AG$2)</f>
        <v>8.6617751366613302E-2</v>
      </c>
      <c r="K97" s="1">
        <f ca="1">K37+NORMINV(RAND(),0,'Total-Smoothed'!$AG$2)</f>
        <v>-5.6047772603698899E-2</v>
      </c>
      <c r="L97" s="1">
        <f ca="1">L37+NORMINV(RAND(),0,'Total-Smoothed'!$AG$2)</f>
        <v>0.36202354932976821</v>
      </c>
      <c r="M97" s="1">
        <f ca="1">M37+NORMINV(RAND(),0,'Total-Smoothed'!$AG$2)</f>
        <v>1.1171782526947008E-2</v>
      </c>
      <c r="N97" s="1">
        <f ca="1">N37+NORMINV(RAND(),0,'Total-Smoothed'!$AG$2)</f>
        <v>-9.8646229407501632E-2</v>
      </c>
      <c r="O97" s="1">
        <f ca="1">O37+NORMINV(RAND(),0,'Total-Smoothed'!$AG$2)</f>
        <v>-0.11243086203824249</v>
      </c>
      <c r="P97" s="1">
        <f ca="1">P37+NORMINV(RAND(),0,'Total-Smoothed'!$AG$2)</f>
        <v>2.2725324497946762E-3</v>
      </c>
      <c r="Q97" s="1">
        <f ca="1">Q37+NORMINV(RAND(),0,'Total-Smoothed'!$AG$2)</f>
        <v>1.158647530791983</v>
      </c>
      <c r="R97" s="1">
        <f ca="1">R37+NORMINV(RAND(),0,'Total-Smoothed'!$AG$2)</f>
        <v>8.5366820419522788E-2</v>
      </c>
      <c r="S97" s="1">
        <f ca="1">S37+NORMINV(RAND(),0,'Total-Smoothed'!$AG$2)</f>
        <v>0.57727626472376026</v>
      </c>
      <c r="T97" s="1">
        <f ca="1">T37+NORMINV(RAND(),0,'Total-Smoothed'!$AG$2)</f>
        <v>-4.6038743496952993E-2</v>
      </c>
      <c r="U97" s="1">
        <f ca="1">U37+NORMINV(RAND(),0,'Total-Smoothed'!$AG$2)</f>
        <v>1.7871100751106175E-2</v>
      </c>
      <c r="V97" s="1">
        <f ca="1">V37+NORMINV(RAND(),0,'Total-Smoothed'!$AG$2)</f>
        <v>0.20241281902722488</v>
      </c>
      <c r="W97" s="1">
        <f ca="1">W37+NORMINV(RAND(),0,'Total-Smoothed'!$AG$2)</f>
        <v>-6.1021581488550906E-2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8.7693602942179677E-2</v>
      </c>
      <c r="E98" s="1">
        <f ca="1">E38+NORMINV(RAND(),0,'Total-Smoothed'!$AG$2)</f>
        <v>3.738175478660001E-2</v>
      </c>
      <c r="F98" s="1">
        <f ca="1">F38+NORMINV(RAND(),0,'Total-Smoothed'!$AG$2)</f>
        <v>0.12571994198426506</v>
      </c>
      <c r="G98" s="1">
        <f ca="1">G38+NORMINV(RAND(),0,'Total-Smoothed'!$AG$2)</f>
        <v>-6.5615871780279278E-2</v>
      </c>
      <c r="H98" s="1">
        <f ca="1">H38+NORMINV(RAND(),0,'Total-Smoothed'!$AG$2)</f>
        <v>0.96554085097131437</v>
      </c>
      <c r="I98" s="1">
        <f ca="1">I38+NORMINV(RAND(),0,'Total-Smoothed'!$AG$2)</f>
        <v>0.15203149465651938</v>
      </c>
      <c r="J98" s="1">
        <f ca="1">J38+NORMINV(RAND(),0,'Total-Smoothed'!$AG$2)</f>
        <v>0.16860266889730774</v>
      </c>
      <c r="K98" s="1">
        <f ca="1">K38+NORMINV(RAND(),0,'Total-Smoothed'!$AG$2)</f>
        <v>-0.15031339481467781</v>
      </c>
      <c r="L98" s="1">
        <f ca="1">L38+NORMINV(RAND(),0,'Total-Smoothed'!$AG$2)</f>
        <v>0.34775628897807875</v>
      </c>
      <c r="M98" s="1">
        <f ca="1">M38+NORMINV(RAND(),0,'Total-Smoothed'!$AG$2)</f>
        <v>7.4837392171238248E-2</v>
      </c>
      <c r="N98" s="1">
        <f ca="1">N38+NORMINV(RAND(),0,'Total-Smoothed'!$AG$2)</f>
        <v>0.14725504251483268</v>
      </c>
      <c r="O98" s="1">
        <f ca="1">O38+NORMINV(RAND(),0,'Total-Smoothed'!$AG$2)</f>
        <v>-1.4126180320194718E-2</v>
      </c>
      <c r="P98" s="1">
        <f ca="1">P38+NORMINV(RAND(),0,'Total-Smoothed'!$AG$2)</f>
        <v>0.48774999711610312</v>
      </c>
      <c r="Q98" s="1">
        <f ca="1">Q38+NORMINV(RAND(),0,'Total-Smoothed'!$AG$2)</f>
        <v>0.88605409882812836</v>
      </c>
      <c r="R98" s="1">
        <f ca="1">R38+NORMINV(RAND(),0,'Total-Smoothed'!$AG$2)</f>
        <v>-3.2475427707911425E-2</v>
      </c>
      <c r="S98" s="1">
        <f ca="1">S38+NORMINV(RAND(),0,'Total-Smoothed'!$AG$2)</f>
        <v>0.22345851973065098</v>
      </c>
      <c r="T98" s="1">
        <f ca="1">T38+NORMINV(RAND(),0,'Total-Smoothed'!$AG$2)</f>
        <v>-3.2545360911804523E-2</v>
      </c>
      <c r="U98" s="1">
        <f ca="1">U38+NORMINV(RAND(),0,'Total-Smoothed'!$AG$2)</f>
        <v>-0.15163437493596255</v>
      </c>
      <c r="V98" s="1">
        <f ca="1">V38+NORMINV(RAND(),0,'Total-Smoothed'!$AG$2)</f>
        <v>0.84763848441265188</v>
      </c>
      <c r="W98" s="1">
        <f ca="1">W38+NORMINV(RAND(),0,'Total-Smoothed'!$AG$2)</f>
        <v>-5.6114252664318243E-2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0.1693996604147493</v>
      </c>
      <c r="E99" s="1">
        <f ca="1">E39+NORMINV(RAND(),0,'Total-Smoothed'!$AG$2)</f>
        <v>9.3622479421134039E-2</v>
      </c>
      <c r="F99" s="1">
        <f ca="1">F39+NORMINV(RAND(),0,'Total-Smoothed'!$AG$2)</f>
        <v>0.87641461890263872</v>
      </c>
      <c r="G99" s="1">
        <f ca="1">G39+NORMINV(RAND(),0,'Total-Smoothed'!$AG$2)</f>
        <v>0.1553192465097456</v>
      </c>
      <c r="H99" s="1">
        <f ca="1">H39+NORMINV(RAND(),0,'Total-Smoothed'!$AG$2)</f>
        <v>0.85279785089945426</v>
      </c>
      <c r="I99" s="1">
        <f ca="1">I39+NORMINV(RAND(),0,'Total-Smoothed'!$AG$2)</f>
        <v>-0.22878466441032383</v>
      </c>
      <c r="J99" s="1">
        <f ca="1">J39+NORMINV(RAND(),0,'Total-Smoothed'!$AG$2)</f>
        <v>0.18050976997556994</v>
      </c>
      <c r="K99" s="1">
        <f ca="1">K39+NORMINV(RAND(),0,'Total-Smoothed'!$AG$2)</f>
        <v>1.0572825293784676</v>
      </c>
      <c r="L99" s="1">
        <f ca="1">L39+NORMINV(RAND(),0,'Total-Smoothed'!$AG$2)</f>
        <v>1.2798508258567922</v>
      </c>
      <c r="M99" s="1">
        <f ca="1">M39+NORMINV(RAND(),0,'Total-Smoothed'!$AG$2)</f>
        <v>1.001675263529114</v>
      </c>
      <c r="N99" s="1">
        <f ca="1">N39+NORMINV(RAND(),0,'Total-Smoothed'!$AG$2)</f>
        <v>-4.5077290865773514E-2</v>
      </c>
      <c r="O99" s="1">
        <f ca="1">O39+NORMINV(RAND(),0,'Total-Smoothed'!$AG$2)</f>
        <v>0.3291028961701008</v>
      </c>
      <c r="P99" s="1">
        <f ca="1">P39+NORMINV(RAND(),0,'Total-Smoothed'!$AG$2)</f>
        <v>0.82220013901255395</v>
      </c>
      <c r="Q99" s="1">
        <f ca="1">Q39+NORMINV(RAND(),0,'Total-Smoothed'!$AG$2)</f>
        <v>0.45929753799243811</v>
      </c>
      <c r="R99" s="1">
        <f ca="1">R39+NORMINV(RAND(),0,'Total-Smoothed'!$AG$2)</f>
        <v>0.10331245134956905</v>
      </c>
      <c r="S99" s="1">
        <f ca="1">S39+NORMINV(RAND(),0,'Total-Smoothed'!$AG$2)</f>
        <v>4.7700687427525625E-2</v>
      </c>
      <c r="T99" s="1">
        <f ca="1">T39+NORMINV(RAND(),0,'Total-Smoothed'!$AG$2)</f>
        <v>0.94384234244122167</v>
      </c>
      <c r="U99" s="1">
        <f ca="1">U39+NORMINV(RAND(),0,'Total-Smoothed'!$AG$2)</f>
        <v>-2.4529710901330208E-2</v>
      </c>
      <c r="V99" s="1">
        <f ca="1">V39+NORMINV(RAND(),0,'Total-Smoothed'!$AG$2)</f>
        <v>1.0574211382538408</v>
      </c>
      <c r="W99" s="1">
        <f ca="1">W39+NORMINV(RAND(),0,'Total-Smoothed'!$AG$2)</f>
        <v>2.7674525865654886E-2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4.4292985518723217E-2</v>
      </c>
      <c r="E100" s="1">
        <f ca="1">E40+NORMINV(RAND(),0,'Total-Smoothed'!$AG$2)</f>
        <v>0.18994490386584054</v>
      </c>
      <c r="F100" s="1">
        <f ca="1">F40+NORMINV(RAND(),0,'Total-Smoothed'!$AG$2)</f>
        <v>0.95426378714492566</v>
      </c>
      <c r="G100" s="1">
        <f ca="1">G40+NORMINV(RAND(),0,'Total-Smoothed'!$AG$2)</f>
        <v>-4.8907168827092645E-2</v>
      </c>
      <c r="H100" s="1">
        <f ca="1">H40+NORMINV(RAND(),0,'Total-Smoothed'!$AG$2)</f>
        <v>0.84307842022304846</v>
      </c>
      <c r="I100" s="1">
        <f ca="1">I40+NORMINV(RAND(),0,'Total-Smoothed'!$AG$2)</f>
        <v>-0.12613800959665283</v>
      </c>
      <c r="J100" s="1">
        <f ca="1">J40+NORMINV(RAND(),0,'Total-Smoothed'!$AG$2)</f>
        <v>0.14630273744660474</v>
      </c>
      <c r="K100" s="1">
        <f ca="1">K40+NORMINV(RAND(),0,'Total-Smoothed'!$AG$2)</f>
        <v>1.0159648716974339</v>
      </c>
      <c r="L100" s="1">
        <f ca="1">L40+NORMINV(RAND(),0,'Total-Smoothed'!$AG$2)</f>
        <v>0.99198645700389276</v>
      </c>
      <c r="M100" s="1">
        <f ca="1">M40+NORMINV(RAND(),0,'Total-Smoothed'!$AG$2)</f>
        <v>0.78346189353608442</v>
      </c>
      <c r="N100" s="1">
        <f ca="1">N40+NORMINV(RAND(),0,'Total-Smoothed'!$AG$2)</f>
        <v>-0.11416756240931268</v>
      </c>
      <c r="O100" s="1">
        <f ca="1">O40+NORMINV(RAND(),0,'Total-Smoothed'!$AG$2)</f>
        <v>0.14011995929564852</v>
      </c>
      <c r="P100" s="1">
        <f ca="1">P40+NORMINV(RAND(),0,'Total-Smoothed'!$AG$2)</f>
        <v>0.90888605267478928</v>
      </c>
      <c r="Q100" s="1">
        <f ca="1">Q40+NORMINV(RAND(),0,'Total-Smoothed'!$AG$2)</f>
        <v>8.1926102867386802E-2</v>
      </c>
      <c r="R100" s="1">
        <f ca="1">R40+NORMINV(RAND(),0,'Total-Smoothed'!$AG$2)</f>
        <v>-0.15991477921070762</v>
      </c>
      <c r="S100" s="1">
        <f ca="1">S40+NORMINV(RAND(),0,'Total-Smoothed'!$AG$2)</f>
        <v>-5.7372726593686425E-2</v>
      </c>
      <c r="T100" s="1">
        <f ca="1">T40+NORMINV(RAND(),0,'Total-Smoothed'!$AG$2)</f>
        <v>0.58708024346942844</v>
      </c>
      <c r="U100" s="1">
        <f ca="1">U40+NORMINV(RAND(),0,'Total-Smoothed'!$AG$2)</f>
        <v>4.18668138278986E-2</v>
      </c>
      <c r="V100" s="1">
        <f ca="1">V40+NORMINV(RAND(),0,'Total-Smoothed'!$AG$2)</f>
        <v>0.1450718713918997</v>
      </c>
      <c r="W100" s="1">
        <f ca="1">W40+NORMINV(RAND(),0,'Total-Smoothed'!$AG$2)</f>
        <v>8.5495792941541998E-2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0.15881168403428531</v>
      </c>
      <c r="E101" s="1">
        <f ca="1">E41+NORMINV(RAND(),0,'Total-Smoothed'!$AG$2)</f>
        <v>0.23958686589313191</v>
      </c>
      <c r="F101" s="1">
        <f ca="1">F41+NORMINV(RAND(),0,'Total-Smoothed'!$AG$2)</f>
        <v>8.6943947200976104E-2</v>
      </c>
      <c r="G101" s="1">
        <f ca="1">G41+NORMINV(RAND(),0,'Total-Smoothed'!$AG$2)</f>
        <v>0.13314865954458055</v>
      </c>
      <c r="H101" s="1">
        <f ca="1">H41+NORMINV(RAND(),0,'Total-Smoothed'!$AG$2)</f>
        <v>0.39977699437275505</v>
      </c>
      <c r="I101" s="1">
        <f ca="1">I41+NORMINV(RAND(),0,'Total-Smoothed'!$AG$2)</f>
        <v>0.14200779286955828</v>
      </c>
      <c r="J101" s="1">
        <f ca="1">J41+NORMINV(RAND(),0,'Total-Smoothed'!$AG$2)</f>
        <v>0.13017936261429874</v>
      </c>
      <c r="K101" s="1">
        <f ca="1">K41+NORMINV(RAND(),0,'Total-Smoothed'!$AG$2)</f>
        <v>0.22684418972966205</v>
      </c>
      <c r="L101" s="1">
        <f ca="1">L41+NORMINV(RAND(),0,'Total-Smoothed'!$AG$2)</f>
        <v>-1.6357858705597084E-4</v>
      </c>
      <c r="M101" s="1">
        <f ca="1">M41+NORMINV(RAND(),0,'Total-Smoothed'!$AG$2)</f>
        <v>7.4943653603562671E-2</v>
      </c>
      <c r="N101" s="1">
        <f ca="1">N41+NORMINV(RAND(),0,'Total-Smoothed'!$AG$2)</f>
        <v>-9.0393798015509549E-2</v>
      </c>
      <c r="O101" s="1">
        <f ca="1">O41+NORMINV(RAND(),0,'Total-Smoothed'!$AG$2)</f>
        <v>2.1449741136962783E-2</v>
      </c>
      <c r="P101" s="1">
        <f ca="1">P41+NORMINV(RAND(),0,'Total-Smoothed'!$AG$2)</f>
        <v>-7.5439292509808339E-2</v>
      </c>
      <c r="Q101" s="1">
        <f ca="1">Q41+NORMINV(RAND(),0,'Total-Smoothed'!$AG$2)</f>
        <v>1.0359126803065066</v>
      </c>
      <c r="R101" s="1">
        <f ca="1">R41+NORMINV(RAND(),0,'Total-Smoothed'!$AG$2)</f>
        <v>-0.11470132935575279</v>
      </c>
      <c r="S101" s="1">
        <f ca="1">S41+NORMINV(RAND(),0,'Total-Smoothed'!$AG$2)</f>
        <v>0.68826518472361686</v>
      </c>
      <c r="T101" s="1">
        <f ca="1">T41+NORMINV(RAND(),0,'Total-Smoothed'!$AG$2)</f>
        <v>9.7579193326848501E-2</v>
      </c>
      <c r="U101" s="1">
        <f ca="1">U41+NORMINV(RAND(),0,'Total-Smoothed'!$AG$2)</f>
        <v>-2.9897827704304394E-2</v>
      </c>
      <c r="V101" s="1">
        <f ca="1">V41+NORMINV(RAND(),0,'Total-Smoothed'!$AG$2)</f>
        <v>0.75320827695259718</v>
      </c>
      <c r="W101" s="1">
        <f ca="1">W41+NORMINV(RAND(),0,'Total-Smoothed'!$AG$2)</f>
        <v>0.11871532341749404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1.1478123718883172E-2</v>
      </c>
      <c r="E102" s="1">
        <f ca="1">E42+NORMINV(RAND(),0,'Total-Smoothed'!$AG$2)</f>
        <v>1.3697357616485502E-2</v>
      </c>
      <c r="F102" s="1">
        <f ca="1">F42+NORMINV(RAND(),0,'Total-Smoothed'!$AG$2)</f>
        <v>0.18256835612290653</v>
      </c>
      <c r="G102" s="1">
        <f ca="1">G42+NORMINV(RAND(),0,'Total-Smoothed'!$AG$2)</f>
        <v>6.9711454879593002E-2</v>
      </c>
      <c r="H102" s="1">
        <f ca="1">H42+NORMINV(RAND(),0,'Total-Smoothed'!$AG$2)</f>
        <v>0.36716216012513975</v>
      </c>
      <c r="I102" s="1">
        <f ca="1">I42+NORMINV(RAND(),0,'Total-Smoothed'!$AG$2)</f>
        <v>-8.6600818737229315E-2</v>
      </c>
      <c r="J102" s="1">
        <f ca="1">J42+NORMINV(RAND(),0,'Total-Smoothed'!$AG$2)</f>
        <v>-2.0825467151098471E-2</v>
      </c>
      <c r="K102" s="1">
        <f ca="1">K42+NORMINV(RAND(),0,'Total-Smoothed'!$AG$2)</f>
        <v>6.6397682988385304E-2</v>
      </c>
      <c r="L102" s="1">
        <f ca="1">L42+NORMINV(RAND(),0,'Total-Smoothed'!$AG$2)</f>
        <v>0.80059774344766976</v>
      </c>
      <c r="M102" s="1">
        <f ca="1">M42+NORMINV(RAND(),0,'Total-Smoothed'!$AG$2)</f>
        <v>-5.0832248476012698E-2</v>
      </c>
      <c r="N102" s="1">
        <f ca="1">N42+NORMINV(RAND(),0,'Total-Smoothed'!$AG$2)</f>
        <v>4.6994847538685554E-2</v>
      </c>
      <c r="O102" s="1">
        <f ca="1">O42+NORMINV(RAND(),0,'Total-Smoothed'!$AG$2)</f>
        <v>-0.1178371104314838</v>
      </c>
      <c r="P102" s="1">
        <f ca="1">P42+NORMINV(RAND(),0,'Total-Smoothed'!$AG$2)</f>
        <v>0.88989527572923899</v>
      </c>
      <c r="Q102" s="1">
        <f ca="1">Q42+NORMINV(RAND(),0,'Total-Smoothed'!$AG$2)</f>
        <v>1.0237480454267778</v>
      </c>
      <c r="R102" s="1">
        <f ca="1">R42+NORMINV(RAND(),0,'Total-Smoothed'!$AG$2)</f>
        <v>7.2074722709304963E-3</v>
      </c>
      <c r="S102" s="1">
        <f ca="1">S42+NORMINV(RAND(),0,'Total-Smoothed'!$AG$2)</f>
        <v>0.35961033039164336</v>
      </c>
      <c r="T102" s="1">
        <f ca="1">T42+NORMINV(RAND(),0,'Total-Smoothed'!$AG$2)</f>
        <v>6.303014368508833E-2</v>
      </c>
      <c r="U102" s="1">
        <f ca="1">U42+NORMINV(RAND(),0,'Total-Smoothed'!$AG$2)</f>
        <v>-3.4666786209757244E-2</v>
      </c>
      <c r="V102" s="1">
        <f ca="1">V42+NORMINV(RAND(),0,'Total-Smoothed'!$AG$2)</f>
        <v>0.86439817249660411</v>
      </c>
      <c r="W102" s="1">
        <f ca="1">W42+NORMINV(RAND(),0,'Total-Smoothed'!$AG$2)</f>
        <v>-8.3408521196963264E-2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0.18111188564070851</v>
      </c>
      <c r="E103" s="1">
        <f ca="1">E43+NORMINV(RAND(),0,'Total-Smoothed'!$AG$2)</f>
        <v>0.11429428569709951</v>
      </c>
      <c r="F103" s="1">
        <f ca="1">F43+NORMINV(RAND(),0,'Total-Smoothed'!$AG$2)</f>
        <v>0.97002851317098426</v>
      </c>
      <c r="G103" s="1">
        <f ca="1">G43+NORMINV(RAND(),0,'Total-Smoothed'!$AG$2)</f>
        <v>1.9497233340865578E-2</v>
      </c>
      <c r="H103" s="1">
        <f ca="1">H43+NORMINV(RAND(),0,'Total-Smoothed'!$AG$2)</f>
        <v>0.87455114919208765</v>
      </c>
      <c r="I103" s="1">
        <f ca="1">I43+NORMINV(RAND(),0,'Total-Smoothed'!$AG$2)</f>
        <v>9.8037289107774594E-2</v>
      </c>
      <c r="J103" s="1">
        <f ca="1">J43+NORMINV(RAND(),0,'Total-Smoothed'!$AG$2)</f>
        <v>-1.0624071714116608E-2</v>
      </c>
      <c r="K103" s="1">
        <f ca="1">K43+NORMINV(RAND(),0,'Total-Smoothed'!$AG$2)</f>
        <v>0.88185028055483927</v>
      </c>
      <c r="L103" s="1">
        <f ca="1">L43+NORMINV(RAND(),0,'Total-Smoothed'!$AG$2)</f>
        <v>0.49974047427179163</v>
      </c>
      <c r="M103" s="1">
        <f ca="1">M43+NORMINV(RAND(),0,'Total-Smoothed'!$AG$2)</f>
        <v>2.8120484382102053E-3</v>
      </c>
      <c r="N103" s="1">
        <f ca="1">N43+NORMINV(RAND(),0,'Total-Smoothed'!$AG$2)</f>
        <v>0.17235339937262595</v>
      </c>
      <c r="O103" s="1">
        <f ca="1">O43+NORMINV(RAND(),0,'Total-Smoothed'!$AG$2)</f>
        <v>-6.1013920314022904E-2</v>
      </c>
      <c r="P103" s="1">
        <f ca="1">P43+NORMINV(RAND(),0,'Total-Smoothed'!$AG$2)</f>
        <v>0.13129135456674074</v>
      </c>
      <c r="Q103" s="1">
        <f ca="1">Q43+NORMINV(RAND(),0,'Total-Smoothed'!$AG$2)</f>
        <v>0.22869318092621621</v>
      </c>
      <c r="R103" s="1">
        <f ca="1">R43+NORMINV(RAND(),0,'Total-Smoothed'!$AG$2)</f>
        <v>-3.4803708792150549E-3</v>
      </c>
      <c r="S103" s="1">
        <f ca="1">S43+NORMINV(RAND(),0,'Total-Smoothed'!$AG$2)</f>
        <v>1.1409532710344277</v>
      </c>
      <c r="T103" s="1">
        <f ca="1">T43+NORMINV(RAND(),0,'Total-Smoothed'!$AG$2)</f>
        <v>5.8615970043941765E-3</v>
      </c>
      <c r="U103" s="1">
        <f ca="1">U43+NORMINV(RAND(),0,'Total-Smoothed'!$AG$2)</f>
        <v>-0.10866121060395921</v>
      </c>
      <c r="V103" s="1">
        <f ca="1">V43+NORMINV(RAND(),0,'Total-Smoothed'!$AG$2)</f>
        <v>-0.10986324030136524</v>
      </c>
      <c r="W103" s="1">
        <f ca="1">W43+NORMINV(RAND(),0,'Total-Smoothed'!$AG$2)</f>
        <v>-8.997706645064818E-2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0.12778520686732964</v>
      </c>
      <c r="E104" s="1">
        <f ca="1">E44+NORMINV(RAND(),0,'Total-Smoothed'!$AG$2)</f>
        <v>-3.983152901689805E-2</v>
      </c>
      <c r="F104" s="1">
        <f ca="1">F44+NORMINV(RAND(),0,'Total-Smoothed'!$AG$2)</f>
        <v>0.59055314114934876</v>
      </c>
      <c r="G104" s="1">
        <f ca="1">G44+NORMINV(RAND(),0,'Total-Smoothed'!$AG$2)</f>
        <v>-7.7119560817357422E-2</v>
      </c>
      <c r="H104" s="1">
        <f ca="1">H44+NORMINV(RAND(),0,'Total-Smoothed'!$AG$2)</f>
        <v>1.0235818557536143</v>
      </c>
      <c r="I104" s="1">
        <f ca="1">I44+NORMINV(RAND(),0,'Total-Smoothed'!$AG$2)</f>
        <v>2.7402724883703967E-2</v>
      </c>
      <c r="J104" s="1">
        <f ca="1">J44+NORMINV(RAND(),0,'Total-Smoothed'!$AG$2)</f>
        <v>-9.6593722516192908E-3</v>
      </c>
      <c r="K104" s="1">
        <f ca="1">K44+NORMINV(RAND(),0,'Total-Smoothed'!$AG$2)</f>
        <v>0.99921143172016913</v>
      </c>
      <c r="L104" s="1">
        <f ca="1">L44+NORMINV(RAND(),0,'Total-Smoothed'!$AG$2)</f>
        <v>0.35781930740064283</v>
      </c>
      <c r="M104" s="1">
        <f ca="1">M44+NORMINV(RAND(),0,'Total-Smoothed'!$AG$2)</f>
        <v>-0.1014272604345305</v>
      </c>
      <c r="N104" s="1">
        <f ca="1">N44+NORMINV(RAND(),0,'Total-Smoothed'!$AG$2)</f>
        <v>-2.3108822377050503E-2</v>
      </c>
      <c r="O104" s="1">
        <f ca="1">O44+NORMINV(RAND(),0,'Total-Smoothed'!$AG$2)</f>
        <v>-0.17295803347972957</v>
      </c>
      <c r="P104" s="1">
        <f ca="1">P44+NORMINV(RAND(),0,'Total-Smoothed'!$AG$2)</f>
        <v>-0.29250741789518259</v>
      </c>
      <c r="Q104" s="1">
        <f ca="1">Q44+NORMINV(RAND(),0,'Total-Smoothed'!$AG$2)</f>
        <v>-1.9460278974701158E-2</v>
      </c>
      <c r="R104" s="1">
        <f ca="1">R44+NORMINV(RAND(),0,'Total-Smoothed'!$AG$2)</f>
        <v>0.23010382400942714</v>
      </c>
      <c r="S104" s="1">
        <f ca="1">S44+NORMINV(RAND(),0,'Total-Smoothed'!$AG$2)</f>
        <v>0.90729758548003092</v>
      </c>
      <c r="T104" s="1">
        <f ca="1">T44+NORMINV(RAND(),0,'Total-Smoothed'!$AG$2)</f>
        <v>1.0782180491805411</v>
      </c>
      <c r="U104" s="1">
        <f ca="1">U44+NORMINV(RAND(),0,'Total-Smoothed'!$AG$2)</f>
        <v>4.7029617794430836E-2</v>
      </c>
      <c r="V104" s="1">
        <f ca="1">V44+NORMINV(RAND(),0,'Total-Smoothed'!$AG$2)</f>
        <v>0.10817346538147267</v>
      </c>
      <c r="W104" s="1">
        <f ca="1">W44+NORMINV(RAND(),0,'Total-Smoothed'!$AG$2)</f>
        <v>1.2661567393985263E-2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-0.1717674074080095</v>
      </c>
      <c r="E105" s="1">
        <f ca="1">E45+NORMINV(RAND(),0,'Total-Smoothed'!$AG$2)</f>
        <v>8.1934505901307381E-2</v>
      </c>
      <c r="F105" s="1">
        <f ca="1">F45+NORMINV(RAND(),0,'Total-Smoothed'!$AG$2)</f>
        <v>0.58942962218922967</v>
      </c>
      <c r="G105" s="1">
        <f ca="1">G45+NORMINV(RAND(),0,'Total-Smoothed'!$AG$2)</f>
        <v>-8.094407195148054E-2</v>
      </c>
      <c r="H105" s="1">
        <f ca="1">H45+NORMINV(RAND(),0,'Total-Smoothed'!$AG$2)</f>
        <v>0.8644204757821452</v>
      </c>
      <c r="I105" s="1">
        <f ca="1">I45+NORMINV(RAND(),0,'Total-Smoothed'!$AG$2)</f>
        <v>0.12266296793079225</v>
      </c>
      <c r="J105" s="1">
        <f ca="1">J45+NORMINV(RAND(),0,'Total-Smoothed'!$AG$2)</f>
        <v>-0.12181554924586369</v>
      </c>
      <c r="K105" s="1">
        <f ca="1">K45+NORMINV(RAND(),0,'Total-Smoothed'!$AG$2)</f>
        <v>0.88271974183571877</v>
      </c>
      <c r="L105" s="1">
        <f ca="1">L45+NORMINV(RAND(),0,'Total-Smoothed'!$AG$2)</f>
        <v>1.0924753745893667</v>
      </c>
      <c r="M105" s="1">
        <f ca="1">M45+NORMINV(RAND(),0,'Total-Smoothed'!$AG$2)</f>
        <v>6.1401508088140114E-2</v>
      </c>
      <c r="N105" s="1">
        <f ca="1">N45+NORMINV(RAND(),0,'Total-Smoothed'!$AG$2)</f>
        <v>6.6552874244871357E-2</v>
      </c>
      <c r="O105" s="1">
        <f ca="1">O45+NORMINV(RAND(),0,'Total-Smoothed'!$AG$2)</f>
        <v>7.3479041809860673E-2</v>
      </c>
      <c r="P105" s="1">
        <f ca="1">P45+NORMINV(RAND(),0,'Total-Smoothed'!$AG$2)</f>
        <v>1.021884367171944</v>
      </c>
      <c r="Q105" s="1">
        <f ca="1">Q45+NORMINV(RAND(),0,'Total-Smoothed'!$AG$2)</f>
        <v>-8.9091985281278027E-2</v>
      </c>
      <c r="R105" s="1">
        <f ca="1">R45+NORMINV(RAND(),0,'Total-Smoothed'!$AG$2)</f>
        <v>-0.12409665090783183</v>
      </c>
      <c r="S105" s="1">
        <f ca="1">S45+NORMINV(RAND(),0,'Total-Smoothed'!$AG$2)</f>
        <v>0.56416822675633616</v>
      </c>
      <c r="T105" s="1">
        <f ca="1">T45+NORMINV(RAND(),0,'Total-Smoothed'!$AG$2)</f>
        <v>1.8980818520115569E-2</v>
      </c>
      <c r="U105" s="1">
        <f ca="1">U45+NORMINV(RAND(),0,'Total-Smoothed'!$AG$2)</f>
        <v>-3.4472239583996492E-2</v>
      </c>
      <c r="V105" s="1">
        <f ca="1">V45+NORMINV(RAND(),0,'Total-Smoothed'!$AG$2)</f>
        <v>0.1259065586653664</v>
      </c>
      <c r="W105" s="1">
        <f ca="1">W45+NORMINV(RAND(),0,'Total-Smoothed'!$AG$2)</f>
        <v>-7.3231850203131568E-2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-7.491067047077539E-2</v>
      </c>
      <c r="E106" s="1">
        <f ca="1">E46+NORMINV(RAND(),0,'Total-Smoothed'!$AG$2)</f>
        <v>0.10389582846991273</v>
      </c>
      <c r="F106" s="1">
        <f ca="1">F46+NORMINV(RAND(),0,'Total-Smoothed'!$AG$2)</f>
        <v>7.3713386242515916E-2</v>
      </c>
      <c r="G106" s="1">
        <f ca="1">G46+NORMINV(RAND(),0,'Total-Smoothed'!$AG$2)</f>
        <v>-8.03467407751857E-3</v>
      </c>
      <c r="H106" s="1">
        <f ca="1">H46+NORMINV(RAND(),0,'Total-Smoothed'!$AG$2)</f>
        <v>1.0887151877796837</v>
      </c>
      <c r="I106" s="1">
        <f ca="1">I46+NORMINV(RAND(),0,'Total-Smoothed'!$AG$2)</f>
        <v>7.6692330191337421E-2</v>
      </c>
      <c r="J106" s="1">
        <f ca="1">J46+NORMINV(RAND(),0,'Total-Smoothed'!$AG$2)</f>
        <v>-2.1534987478718227E-2</v>
      </c>
      <c r="K106" s="1">
        <f ca="1">K46+NORMINV(RAND(),0,'Total-Smoothed'!$AG$2)</f>
        <v>0.85114190210307938</v>
      </c>
      <c r="L106" s="1">
        <f ca="1">L46+NORMINV(RAND(),0,'Total-Smoothed'!$AG$2)</f>
        <v>8.9447366730550121E-2</v>
      </c>
      <c r="M106" s="1">
        <f ca="1">M46+NORMINV(RAND(),0,'Total-Smoothed'!$AG$2)</f>
        <v>3.757935128849809E-2</v>
      </c>
      <c r="N106" s="1">
        <f ca="1">N46+NORMINV(RAND(),0,'Total-Smoothed'!$AG$2)</f>
        <v>0.113716339431364</v>
      </c>
      <c r="O106" s="1">
        <f ca="1">O46+NORMINV(RAND(),0,'Total-Smoothed'!$AG$2)</f>
        <v>-5.7164439570485538E-2</v>
      </c>
      <c r="P106" s="1">
        <f ca="1">P46+NORMINV(RAND(),0,'Total-Smoothed'!$AG$2)</f>
        <v>-7.7556058882215256E-2</v>
      </c>
      <c r="Q106" s="1">
        <f ca="1">Q46+NORMINV(RAND(),0,'Total-Smoothed'!$AG$2)</f>
        <v>0.79397004407018024</v>
      </c>
      <c r="R106" s="1">
        <f ca="1">R46+NORMINV(RAND(),0,'Total-Smoothed'!$AG$2)</f>
        <v>0.16389567082349199</v>
      </c>
      <c r="S106" s="1">
        <f ca="1">S46+NORMINV(RAND(),0,'Total-Smoothed'!$AG$2)</f>
        <v>0.10842068073250795</v>
      </c>
      <c r="T106" s="1">
        <f ca="1">T46+NORMINV(RAND(),0,'Total-Smoothed'!$AG$2)</f>
        <v>0.92057687069847827</v>
      </c>
      <c r="U106" s="1">
        <f ca="1">U46+NORMINV(RAND(),0,'Total-Smoothed'!$AG$2)</f>
        <v>0.13664010165875082</v>
      </c>
      <c r="V106" s="1">
        <f ca="1">V46+NORMINV(RAND(),0,'Total-Smoothed'!$AG$2)</f>
        <v>9.9169986619388861E-2</v>
      </c>
      <c r="W106" s="1">
        <f ca="1">W46+NORMINV(RAND(),0,'Total-Smoothed'!$AG$2)</f>
        <v>0.10058305110817042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-4.0638313263262872E-2</v>
      </c>
      <c r="E107" s="1">
        <f ca="1">E47+NORMINV(RAND(),0,'Total-Smoothed'!$AG$2)</f>
        <v>-5.6189385544688601E-2</v>
      </c>
      <c r="F107" s="1">
        <f ca="1">F47+NORMINV(RAND(),0,'Total-Smoothed'!$AG$2)</f>
        <v>0.59780546155013781</v>
      </c>
      <c r="G107" s="1">
        <f ca="1">G47+NORMINV(RAND(),0,'Total-Smoothed'!$AG$2)</f>
        <v>-0.1170861390277779</v>
      </c>
      <c r="H107" s="1">
        <f ca="1">H47+NORMINV(RAND(),0,'Total-Smoothed'!$AG$2)</f>
        <v>0.9244394426428012</v>
      </c>
      <c r="I107" s="1">
        <f ca="1">I47+NORMINV(RAND(),0,'Total-Smoothed'!$AG$2)</f>
        <v>-0.10023228534556661</v>
      </c>
      <c r="J107" s="1">
        <f ca="1">J47+NORMINV(RAND(),0,'Total-Smoothed'!$AG$2)</f>
        <v>-1.9053016296757437E-2</v>
      </c>
      <c r="K107" s="1">
        <f ca="1">K47+NORMINV(RAND(),0,'Total-Smoothed'!$AG$2)</f>
        <v>0.20192037033964741</v>
      </c>
      <c r="L107" s="1">
        <f ca="1">L47+NORMINV(RAND(),0,'Total-Smoothed'!$AG$2)</f>
        <v>0.41170229840164313</v>
      </c>
      <c r="M107" s="1">
        <f ca="1">M47+NORMINV(RAND(),0,'Total-Smoothed'!$AG$2)</f>
        <v>0.56205644841527957</v>
      </c>
      <c r="N107" s="1">
        <f ca="1">N47+NORMINV(RAND(),0,'Total-Smoothed'!$AG$2)</f>
        <v>-7.5481602987324509E-2</v>
      </c>
      <c r="O107" s="1">
        <f ca="1">O47+NORMINV(RAND(),0,'Total-Smoothed'!$AG$2)</f>
        <v>5.0709653428943971E-2</v>
      </c>
      <c r="P107" s="1">
        <f ca="1">P47+NORMINV(RAND(),0,'Total-Smoothed'!$AG$2)</f>
        <v>0.18622286141982364</v>
      </c>
      <c r="Q107" s="1">
        <f ca="1">Q47+NORMINV(RAND(),0,'Total-Smoothed'!$AG$2)</f>
        <v>0.11448758165632232</v>
      </c>
      <c r="R107" s="1">
        <f ca="1">R47+NORMINV(RAND(),0,'Total-Smoothed'!$AG$2)</f>
        <v>0.18818575420437972</v>
      </c>
      <c r="S107" s="1">
        <f ca="1">S47+NORMINV(RAND(),0,'Total-Smoothed'!$AG$2)</f>
        <v>0.36630727635813887</v>
      </c>
      <c r="T107" s="1">
        <f ca="1">T47+NORMINV(RAND(),0,'Total-Smoothed'!$AG$2)</f>
        <v>0.9210632993811424</v>
      </c>
      <c r="U107" s="1">
        <f ca="1">U47+NORMINV(RAND(),0,'Total-Smoothed'!$AG$2)</f>
        <v>0.22467959193583431</v>
      </c>
      <c r="V107" s="1">
        <f ca="1">V47+NORMINV(RAND(),0,'Total-Smoothed'!$AG$2)</f>
        <v>0.11647344154579738</v>
      </c>
      <c r="W107" s="1">
        <f ca="1">W47+NORMINV(RAND(),0,'Total-Smoothed'!$AG$2)</f>
        <v>3.0982480997153384E-2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0.10474929029488139</v>
      </c>
      <c r="E108" s="1">
        <f ca="1">E48+NORMINV(RAND(),0,'Total-Smoothed'!$AG$2)</f>
        <v>9.623105626374677E-2</v>
      </c>
      <c r="F108" s="1">
        <f ca="1">F48+NORMINV(RAND(),0,'Total-Smoothed'!$AG$2)</f>
        <v>-0.14131990675160463</v>
      </c>
      <c r="G108" s="1">
        <f ca="1">G48+NORMINV(RAND(),0,'Total-Smoothed'!$AG$2)</f>
        <v>-6.678496573391883E-2</v>
      </c>
      <c r="H108" s="1">
        <f ca="1">H48+NORMINV(RAND(),0,'Total-Smoothed'!$AG$2)</f>
        <v>1.211802482286978</v>
      </c>
      <c r="I108" s="1">
        <f ca="1">I48+NORMINV(RAND(),0,'Total-Smoothed'!$AG$2)</f>
        <v>-6.8379886293448225E-3</v>
      </c>
      <c r="J108" s="1">
        <f ca="1">J48+NORMINV(RAND(),0,'Total-Smoothed'!$AG$2)</f>
        <v>0.16414280026586781</v>
      </c>
      <c r="K108" s="1">
        <f ca="1">K48+NORMINV(RAND(),0,'Total-Smoothed'!$AG$2)</f>
        <v>0.57397509444011507</v>
      </c>
      <c r="L108" s="1">
        <f ca="1">L48+NORMINV(RAND(),0,'Total-Smoothed'!$AG$2)</f>
        <v>0.65941128213666744</v>
      </c>
      <c r="M108" s="1">
        <f ca="1">M48+NORMINV(RAND(),0,'Total-Smoothed'!$AG$2)</f>
        <v>0.16265295414322306</v>
      </c>
      <c r="N108" s="1">
        <f ca="1">N48+NORMINV(RAND(),0,'Total-Smoothed'!$AG$2)</f>
        <v>5.7336163979218466E-2</v>
      </c>
      <c r="O108" s="1">
        <f ca="1">O48+NORMINV(RAND(),0,'Total-Smoothed'!$AG$2)</f>
        <v>-7.1248599114681177E-2</v>
      </c>
      <c r="P108" s="1">
        <f ca="1">P48+NORMINV(RAND(),0,'Total-Smoothed'!$AG$2)</f>
        <v>0.29729329135254223</v>
      </c>
      <c r="Q108" s="1">
        <f ca="1">Q48+NORMINV(RAND(),0,'Total-Smoothed'!$AG$2)</f>
        <v>7.8537225990962592E-2</v>
      </c>
      <c r="R108" s="1">
        <f ca="1">R48+NORMINV(RAND(),0,'Total-Smoothed'!$AG$2)</f>
        <v>-5.3672033729170843E-2</v>
      </c>
      <c r="S108" s="1">
        <f ca="1">S48+NORMINV(RAND(),0,'Total-Smoothed'!$AG$2)</f>
        <v>0.9204865982121585</v>
      </c>
      <c r="T108" s="1">
        <f ca="1">T48+NORMINV(RAND(),0,'Total-Smoothed'!$AG$2)</f>
        <v>6.1437619582158209E-2</v>
      </c>
      <c r="U108" s="1">
        <f ca="1">U48+NORMINV(RAND(),0,'Total-Smoothed'!$AG$2)</f>
        <v>-0.15578946497094029</v>
      </c>
      <c r="V108" s="1">
        <f ca="1">V48+NORMINV(RAND(),0,'Total-Smoothed'!$AG$2)</f>
        <v>-7.9041638859097194E-3</v>
      </c>
      <c r="W108" s="1">
        <f ca="1">W48+NORMINV(RAND(),0,'Total-Smoothed'!$AG$2)</f>
        <v>-0.26268684690745192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-1.4139810621120191E-2</v>
      </c>
      <c r="E111" s="1">
        <f ca="1">(E61+0.6*(F61+D61)+0.15*G1)/(1+2*0.6+0.15)</f>
        <v>8.4305401277315565E-3</v>
      </c>
      <c r="F111" s="1">
        <f ca="1">(F61+0.6*(G61+E61)+0.15*(D61+H61))/(1+2*0.6+2*0.15)</f>
        <v>1.5468565850525331E-2</v>
      </c>
      <c r="G111" s="1">
        <f t="shared" ref="G111:H126" ca="1" si="10">(G61+0.6*(H61+F61)+0.15*(E61+I61))/(1+2*0.6+2*0.15)</f>
        <v>-4.0459984453928757E-3</v>
      </c>
      <c r="H111" s="1">
        <f ca="1">(H61+0.6*(I61+G61)+0.15*(F61+J61))/(1+2*0.6+2*0.15)</f>
        <v>-1.773918571687539E-2</v>
      </c>
      <c r="I111" s="1">
        <f t="shared" ref="I111:U126" ca="1" si="11">(I61+0.6*(J61+H61)+0.15*(G61+K61))/(1+2*0.6+2*0.15)</f>
        <v>-4.2015178238682491E-2</v>
      </c>
      <c r="J111" s="1">
        <f t="shared" ca="1" si="11"/>
        <v>-6.0959419528497594E-2</v>
      </c>
      <c r="K111" s="1">
        <f t="shared" ca="1" si="11"/>
        <v>-9.3177476064072326E-2</v>
      </c>
      <c r="L111" s="1">
        <f t="shared" ca="1" si="11"/>
        <v>-9.8848236953181262E-2</v>
      </c>
      <c r="M111" s="1">
        <f t="shared" ca="1" si="11"/>
        <v>-2.1673540811106711E-2</v>
      </c>
      <c r="N111" s="1">
        <f t="shared" ca="1" si="11"/>
        <v>5.591254776210778E-2</v>
      </c>
      <c r="O111" s="1">
        <f t="shared" ca="1" si="11"/>
        <v>5.2157126705742927E-2</v>
      </c>
      <c r="P111" s="1">
        <f t="shared" ca="1" si="11"/>
        <v>6.114685462998961E-2</v>
      </c>
      <c r="Q111" s="1">
        <f t="shared" ca="1" si="11"/>
        <v>0.10550537266585214</v>
      </c>
      <c r="R111" s="1">
        <f t="shared" ca="1" si="11"/>
        <v>0.28259748427471709</v>
      </c>
      <c r="S111" s="1">
        <f t="shared" ca="1" si="11"/>
        <v>0.43326017791601201</v>
      </c>
      <c r="T111" s="1">
        <f t="shared" ca="1" si="11"/>
        <v>0.2961916053676078</v>
      </c>
      <c r="U111" s="1">
        <f t="shared" ca="1" si="11"/>
        <v>0.14226411749040579</v>
      </c>
      <c r="V111" s="1">
        <f ca="1">(V61+0.6*(W61+U61)+0.15*T1)/(1+2*0.6+0.15)</f>
        <v>8.1622982024325039E-2</v>
      </c>
      <c r="W111" s="1">
        <f ca="1">(W61+0.6*(V61)+0.15*U61)/(1+0.6+0.15)</f>
        <v>4.0303281699865093E-2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1.5917229150075617E-2</v>
      </c>
      <c r="E112" s="1">
        <f t="shared" ref="E112:E158" ca="1" si="13">(E62+0.6*(F62+D62)+0.15*G2)/(1+2*0.6+0.15)</f>
        <v>2.7029603617362168E-2</v>
      </c>
      <c r="F112" s="1">
        <f t="shared" ref="F112:U127" ca="1" si="14">(F62+0.6*(G62+E62)+0.15*(D62+H62))/(1+2*0.6+2*0.15)</f>
        <v>9.6315952399248748E-3</v>
      </c>
      <c r="G112" s="1">
        <f t="shared" ca="1" si="10"/>
        <v>-1.1075907088009646E-2</v>
      </c>
      <c r="H112" s="1">
        <f t="shared" ca="1" si="10"/>
        <v>2.5348405636815407E-2</v>
      </c>
      <c r="I112" s="1">
        <f t="shared" ca="1" si="11"/>
        <v>5.9595212522902077E-2</v>
      </c>
      <c r="J112" s="1">
        <f t="shared" ca="1" si="11"/>
        <v>4.8345918643896924E-2</v>
      </c>
      <c r="K112" s="1">
        <f t="shared" ca="1" si="11"/>
        <v>1.9543278602413641E-2</v>
      </c>
      <c r="L112" s="1">
        <f t="shared" ca="1" si="11"/>
        <v>3.6080463376805025E-2</v>
      </c>
      <c r="M112" s="1">
        <f t="shared" ca="1" si="11"/>
        <v>5.9072393964811176E-2</v>
      </c>
      <c r="N112" s="1">
        <f t="shared" ca="1" si="11"/>
        <v>4.4408527740148758E-2</v>
      </c>
      <c r="O112" s="1">
        <f t="shared" ca="1" si="11"/>
        <v>5.1145794695470856E-2</v>
      </c>
      <c r="P112" s="1">
        <f t="shared" ca="1" si="11"/>
        <v>6.5220267636938639E-2</v>
      </c>
      <c r="Q112" s="1">
        <f t="shared" ca="1" si="11"/>
        <v>0.12065760464882642</v>
      </c>
      <c r="R112" s="1">
        <f t="shared" ca="1" si="11"/>
        <v>0.32233799594310453</v>
      </c>
      <c r="S112" s="1">
        <f t="shared" ca="1" si="11"/>
        <v>0.49935189314351974</v>
      </c>
      <c r="T112" s="1">
        <f t="shared" ca="1" si="11"/>
        <v>0.33309850255099543</v>
      </c>
      <c r="U112" s="1">
        <f t="shared" ca="1" si="11"/>
        <v>0.11834876997706863</v>
      </c>
      <c r="V112" s="1">
        <f t="shared" ref="V112:V158" ca="1" si="15">(V62+0.6*(W62+U62)+0.15*T2)/(1+2*0.6+0.15)</f>
        <v>1.3225459471880797E-2</v>
      </c>
      <c r="W112" s="1">
        <f t="shared" ref="W112:W157" ca="1" si="16">(W62+0.6*(V62)+0.15*U62)/(1+0.6+0.15)</f>
        <v>4.552631585901093E-3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-3.1018007733021387E-2</v>
      </c>
      <c r="E113" s="1">
        <f t="shared" ca="1" si="13"/>
        <v>-4.0565365019594093E-3</v>
      </c>
      <c r="F113" s="1">
        <f t="shared" ca="1" si="14"/>
        <v>-1.5671414342447145E-2</v>
      </c>
      <c r="G113" s="1">
        <f t="shared" ca="1" si="10"/>
        <v>-4.0697949790120813E-3</v>
      </c>
      <c r="H113" s="1">
        <f t="shared" ca="1" si="10"/>
        <v>3.3480414148089332E-2</v>
      </c>
      <c r="I113" s="1">
        <f t="shared" ca="1" si="11"/>
        <v>5.3563541816376403E-2</v>
      </c>
      <c r="J113" s="1">
        <f t="shared" ca="1" si="11"/>
        <v>4.6037001554263587E-2</v>
      </c>
      <c r="K113" s="1">
        <f t="shared" ca="1" si="11"/>
        <v>1.2890572307661311E-2</v>
      </c>
      <c r="L113" s="1">
        <f t="shared" ca="1" si="11"/>
        <v>1.4558788070010256E-2</v>
      </c>
      <c r="M113" s="1">
        <f t="shared" ca="1" si="11"/>
        <v>4.1572757252225936E-2</v>
      </c>
      <c r="N113" s="1">
        <f t="shared" ca="1" si="11"/>
        <v>3.7739995381600555E-2</v>
      </c>
      <c r="O113" s="1">
        <f t="shared" ca="1" si="11"/>
        <v>1.9142569235368722E-3</v>
      </c>
      <c r="P113" s="1">
        <f t="shared" ca="1" si="11"/>
        <v>3.1552637598132184E-2</v>
      </c>
      <c r="Q113" s="1">
        <f t="shared" ca="1" si="11"/>
        <v>0.18179535061970897</v>
      </c>
      <c r="R113" s="1">
        <f t="shared" ca="1" si="11"/>
        <v>0.39685257589999312</v>
      </c>
      <c r="S113" s="1">
        <f t="shared" ca="1" si="11"/>
        <v>0.49682581171407703</v>
      </c>
      <c r="T113" s="1">
        <f t="shared" ca="1" si="11"/>
        <v>0.24975104673755943</v>
      </c>
      <c r="U113" s="1">
        <f t="shared" ca="1" si="11"/>
        <v>4.6817113271595545E-3</v>
      </c>
      <c r="V113" s="1">
        <f t="shared" ca="1" si="15"/>
        <v>-6.044123691751923E-2</v>
      </c>
      <c r="W113" s="1">
        <f t="shared" ca="1" si="16"/>
        <v>-3.2382686005608119E-2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6.9797093813460304E-2</v>
      </c>
      <c r="E114" s="1">
        <f t="shared" ca="1" si="13"/>
        <v>2.5541904465304414E-2</v>
      </c>
      <c r="F114" s="1">
        <f t="shared" ca="1" si="14"/>
        <v>2.2523867560142229E-3</v>
      </c>
      <c r="G114" s="1">
        <f t="shared" ca="1" si="10"/>
        <v>2.3762434120673153E-3</v>
      </c>
      <c r="H114" s="1">
        <f t="shared" ca="1" si="10"/>
        <v>-2.3313827955888263E-2</v>
      </c>
      <c r="I114" s="1">
        <f t="shared" ca="1" si="11"/>
        <v>-4.7503425701056444E-2</v>
      </c>
      <c r="J114" s="1">
        <f t="shared" ca="1" si="11"/>
        <v>-1.5665359572765193E-2</v>
      </c>
      <c r="K114" s="1">
        <f t="shared" ca="1" si="11"/>
        <v>-7.63276223299484E-3</v>
      </c>
      <c r="L114" s="1">
        <f t="shared" ca="1" si="11"/>
        <v>-4.5362432052150521E-3</v>
      </c>
      <c r="M114" s="1">
        <f t="shared" ca="1" si="11"/>
        <v>-7.1256143733108099E-3</v>
      </c>
      <c r="N114" s="1">
        <f t="shared" ca="1" si="11"/>
        <v>-2.5946648299598307E-2</v>
      </c>
      <c r="O114" s="1">
        <f t="shared" ca="1" si="11"/>
        <v>-4.1444892343747396E-2</v>
      </c>
      <c r="P114" s="1">
        <f t="shared" ca="1" si="11"/>
        <v>-4.5781746141343505E-2</v>
      </c>
      <c r="Q114" s="1">
        <f t="shared" ca="1" si="11"/>
        <v>3.475802528444287E-2</v>
      </c>
      <c r="R114" s="1">
        <f t="shared" ca="1" si="11"/>
        <v>0.23637027852883014</v>
      </c>
      <c r="S114" s="1">
        <f t="shared" ca="1" si="11"/>
        <v>0.39727558795732815</v>
      </c>
      <c r="T114" s="1">
        <f t="shared" ca="1" si="11"/>
        <v>0.26052938463435399</v>
      </c>
      <c r="U114" s="1">
        <f t="shared" ca="1" si="11"/>
        <v>0.11557411675571565</v>
      </c>
      <c r="V114" s="1">
        <f t="shared" ca="1" si="15"/>
        <v>4.4801779467101017E-2</v>
      </c>
      <c r="W114" s="1">
        <f t="shared" ca="1" si="16"/>
        <v>2.6109028324902694E-4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5.0074660911421764E-2</v>
      </c>
      <c r="E115" s="1">
        <f t="shared" ca="1" si="13"/>
        <v>1.3301458516948684E-2</v>
      </c>
      <c r="F115" s="1">
        <f t="shared" ca="1" si="14"/>
        <v>3.9917425307669334E-2</v>
      </c>
      <c r="G115" s="1">
        <f t="shared" ca="1" si="10"/>
        <v>3.6420179522408933E-2</v>
      </c>
      <c r="H115" s="1">
        <f t="shared" ca="1" si="10"/>
        <v>7.6097174641704592E-3</v>
      </c>
      <c r="I115" s="1">
        <f t="shared" ca="1" si="11"/>
        <v>-2.1467853739822948E-3</v>
      </c>
      <c r="J115" s="1">
        <f t="shared" ca="1" si="11"/>
        <v>1.4789534710123547E-2</v>
      </c>
      <c r="K115" s="1">
        <f t="shared" ca="1" si="11"/>
        <v>2.2656093869585388E-2</v>
      </c>
      <c r="L115" s="1">
        <f t="shared" ca="1" si="11"/>
        <v>-7.6884556811037865E-3</v>
      </c>
      <c r="M115" s="1">
        <f t="shared" ca="1" si="11"/>
        <v>7.4839357400225352E-3</v>
      </c>
      <c r="N115" s="1">
        <f t="shared" ca="1" si="11"/>
        <v>4.1445467267765546E-2</v>
      </c>
      <c r="O115" s="1">
        <f t="shared" ca="1" si="11"/>
        <v>3.7026641431382859E-2</v>
      </c>
      <c r="P115" s="1">
        <f t="shared" ca="1" si="11"/>
        <v>-5.804244179731125E-3</v>
      </c>
      <c r="Q115" s="1">
        <f t="shared" ca="1" si="11"/>
        <v>3.2560445244828359E-2</v>
      </c>
      <c r="R115" s="1">
        <f t="shared" ca="1" si="11"/>
        <v>0.21123566971386784</v>
      </c>
      <c r="S115" s="1">
        <f t="shared" ca="1" si="11"/>
        <v>0.38880147549834942</v>
      </c>
      <c r="T115" s="1">
        <f t="shared" ca="1" si="11"/>
        <v>0.27074217252641092</v>
      </c>
      <c r="U115" s="1">
        <f t="shared" ca="1" si="11"/>
        <v>9.050560227532653E-2</v>
      </c>
      <c r="V115" s="1">
        <f t="shared" ca="1" si="15"/>
        <v>-4.3344152786824741E-2</v>
      </c>
      <c r="W115" s="1">
        <f t="shared" ca="1" si="16"/>
        <v>-0.10710982827054724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2.0942317781944036E-2</v>
      </c>
      <c r="E116" s="1">
        <f t="shared" ca="1" si="13"/>
        <v>5.1237237110026021E-2</v>
      </c>
      <c r="F116" s="1">
        <f t="shared" ca="1" si="14"/>
        <v>3.2740677730570586E-2</v>
      </c>
      <c r="G116" s="1">
        <f t="shared" ca="1" si="10"/>
        <v>-2.8429383456197756E-2</v>
      </c>
      <c r="H116" s="1">
        <f t="shared" ca="1" si="10"/>
        <v>-4.4262951509030486E-2</v>
      </c>
      <c r="I116" s="1">
        <f t="shared" ca="1" si="11"/>
        <v>5.182864567163133E-3</v>
      </c>
      <c r="J116" s="1">
        <f t="shared" ca="1" si="11"/>
        <v>6.2629994697803171E-2</v>
      </c>
      <c r="K116" s="1">
        <f t="shared" ca="1" si="11"/>
        <v>6.6681150364898009E-2</v>
      </c>
      <c r="L116" s="1">
        <f t="shared" ca="1" si="11"/>
        <v>7.4634808998639886E-3</v>
      </c>
      <c r="M116" s="1">
        <f t="shared" ca="1" si="11"/>
        <v>-5.5843377390778784E-2</v>
      </c>
      <c r="N116" s="1">
        <f t="shared" ca="1" si="11"/>
        <v>-4.304346959958065E-2</v>
      </c>
      <c r="O116" s="1">
        <f t="shared" ca="1" si="11"/>
        <v>5.8488213202101983E-3</v>
      </c>
      <c r="P116" s="1">
        <f t="shared" ca="1" si="11"/>
        <v>5.3450725478944562E-2</v>
      </c>
      <c r="Q116" s="1">
        <f t="shared" ca="1" si="11"/>
        <v>0.12277447933874408</v>
      </c>
      <c r="R116" s="1">
        <f t="shared" ca="1" si="11"/>
        <v>0.26925680087545772</v>
      </c>
      <c r="S116" s="1">
        <f t="shared" ca="1" si="11"/>
        <v>0.42756565642310429</v>
      </c>
      <c r="T116" s="1">
        <f t="shared" ca="1" si="11"/>
        <v>0.2615752726925229</v>
      </c>
      <c r="U116" s="1">
        <f t="shared" ca="1" si="11"/>
        <v>6.7415978229910009E-2</v>
      </c>
      <c r="V116" s="1">
        <f t="shared" ca="1" si="15"/>
        <v>2.2597817955308738E-2</v>
      </c>
      <c r="W116" s="1">
        <f t="shared" ca="1" si="16"/>
        <v>6.3153581193624991E-2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-7.7088879428253085E-2</v>
      </c>
      <c r="E117" s="1">
        <f t="shared" ca="1" si="13"/>
        <v>-1.063972437539205E-2</v>
      </c>
      <c r="F117" s="1">
        <f t="shared" ca="1" si="14"/>
        <v>3.0710513060846394E-3</v>
      </c>
      <c r="G117" s="1">
        <f t="shared" ca="1" si="10"/>
        <v>-1.2692915280559847E-2</v>
      </c>
      <c r="H117" s="1">
        <f t="shared" ca="1" si="10"/>
        <v>-2.1435421010563227E-2</v>
      </c>
      <c r="I117" s="1">
        <f t="shared" ca="1" si="11"/>
        <v>-3.7068423918325565E-2</v>
      </c>
      <c r="J117" s="1">
        <f t="shared" ca="1" si="11"/>
        <v>-5.0642921337903789E-2</v>
      </c>
      <c r="K117" s="1">
        <f t="shared" ca="1" si="11"/>
        <v>-1.7346481561070791E-2</v>
      </c>
      <c r="L117" s="1">
        <f t="shared" ca="1" si="11"/>
        <v>4.815790812821294E-2</v>
      </c>
      <c r="M117" s="1">
        <f t="shared" ca="1" si="11"/>
        <v>6.3373842125653362E-2</v>
      </c>
      <c r="N117" s="1">
        <f t="shared" ca="1" si="11"/>
        <v>4.5735414220876812E-2</v>
      </c>
      <c r="O117" s="1">
        <f t="shared" ca="1" si="11"/>
        <v>4.8489089956714769E-2</v>
      </c>
      <c r="P117" s="1">
        <f t="shared" ca="1" si="11"/>
        <v>6.8444911643742404E-2</v>
      </c>
      <c r="Q117" s="1">
        <f t="shared" ca="1" si="11"/>
        <v>0.15978763135817337</v>
      </c>
      <c r="R117" s="1">
        <f t="shared" ca="1" si="11"/>
        <v>0.36124600305928312</v>
      </c>
      <c r="S117" s="1">
        <f t="shared" ca="1" si="11"/>
        <v>0.49494739321525866</v>
      </c>
      <c r="T117" s="1">
        <f t="shared" ca="1" si="11"/>
        <v>0.26898396888870424</v>
      </c>
      <c r="U117" s="1">
        <f t="shared" ca="1" si="11"/>
        <v>3.2787242593718312E-2</v>
      </c>
      <c r="V117" s="1">
        <f t="shared" ca="1" si="15"/>
        <v>-5.3615972222112791E-2</v>
      </c>
      <c r="W117" s="1">
        <f t="shared" ca="1" si="16"/>
        <v>-5.9754618188230517E-2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-6.4833199420691351E-2</v>
      </c>
      <c r="E118" s="1">
        <f t="shared" ca="1" si="13"/>
        <v>-8.240264990116343E-2</v>
      </c>
      <c r="F118" s="1">
        <f t="shared" ca="1" si="14"/>
        <v>-6.9919470474680709E-2</v>
      </c>
      <c r="G118" s="1">
        <f t="shared" ca="1" si="10"/>
        <v>-6.1501180634334449E-2</v>
      </c>
      <c r="H118" s="1">
        <f t="shared" ca="1" si="10"/>
        <v>-5.1578452822209443E-2</v>
      </c>
      <c r="I118" s="1">
        <f t="shared" ca="1" si="11"/>
        <v>-1.733897398744217E-2</v>
      </c>
      <c r="J118" s="1">
        <f t="shared" ca="1" si="11"/>
        <v>2.6447334836164339E-2</v>
      </c>
      <c r="K118" s="1">
        <f t="shared" ca="1" si="11"/>
        <v>6.2580330020483937E-2</v>
      </c>
      <c r="L118" s="1">
        <f t="shared" ca="1" si="11"/>
        <v>4.3921221254659873E-2</v>
      </c>
      <c r="M118" s="1">
        <f t="shared" ca="1" si="11"/>
        <v>8.8258760719346404E-3</v>
      </c>
      <c r="N118" s="1">
        <f t="shared" ca="1" si="11"/>
        <v>-2.2224323296975778E-2</v>
      </c>
      <c r="O118" s="1">
        <f t="shared" ca="1" si="11"/>
        <v>7.6294330345277163E-3</v>
      </c>
      <c r="P118" s="1">
        <f t="shared" ca="1" si="11"/>
        <v>0.11844543170936654</v>
      </c>
      <c r="Q118" s="1">
        <f t="shared" ca="1" si="11"/>
        <v>0.26446063378254225</v>
      </c>
      <c r="R118" s="1">
        <f t="shared" ca="1" si="11"/>
        <v>0.36617570470647409</v>
      </c>
      <c r="S118" s="1">
        <f t="shared" ca="1" si="11"/>
        <v>0.44676924611488411</v>
      </c>
      <c r="T118" s="1">
        <f t="shared" ca="1" si="11"/>
        <v>0.23911101759371783</v>
      </c>
      <c r="U118" s="1">
        <f t="shared" ca="1" si="11"/>
        <v>7.3777608923073001E-2</v>
      </c>
      <c r="V118" s="1">
        <f t="shared" ca="1" si="15"/>
        <v>6.3899054374993214E-2</v>
      </c>
      <c r="W118" s="1">
        <f t="shared" ca="1" si="16"/>
        <v>8.787488945026832E-2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0.11341298172473309</v>
      </c>
      <c r="E119" s="1">
        <f t="shared" ca="1" si="13"/>
        <v>9.5359230889173544E-2</v>
      </c>
      <c r="F119" s="1">
        <f t="shared" ca="1" si="14"/>
        <v>1.3336443778855322E-2</v>
      </c>
      <c r="G119" s="1">
        <f t="shared" ca="1" si="10"/>
        <v>-3.3426451245099485E-2</v>
      </c>
      <c r="H119" s="1">
        <f t="shared" ca="1" si="10"/>
        <v>-2.2422412997189126E-2</v>
      </c>
      <c r="I119" s="1">
        <f t="shared" ca="1" si="11"/>
        <v>1.6130756483612892E-2</v>
      </c>
      <c r="J119" s="1">
        <f t="shared" ca="1" si="11"/>
        <v>3.3951259120972896E-2</v>
      </c>
      <c r="K119" s="1">
        <f t="shared" ca="1" si="11"/>
        <v>2.4481075048190849E-2</v>
      </c>
      <c r="L119" s="1">
        <f t="shared" ca="1" si="11"/>
        <v>2.8864963928465964E-2</v>
      </c>
      <c r="M119" s="1">
        <f t="shared" ca="1" si="11"/>
        <v>5.7012294277805742E-2</v>
      </c>
      <c r="N119" s="1">
        <f t="shared" ca="1" si="11"/>
        <v>5.6352151748856348E-2</v>
      </c>
      <c r="O119" s="1">
        <f t="shared" ca="1" si="11"/>
        <v>3.5656729724237009E-2</v>
      </c>
      <c r="P119" s="1">
        <f t="shared" ca="1" si="11"/>
        <v>1.2380066955196832E-2</v>
      </c>
      <c r="Q119" s="1">
        <f t="shared" ca="1" si="11"/>
        <v>3.1659603824669744E-2</v>
      </c>
      <c r="R119" s="1">
        <f t="shared" ca="1" si="11"/>
        <v>0.22508438963990324</v>
      </c>
      <c r="S119" s="1">
        <f t="shared" ca="1" si="11"/>
        <v>0.3961967102385292</v>
      </c>
      <c r="T119" s="1">
        <f t="shared" ca="1" si="11"/>
        <v>0.25292371165006566</v>
      </c>
      <c r="U119" s="1">
        <f t="shared" ca="1" si="11"/>
        <v>0.13593811794574368</v>
      </c>
      <c r="V119" s="1">
        <f t="shared" ca="1" si="15"/>
        <v>0.13279204426691082</v>
      </c>
      <c r="W119" s="1">
        <f t="shared" ca="1" si="16"/>
        <v>0.13193609605086504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6.2195746745242572E-2</v>
      </c>
      <c r="E120" s="1">
        <f t="shared" ca="1" si="13"/>
        <v>5.0935842060299837E-2</v>
      </c>
      <c r="F120" s="1">
        <f t="shared" ca="1" si="14"/>
        <v>7.2479581064212026E-2</v>
      </c>
      <c r="G120" s="1">
        <f t="shared" ca="1" si="10"/>
        <v>7.4287782722068305E-2</v>
      </c>
      <c r="H120" s="1">
        <f t="shared" ca="1" si="10"/>
        <v>4.1414798270080294E-2</v>
      </c>
      <c r="I120" s="1">
        <f t="shared" ca="1" si="11"/>
        <v>2.8809946389164974E-2</v>
      </c>
      <c r="J120" s="1">
        <f t="shared" ca="1" si="11"/>
        <v>3.9417171247225005E-2</v>
      </c>
      <c r="K120" s="1">
        <f t="shared" ca="1" si="11"/>
        <v>2.9894298389767614E-2</v>
      </c>
      <c r="L120" s="1">
        <f t="shared" ca="1" si="11"/>
        <v>1.4939960843707684E-2</v>
      </c>
      <c r="M120" s="1">
        <f t="shared" ca="1" si="11"/>
        <v>3.0402013164476348E-2</v>
      </c>
      <c r="N120" s="1">
        <f t="shared" ca="1" si="11"/>
        <v>4.0391058006505699E-2</v>
      </c>
      <c r="O120" s="1">
        <f t="shared" ca="1" si="11"/>
        <v>-2.1377290403988735E-2</v>
      </c>
      <c r="P120" s="1">
        <f t="shared" ca="1" si="11"/>
        <v>-5.4115653166156387E-2</v>
      </c>
      <c r="Q120" s="1">
        <f t="shared" ca="1" si="11"/>
        <v>4.3284058460308968E-3</v>
      </c>
      <c r="R120" s="1">
        <f t="shared" ca="1" si="11"/>
        <v>0.20376691465017446</v>
      </c>
      <c r="S120" s="1">
        <f t="shared" ca="1" si="11"/>
        <v>0.38795230529386432</v>
      </c>
      <c r="T120" s="1">
        <f t="shared" ca="1" si="11"/>
        <v>0.28012390096081335</v>
      </c>
      <c r="U120" s="1">
        <f t="shared" ca="1" si="11"/>
        <v>0.14431464662009441</v>
      </c>
      <c r="V120" s="1">
        <f t="shared" ca="1" si="15"/>
        <v>0.10962555093960313</v>
      </c>
      <c r="W120" s="1">
        <f t="shared" ca="1" si="16"/>
        <v>0.12588372513571339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1.8126292471860622E-2</v>
      </c>
      <c r="E121" s="1">
        <f t="shared" ca="1" si="13"/>
        <v>5.7251129312076345E-3</v>
      </c>
      <c r="F121" s="1">
        <f t="shared" ca="1" si="14"/>
        <v>-3.1568699813468146E-2</v>
      </c>
      <c r="G121" s="1">
        <f t="shared" ca="1" si="10"/>
        <v>-5.6416678641823002E-2</v>
      </c>
      <c r="H121" s="1">
        <f t="shared" ca="1" si="10"/>
        <v>-3.4271239543546141E-2</v>
      </c>
      <c r="I121" s="1">
        <f t="shared" ca="1" si="11"/>
        <v>-6.4272988172706655E-4</v>
      </c>
      <c r="J121" s="1">
        <f t="shared" ca="1" si="11"/>
        <v>-7.4597351970246747E-3</v>
      </c>
      <c r="K121" s="1">
        <f t="shared" ca="1" si="11"/>
        <v>-1.507583352870329E-2</v>
      </c>
      <c r="L121" s="1">
        <f t="shared" ca="1" si="11"/>
        <v>-2.2334112356662945E-3</v>
      </c>
      <c r="M121" s="1">
        <f t="shared" ca="1" si="11"/>
        <v>2.6563428244960968E-2</v>
      </c>
      <c r="N121" s="1">
        <f t="shared" ca="1" si="11"/>
        <v>2.8928329787163566E-2</v>
      </c>
      <c r="O121" s="1">
        <f t="shared" ca="1" si="11"/>
        <v>2.1669705087664796E-2</v>
      </c>
      <c r="P121" s="1">
        <f t="shared" ca="1" si="11"/>
        <v>-2.9745039774632247E-4</v>
      </c>
      <c r="Q121" s="1">
        <f t="shared" ca="1" si="11"/>
        <v>8.3195317823482134E-2</v>
      </c>
      <c r="R121" s="1">
        <f t="shared" ca="1" si="11"/>
        <v>0.31364616628368019</v>
      </c>
      <c r="S121" s="1">
        <f t="shared" ca="1" si="11"/>
        <v>0.49727281003038143</v>
      </c>
      <c r="T121" s="1">
        <f t="shared" ca="1" si="11"/>
        <v>0.29813416017507371</v>
      </c>
      <c r="U121" s="1">
        <f t="shared" ca="1" si="11"/>
        <v>5.9380125002506765E-2</v>
      </c>
      <c r="V121" s="1">
        <f t="shared" ca="1" si="15"/>
        <v>-4.8144614978353324E-2</v>
      </c>
      <c r="W121" s="1">
        <f t="shared" ca="1" si="16"/>
        <v>-5.0339089839549253E-2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0.1380226935821503</v>
      </c>
      <c r="E122" s="1">
        <f t="shared" ca="1" si="13"/>
        <v>0.11332923869825991</v>
      </c>
      <c r="F122" s="1">
        <f t="shared" ca="1" si="14"/>
        <v>0.10773036966470559</v>
      </c>
      <c r="G122" s="1">
        <f t="shared" ca="1" si="10"/>
        <v>7.418990362444243E-2</v>
      </c>
      <c r="H122" s="1">
        <f t="shared" ca="1" si="10"/>
        <v>3.4957122892493989E-2</v>
      </c>
      <c r="I122" s="1">
        <f t="shared" ca="1" si="11"/>
        <v>1.6282937533609522E-2</v>
      </c>
      <c r="J122" s="1">
        <f t="shared" ca="1" si="11"/>
        <v>-1.3772495595576601E-2</v>
      </c>
      <c r="K122" s="1">
        <f t="shared" ca="1" si="11"/>
        <v>-5.6814301533509694E-3</v>
      </c>
      <c r="L122" s="1">
        <f t="shared" ca="1" si="11"/>
        <v>4.3141250701468868E-2</v>
      </c>
      <c r="M122" s="1">
        <f t="shared" ca="1" si="11"/>
        <v>7.7412651119238257E-2</v>
      </c>
      <c r="N122" s="1">
        <f t="shared" ca="1" si="11"/>
        <v>6.0409373970184053E-2</v>
      </c>
      <c r="O122" s="1">
        <f t="shared" ca="1" si="11"/>
        <v>5.5125411570851032E-2</v>
      </c>
      <c r="P122" s="1">
        <f t="shared" ca="1" si="11"/>
        <v>0.11582889261387568</v>
      </c>
      <c r="Q122" s="1">
        <f t="shared" ca="1" si="11"/>
        <v>0.23072805293252835</v>
      </c>
      <c r="R122" s="1">
        <f t="shared" ca="1" si="11"/>
        <v>0.35772422036713003</v>
      </c>
      <c r="S122" s="1">
        <f t="shared" ca="1" si="11"/>
        <v>0.46178318639927446</v>
      </c>
      <c r="T122" s="1">
        <f t="shared" ca="1" si="11"/>
        <v>0.28901032001764265</v>
      </c>
      <c r="U122" s="1">
        <f t="shared" ca="1" si="11"/>
        <v>8.2948942847198587E-2</v>
      </c>
      <c r="V122" s="1">
        <f t="shared" ca="1" si="15"/>
        <v>1.88360745572898E-3</v>
      </c>
      <c r="W122" s="1">
        <f t="shared" ca="1" si="16"/>
        <v>1.1485210815527072E-2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-5.2469878175142183E-2</v>
      </c>
      <c r="E123" s="1">
        <f t="shared" ca="1" si="13"/>
        <v>-7.6178299669945382E-2</v>
      </c>
      <c r="F123" s="1">
        <f t="shared" ca="1" si="14"/>
        <v>-3.7813217187062709E-2</v>
      </c>
      <c r="G123" s="1">
        <f t="shared" ca="1" si="10"/>
        <v>-1.8225876882786596E-3</v>
      </c>
      <c r="H123" s="1">
        <f t="shared" ca="1" si="10"/>
        <v>1.7445978146834691E-2</v>
      </c>
      <c r="I123" s="1">
        <f t="shared" ca="1" si="11"/>
        <v>2.7796051605035545E-2</v>
      </c>
      <c r="J123" s="1">
        <f t="shared" ca="1" si="11"/>
        <v>2.8049232216221874E-2</v>
      </c>
      <c r="K123" s="1">
        <f t="shared" ca="1" si="11"/>
        <v>4.2587267184967109E-2</v>
      </c>
      <c r="L123" s="1">
        <f t="shared" ca="1" si="11"/>
        <v>3.33474209524562E-2</v>
      </c>
      <c r="M123" s="1">
        <f t="shared" ca="1" si="11"/>
        <v>-2.6972738029388627E-2</v>
      </c>
      <c r="N123" s="1">
        <f t="shared" ca="1" si="11"/>
        <v>-5.3472899063424187E-2</v>
      </c>
      <c r="O123" s="1">
        <f t="shared" ca="1" si="11"/>
        <v>-1.4527820294790088E-2</v>
      </c>
      <c r="P123" s="1">
        <f t="shared" ca="1" si="11"/>
        <v>3.2872425337861264E-2</v>
      </c>
      <c r="Q123" s="1">
        <f t="shared" ca="1" si="11"/>
        <v>9.5009227719594233E-2</v>
      </c>
      <c r="R123" s="1">
        <f t="shared" ca="1" si="11"/>
        <v>0.23969653356465295</v>
      </c>
      <c r="S123" s="1">
        <f t="shared" ca="1" si="11"/>
        <v>0.35165237030525731</v>
      </c>
      <c r="T123" s="1">
        <f t="shared" ca="1" si="11"/>
        <v>0.20156878138717915</v>
      </c>
      <c r="U123" s="1">
        <f t="shared" ca="1" si="11"/>
        <v>9.1605142838316972E-2</v>
      </c>
      <c r="V123" s="1">
        <f t="shared" ca="1" si="15"/>
        <v>7.7398073503058232E-2</v>
      </c>
      <c r="W123" s="1">
        <f t="shared" ca="1" si="16"/>
        <v>8.1674208559092104E-2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7.8952113820857678E-2</v>
      </c>
      <c r="E124" s="1">
        <f t="shared" ca="1" si="13"/>
        <v>9.1208373036317097E-2</v>
      </c>
      <c r="F124" s="1">
        <f t="shared" ca="1" si="14"/>
        <v>4.4828148407521161E-2</v>
      </c>
      <c r="G124" s="1">
        <f t="shared" ca="1" si="10"/>
        <v>3.1312383031304444E-2</v>
      </c>
      <c r="H124" s="1">
        <f t="shared" ca="1" si="10"/>
        <v>5.0693663902071209E-2</v>
      </c>
      <c r="I124" s="1">
        <f t="shared" ca="1" si="11"/>
        <v>5.5454589507527442E-2</v>
      </c>
      <c r="J124" s="1">
        <f t="shared" ca="1" si="11"/>
        <v>4.6564295562948485E-2</v>
      </c>
      <c r="K124" s="1">
        <f t="shared" ca="1" si="11"/>
        <v>5.7664644588201718E-2</v>
      </c>
      <c r="L124" s="1">
        <f t="shared" ca="1" si="11"/>
        <v>8.7705090204324793E-2</v>
      </c>
      <c r="M124" s="1">
        <f t="shared" ca="1" si="11"/>
        <v>6.2660009750541895E-2</v>
      </c>
      <c r="N124" s="1">
        <f t="shared" ca="1" si="11"/>
        <v>6.3264652219540765E-2</v>
      </c>
      <c r="O124" s="1">
        <f t="shared" ca="1" si="11"/>
        <v>0.17662725145470565</v>
      </c>
      <c r="P124" s="1">
        <f t="shared" ca="1" si="11"/>
        <v>0.28321060693275529</v>
      </c>
      <c r="Q124" s="1">
        <f t="shared" ca="1" si="11"/>
        <v>0.28812347501895391</v>
      </c>
      <c r="R124" s="1">
        <f t="shared" ca="1" si="11"/>
        <v>0.34279005824579001</v>
      </c>
      <c r="S124" s="1">
        <f t="shared" ca="1" si="11"/>
        <v>0.42620303933333509</v>
      </c>
      <c r="T124" s="1">
        <f t="shared" ca="1" si="11"/>
        <v>0.32213789132420456</v>
      </c>
      <c r="U124" s="1">
        <f t="shared" ca="1" si="11"/>
        <v>0.18319725118458943</v>
      </c>
      <c r="V124" s="1">
        <f t="shared" ca="1" si="15"/>
        <v>3.8931600884881831E-2</v>
      </c>
      <c r="W124" s="1">
        <f t="shared" ca="1" si="16"/>
        <v>-4.0550222235319157E-2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5.4840381858609059E-2</v>
      </c>
      <c r="E125" s="1">
        <f t="shared" ca="1" si="13"/>
        <v>7.5517957959904222E-2</v>
      </c>
      <c r="F125" s="1">
        <f t="shared" ca="1" si="14"/>
        <v>2.6745934690175343E-2</v>
      </c>
      <c r="G125" s="1">
        <f t="shared" ca="1" si="10"/>
        <v>1.227636877411282E-2</v>
      </c>
      <c r="H125" s="1">
        <f t="shared" ca="1" si="10"/>
        <v>7.5319347067522177E-2</v>
      </c>
      <c r="I125" s="1">
        <f t="shared" ca="1" si="11"/>
        <v>9.5237096502363713E-2</v>
      </c>
      <c r="J125" s="1">
        <f t="shared" ca="1" si="11"/>
        <v>4.1252723498463956E-2</v>
      </c>
      <c r="K125" s="1">
        <f t="shared" ca="1" si="11"/>
        <v>-9.7110046574708352E-3</v>
      </c>
      <c r="L125" s="1">
        <f t="shared" ca="1" si="11"/>
        <v>-3.8875614607624266E-2</v>
      </c>
      <c r="M125" s="1">
        <f t="shared" ca="1" si="11"/>
        <v>-3.3814216330221587E-2</v>
      </c>
      <c r="N125" s="1">
        <f t="shared" ca="1" si="11"/>
        <v>2.6419478586997809E-3</v>
      </c>
      <c r="O125" s="1">
        <f t="shared" ca="1" si="11"/>
        <v>-2.2390786545862544E-3</v>
      </c>
      <c r="P125" s="1">
        <f t="shared" ca="1" si="11"/>
        <v>-1.4887184901925838E-3</v>
      </c>
      <c r="Q125" s="1">
        <f t="shared" ca="1" si="11"/>
        <v>2.4481986192716427E-2</v>
      </c>
      <c r="R125" s="1">
        <f t="shared" ca="1" si="11"/>
        <v>0.22710624472443758</v>
      </c>
      <c r="S125" s="1">
        <f t="shared" ca="1" si="11"/>
        <v>0.43360731173604367</v>
      </c>
      <c r="T125" s="1">
        <f t="shared" ca="1" si="11"/>
        <v>0.27664923637693428</v>
      </c>
      <c r="U125" s="1">
        <f t="shared" ca="1" si="11"/>
        <v>7.4906266886978837E-2</v>
      </c>
      <c r="V125" s="1">
        <f t="shared" ca="1" si="15"/>
        <v>5.9253081113753853E-3</v>
      </c>
      <c r="W125" s="1">
        <f t="shared" ca="1" si="16"/>
        <v>4.7448366090677492E-2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-2.3935552926723648E-2</v>
      </c>
      <c r="E126" s="1">
        <f t="shared" ca="1" si="13"/>
        <v>-6.5618252847316774E-2</v>
      </c>
      <c r="F126" s="1">
        <f t="shared" ca="1" si="14"/>
        <v>-5.1123580610399844E-2</v>
      </c>
      <c r="G126" s="1">
        <f t="shared" ca="1" si="10"/>
        <v>-1.7580506049420921E-2</v>
      </c>
      <c r="H126" s="1">
        <f t="shared" ca="1" si="10"/>
        <v>-1.0753189705274023E-2</v>
      </c>
      <c r="I126" s="1">
        <f t="shared" ca="1" si="11"/>
        <v>-2.8873335740408441E-3</v>
      </c>
      <c r="J126" s="1">
        <f t="shared" ca="1" si="11"/>
        <v>2.6973466688223952E-2</v>
      </c>
      <c r="K126" s="1">
        <f t="shared" ca="1" si="11"/>
        <v>9.524778415057393E-2</v>
      </c>
      <c r="L126" s="1">
        <f t="shared" ca="1" si="11"/>
        <v>0.1828587459106307</v>
      </c>
      <c r="M126" s="1">
        <f t="shared" ca="1" si="11"/>
        <v>0.14682199462316087</v>
      </c>
      <c r="N126" s="1">
        <f t="shared" ca="1" si="11"/>
        <v>9.0929391032891063E-2</v>
      </c>
      <c r="O126" s="1">
        <f t="shared" ca="1" si="11"/>
        <v>8.0093303231828547E-2</v>
      </c>
      <c r="P126" s="1">
        <f t="shared" ca="1" si="11"/>
        <v>4.3659727491331117E-2</v>
      </c>
      <c r="Q126" s="1">
        <f t="shared" ca="1" si="11"/>
        <v>5.470525216058765E-2</v>
      </c>
      <c r="R126" s="1">
        <f t="shared" ca="1" si="11"/>
        <v>0.20191084262160194</v>
      </c>
      <c r="S126" s="1">
        <f t="shared" ca="1" si="11"/>
        <v>0.32960788738358437</v>
      </c>
      <c r="T126" s="1">
        <f t="shared" ca="1" si="11"/>
        <v>0.18096835375125545</v>
      </c>
      <c r="U126" s="1">
        <f t="shared" ca="1" si="11"/>
        <v>4.560796826410736E-2</v>
      </c>
      <c r="V126" s="1">
        <f t="shared" ca="1" si="15"/>
        <v>2.6285954468443697E-2</v>
      </c>
      <c r="W126" s="1">
        <f t="shared" ca="1" si="16"/>
        <v>1.5160363609417049E-2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-9.9726081904276093E-2</v>
      </c>
      <c r="E127" s="1">
        <f t="shared" ca="1" si="13"/>
        <v>-0.10950561620991459</v>
      </c>
      <c r="F127" s="1">
        <f t="shared" ca="1" si="14"/>
        <v>-9.7113518833765067E-2</v>
      </c>
      <c r="G127" s="1">
        <f t="shared" ca="1" si="14"/>
        <v>-3.2781761699197651E-2</v>
      </c>
      <c r="H127" s="1">
        <f t="shared" ca="1" si="14"/>
        <v>5.6402323582838672E-3</v>
      </c>
      <c r="I127" s="1">
        <f t="shared" ca="1" si="14"/>
        <v>-3.4211770384705784E-2</v>
      </c>
      <c r="J127" s="1">
        <f t="shared" ca="1" si="14"/>
        <v>-7.7390221826964659E-2</v>
      </c>
      <c r="K127" s="1">
        <f t="shared" ca="1" si="14"/>
        <v>-3.1707309010261191E-2</v>
      </c>
      <c r="L127" s="1">
        <f t="shared" ca="1" si="14"/>
        <v>7.1252603676130316E-2</v>
      </c>
      <c r="M127" s="1">
        <f t="shared" ca="1" si="14"/>
        <v>0.10215049962604572</v>
      </c>
      <c r="N127" s="1">
        <f t="shared" ca="1" si="14"/>
        <v>0.10886116525306436</v>
      </c>
      <c r="O127" s="1">
        <f t="shared" ca="1" si="14"/>
        <v>0.13829547928000457</v>
      </c>
      <c r="P127" s="1">
        <f t="shared" ca="1" si="14"/>
        <v>9.0296320919940345E-2</v>
      </c>
      <c r="Q127" s="1">
        <f t="shared" ca="1" si="14"/>
        <v>5.4906980051632345E-2</v>
      </c>
      <c r="R127" s="1">
        <f t="shared" ca="1" si="14"/>
        <v>0.18182132065995987</v>
      </c>
      <c r="S127" s="1">
        <f t="shared" ca="1" si="14"/>
        <v>0.31832739809802291</v>
      </c>
      <c r="T127" s="1">
        <f t="shared" ca="1" si="14"/>
        <v>0.19953524191403854</v>
      </c>
      <c r="U127" s="1">
        <f t="shared" ca="1" si="14"/>
        <v>9.4348713189994007E-2</v>
      </c>
      <c r="V127" s="1">
        <f t="shared" ca="1" si="15"/>
        <v>6.9906468661841692E-2</v>
      </c>
      <c r="W127" s="1">
        <f t="shared" ca="1" si="16"/>
        <v>7.1375979151810404E-2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4.8343307089313135E-2</v>
      </c>
      <c r="E128" s="1">
        <f t="shared" ca="1" si="13"/>
        <v>1.66159350720382E-2</v>
      </c>
      <c r="F128" s="1">
        <f t="shared" ref="F128:U143" ca="1" si="17">(F78+0.6*(G78+E78)+0.15*(D78+H78))/(1+2*0.6+2*0.15)</f>
        <v>1.2771069915095704E-2</v>
      </c>
      <c r="G128" s="1">
        <f t="shared" ca="1" si="17"/>
        <v>2.5625408350813152E-2</v>
      </c>
      <c r="H128" s="1">
        <f t="shared" ca="1" si="17"/>
        <v>4.2584624712503523E-2</v>
      </c>
      <c r="I128" s="1">
        <f t="shared" ca="1" si="17"/>
        <v>6.3504101159345377E-2</v>
      </c>
      <c r="J128" s="1">
        <f t="shared" ca="1" si="17"/>
        <v>2.4651994181734815E-2</v>
      </c>
      <c r="K128" s="1">
        <f t="shared" ca="1" si="17"/>
        <v>-4.6631396836314599E-2</v>
      </c>
      <c r="L128" s="1">
        <f t="shared" ca="1" si="17"/>
        <v>-3.9850118159952305E-2</v>
      </c>
      <c r="M128" s="1">
        <f t="shared" ca="1" si="17"/>
        <v>-1.4376807816740078E-2</v>
      </c>
      <c r="N128" s="1">
        <f t="shared" ca="1" si="17"/>
        <v>-1.0310140019795319E-2</v>
      </c>
      <c r="O128" s="1">
        <f t="shared" ca="1" si="17"/>
        <v>3.2605060375180927E-4</v>
      </c>
      <c r="P128" s="1">
        <f t="shared" ca="1" si="17"/>
        <v>1.8700706539523916E-2</v>
      </c>
      <c r="Q128" s="1">
        <f t="shared" ca="1" si="17"/>
        <v>7.031451355395564E-2</v>
      </c>
      <c r="R128" s="1">
        <f t="shared" ca="1" si="17"/>
        <v>0.26172506988532218</v>
      </c>
      <c r="S128" s="1">
        <f t="shared" ca="1" si="17"/>
        <v>0.49365342611571023</v>
      </c>
      <c r="T128" s="1">
        <f t="shared" ca="1" si="17"/>
        <v>0.37126537682522298</v>
      </c>
      <c r="U128" s="1">
        <f t="shared" ca="1" si="17"/>
        <v>0.15850688637876886</v>
      </c>
      <c r="V128" s="1">
        <f t="shared" ca="1" si="15"/>
        <v>5.733121009046694E-2</v>
      </c>
      <c r="W128" s="1">
        <f t="shared" ca="1" si="16"/>
        <v>8.9559160541571634E-2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0.10133560542897715</v>
      </c>
      <c r="E129" s="1">
        <f t="shared" ca="1" si="13"/>
        <v>7.483182900413049E-2</v>
      </c>
      <c r="F129" s="1">
        <f t="shared" ca="1" si="17"/>
        <v>8.0542721040288631E-2</v>
      </c>
      <c r="G129" s="1">
        <f t="shared" ca="1" si="17"/>
        <v>6.0159581296541739E-2</v>
      </c>
      <c r="H129" s="1">
        <f t="shared" ca="1" si="17"/>
        <v>2.120951588349199E-2</v>
      </c>
      <c r="I129" s="1">
        <f t="shared" ca="1" si="17"/>
        <v>-3.2559072036165912E-2</v>
      </c>
      <c r="J129" s="1">
        <f t="shared" ca="1" si="17"/>
        <v>-4.1803618531119517E-2</v>
      </c>
      <c r="K129" s="1">
        <f t="shared" ca="1" si="17"/>
        <v>2.5010556347003398E-2</v>
      </c>
      <c r="L129" s="1">
        <f t="shared" ca="1" si="17"/>
        <v>0.10155049581338371</v>
      </c>
      <c r="M129" s="1">
        <f t="shared" ca="1" si="17"/>
        <v>0.14392302998557166</v>
      </c>
      <c r="N129" s="1">
        <f t="shared" ca="1" si="17"/>
        <v>6.6310072375526316E-2</v>
      </c>
      <c r="O129" s="1">
        <f t="shared" ca="1" si="17"/>
        <v>-2.2827124560578772E-2</v>
      </c>
      <c r="P129" s="1">
        <f t="shared" ca="1" si="17"/>
        <v>-4.8835987346511456E-2</v>
      </c>
      <c r="Q129" s="1">
        <f t="shared" ca="1" si="17"/>
        <v>4.9428088489791529E-2</v>
      </c>
      <c r="R129" s="1">
        <f t="shared" ca="1" si="17"/>
        <v>0.27965780095633314</v>
      </c>
      <c r="S129" s="1">
        <f t="shared" ca="1" si="17"/>
        <v>0.42388317825946886</v>
      </c>
      <c r="T129" s="1">
        <f t="shared" ca="1" si="17"/>
        <v>0.27657334359819585</v>
      </c>
      <c r="U129" s="1">
        <f t="shared" ca="1" si="17"/>
        <v>0.11805883935091295</v>
      </c>
      <c r="V129" s="1">
        <f t="shared" ca="1" si="15"/>
        <v>7.6412311487381257E-2</v>
      </c>
      <c r="W129" s="1">
        <f t="shared" ca="1" si="16"/>
        <v>7.1928331509067259E-2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5.6886797530883215E-2</v>
      </c>
      <c r="E130" s="1">
        <f t="shared" ca="1" si="13"/>
        <v>0.12283539180408659</v>
      </c>
      <c r="F130" s="1">
        <f t="shared" ca="1" si="17"/>
        <v>0.12980442067023293</v>
      </c>
      <c r="G130" s="1">
        <f t="shared" ca="1" si="17"/>
        <v>7.8714915628229007E-2</v>
      </c>
      <c r="H130" s="1">
        <f t="shared" ca="1" si="17"/>
        <v>2.8641444022689089E-2</v>
      </c>
      <c r="I130" s="1">
        <f t="shared" ca="1" si="17"/>
        <v>1.3816133612223183E-2</v>
      </c>
      <c r="J130" s="1">
        <f t="shared" ca="1" si="17"/>
        <v>2.0496754816227418E-2</v>
      </c>
      <c r="K130" s="1">
        <f t="shared" ca="1" si="17"/>
        <v>6.2052924642711907E-2</v>
      </c>
      <c r="L130" s="1">
        <f t="shared" ca="1" si="17"/>
        <v>0.17005424529727525</v>
      </c>
      <c r="M130" s="1">
        <f t="shared" ca="1" si="17"/>
        <v>0.22708933925906175</v>
      </c>
      <c r="N130" s="1">
        <f t="shared" ca="1" si="17"/>
        <v>0.11576437352315883</v>
      </c>
      <c r="O130" s="1">
        <f t="shared" ca="1" si="17"/>
        <v>2.7573850460618943E-2</v>
      </c>
      <c r="P130" s="1">
        <f t="shared" ca="1" si="17"/>
        <v>5.3788168915667248E-2</v>
      </c>
      <c r="Q130" s="1">
        <f t="shared" ca="1" si="17"/>
        <v>0.19793551815587374</v>
      </c>
      <c r="R130" s="1">
        <f t="shared" ca="1" si="17"/>
        <v>0.34009537150130598</v>
      </c>
      <c r="S130" s="1">
        <f t="shared" ca="1" si="17"/>
        <v>0.4107508342095228</v>
      </c>
      <c r="T130" s="1">
        <f t="shared" ca="1" si="17"/>
        <v>0.19871972422135664</v>
      </c>
      <c r="U130" s="1">
        <f t="shared" ca="1" si="17"/>
        <v>9.4773561280837911E-3</v>
      </c>
      <c r="V130" s="1">
        <f t="shared" ca="1" si="15"/>
        <v>-2.1968791525909172E-2</v>
      </c>
      <c r="W130" s="1">
        <f t="shared" ca="1" si="16"/>
        <v>3.3833790519842144E-3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-5.4766882090609356E-2</v>
      </c>
      <c r="E131" s="1">
        <f t="shared" ca="1" si="13"/>
        <v>-5.4642864940774208E-2</v>
      </c>
      <c r="F131" s="1">
        <f t="shared" ca="1" si="17"/>
        <v>-4.6070194829910871E-2</v>
      </c>
      <c r="G131" s="1">
        <f t="shared" ca="1" si="17"/>
        <v>-4.4134376058313898E-2</v>
      </c>
      <c r="H131" s="1">
        <f t="shared" ca="1" si="17"/>
        <v>-4.9323196856033855E-2</v>
      </c>
      <c r="I131" s="1">
        <f t="shared" ca="1" si="17"/>
        <v>-8.2315580606669592E-3</v>
      </c>
      <c r="J131" s="1">
        <f t="shared" ca="1" si="17"/>
        <v>-3.9044936918616836E-3</v>
      </c>
      <c r="K131" s="1">
        <f t="shared" ca="1" si="17"/>
        <v>-1.7723572383545397E-2</v>
      </c>
      <c r="L131" s="1">
        <f t="shared" ca="1" si="17"/>
        <v>9.7230643882402091E-3</v>
      </c>
      <c r="M131" s="1">
        <f t="shared" ca="1" si="17"/>
        <v>7.3008045836177177E-2</v>
      </c>
      <c r="N131" s="1">
        <f t="shared" ca="1" si="17"/>
        <v>7.6691933549548688E-2</v>
      </c>
      <c r="O131" s="1">
        <f t="shared" ca="1" si="17"/>
        <v>4.182334374227907E-2</v>
      </c>
      <c r="P131" s="1">
        <f t="shared" ca="1" si="17"/>
        <v>2.1995213357923059E-2</v>
      </c>
      <c r="Q131" s="1">
        <f t="shared" ca="1" si="17"/>
        <v>9.4014497440525896E-2</v>
      </c>
      <c r="R131" s="1">
        <f t="shared" ca="1" si="17"/>
        <v>0.29799058498365916</v>
      </c>
      <c r="S131" s="1">
        <f t="shared" ca="1" si="17"/>
        <v>0.43220308698465298</v>
      </c>
      <c r="T131" s="1">
        <f t="shared" ca="1" si="17"/>
        <v>0.26131684886434692</v>
      </c>
      <c r="U131" s="1">
        <f t="shared" ca="1" si="17"/>
        <v>0.10874229948747835</v>
      </c>
      <c r="V131" s="1">
        <f t="shared" ca="1" si="15"/>
        <v>9.590915641149006E-2</v>
      </c>
      <c r="W131" s="1">
        <f t="shared" ca="1" si="16"/>
        <v>9.1357926185791125E-2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6.2288078385069334E-2</v>
      </c>
      <c r="E132" s="1">
        <f t="shared" ca="1" si="13"/>
        <v>-2.3741963795951643E-2</v>
      </c>
      <c r="F132" s="1">
        <f t="shared" ca="1" si="17"/>
        <v>-4.7958989238253161E-2</v>
      </c>
      <c r="G132" s="1">
        <f t="shared" ca="1" si="17"/>
        <v>-8.6871990075797264E-3</v>
      </c>
      <c r="H132" s="1">
        <f t="shared" ca="1" si="17"/>
        <v>-8.8943770362868296E-3</v>
      </c>
      <c r="I132" s="1">
        <f t="shared" ca="1" si="17"/>
        <v>-3.7356039176188377E-2</v>
      </c>
      <c r="J132" s="1">
        <f t="shared" ca="1" si="17"/>
        <v>2.5837092356730217E-2</v>
      </c>
      <c r="K132" s="1">
        <f t="shared" ca="1" si="17"/>
        <v>0.11649982008556466</v>
      </c>
      <c r="L132" s="1">
        <f t="shared" ca="1" si="17"/>
        <v>0.2233040517735016</v>
      </c>
      <c r="M132" s="1">
        <f t="shared" ca="1" si="17"/>
        <v>0.24180981907247362</v>
      </c>
      <c r="N132" s="1">
        <f t="shared" ca="1" si="17"/>
        <v>0.1015254258520252</v>
      </c>
      <c r="O132" s="1">
        <f t="shared" ca="1" si="17"/>
        <v>3.0315272194893196E-2</v>
      </c>
      <c r="P132" s="1">
        <f t="shared" ca="1" si="17"/>
        <v>8.136972913145378E-2</v>
      </c>
      <c r="Q132" s="1">
        <f t="shared" ca="1" si="17"/>
        <v>0.1835805915445381</v>
      </c>
      <c r="R132" s="1">
        <f t="shared" ca="1" si="17"/>
        <v>0.30609848196900324</v>
      </c>
      <c r="S132" s="1">
        <f t="shared" ca="1" si="17"/>
        <v>0.39233673854698486</v>
      </c>
      <c r="T132" s="1">
        <f t="shared" ca="1" si="17"/>
        <v>0.21153480004046629</v>
      </c>
      <c r="U132" s="1">
        <f t="shared" ca="1" si="17"/>
        <v>4.8757290794772958E-2</v>
      </c>
      <c r="V132" s="1">
        <f t="shared" ca="1" si="15"/>
        <v>-3.189945879204676E-2</v>
      </c>
      <c r="W132" s="1">
        <f t="shared" ca="1" si="16"/>
        <v>-9.1105740449455672E-2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0.10329923808320372</v>
      </c>
      <c r="E133" s="1">
        <f t="shared" ca="1" si="13"/>
        <v>0.10799602410511623</v>
      </c>
      <c r="F133" s="1">
        <f t="shared" ca="1" si="17"/>
        <v>2.4161688772126978E-2</v>
      </c>
      <c r="G133" s="1">
        <f t="shared" ca="1" si="17"/>
        <v>-5.4602036798935563E-2</v>
      </c>
      <c r="H133" s="1">
        <f t="shared" ca="1" si="17"/>
        <v>-5.8643122718598929E-2</v>
      </c>
      <c r="I133" s="1">
        <f t="shared" ca="1" si="17"/>
        <v>-3.8017363415514469E-2</v>
      </c>
      <c r="J133" s="1">
        <f t="shared" ca="1" si="17"/>
        <v>-5.0737908869291234E-2</v>
      </c>
      <c r="K133" s="1">
        <f t="shared" ca="1" si="17"/>
        <v>-5.597959371516157E-2</v>
      </c>
      <c r="L133" s="1">
        <f t="shared" ca="1" si="17"/>
        <v>-7.0522203481844667E-2</v>
      </c>
      <c r="M133" s="1">
        <f t="shared" ca="1" si="17"/>
        <v>-7.2227187887988514E-2</v>
      </c>
      <c r="N133" s="1">
        <f t="shared" ca="1" si="17"/>
        <v>-3.3170666448414321E-2</v>
      </c>
      <c r="O133" s="1">
        <f t="shared" ca="1" si="17"/>
        <v>-6.1796663015751818E-3</v>
      </c>
      <c r="P133" s="1">
        <f t="shared" ca="1" si="17"/>
        <v>-1.9395776905565634E-3</v>
      </c>
      <c r="Q133" s="1">
        <f t="shared" ca="1" si="17"/>
        <v>1.6816914391056165E-2</v>
      </c>
      <c r="R133" s="1">
        <f t="shared" ca="1" si="17"/>
        <v>0.19411825568053878</v>
      </c>
      <c r="S133" s="1">
        <f t="shared" ca="1" si="17"/>
        <v>0.40494013200013301</v>
      </c>
      <c r="T133" s="1">
        <f t="shared" ca="1" si="17"/>
        <v>0.28092141853601332</v>
      </c>
      <c r="U133" s="1">
        <f t="shared" ca="1" si="17"/>
        <v>0.13321579901121444</v>
      </c>
      <c r="V133" s="1">
        <f t="shared" ca="1" si="15"/>
        <v>0.12140043655784687</v>
      </c>
      <c r="W133" s="1">
        <f t="shared" ca="1" si="16"/>
        <v>0.17483888325076416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1.8989945629445081E-2</v>
      </c>
      <c r="E134" s="1">
        <f t="shared" ca="1" si="13"/>
        <v>4.567024448125491E-3</v>
      </c>
      <c r="F134" s="1">
        <f t="shared" ca="1" si="17"/>
        <v>2.7372014658766488E-3</v>
      </c>
      <c r="G134" s="1">
        <f t="shared" ca="1" si="17"/>
        <v>1.746561878103093E-2</v>
      </c>
      <c r="H134" s="1">
        <f t="shared" ca="1" si="17"/>
        <v>1.7423448112023149E-2</v>
      </c>
      <c r="I134" s="1">
        <f t="shared" ca="1" si="17"/>
        <v>-5.6679523547823317E-2</v>
      </c>
      <c r="J134" s="1">
        <f t="shared" ca="1" si="17"/>
        <v>-8.9997912040807843E-2</v>
      </c>
      <c r="K134" s="1">
        <f t="shared" ca="1" si="17"/>
        <v>-6.9828663825455267E-5</v>
      </c>
      <c r="L134" s="1">
        <f t="shared" ca="1" si="17"/>
        <v>0.16081933258754447</v>
      </c>
      <c r="M134" s="1">
        <f t="shared" ca="1" si="17"/>
        <v>0.23087340460579645</v>
      </c>
      <c r="N134" s="1">
        <f t="shared" ca="1" si="17"/>
        <v>0.10838294037501228</v>
      </c>
      <c r="O134" s="1">
        <f t="shared" ca="1" si="17"/>
        <v>1.3277030378048865E-2</v>
      </c>
      <c r="P134" s="1">
        <f t="shared" ca="1" si="17"/>
        <v>4.0551655092261274E-2</v>
      </c>
      <c r="Q134" s="1">
        <f t="shared" ca="1" si="17"/>
        <v>0.11929222187356674</v>
      </c>
      <c r="R134" s="1">
        <f t="shared" ca="1" si="17"/>
        <v>0.26945083343485421</v>
      </c>
      <c r="S134" s="1">
        <f t="shared" ca="1" si="17"/>
        <v>0.40446985706725558</v>
      </c>
      <c r="T134" s="1">
        <f t="shared" ca="1" si="17"/>
        <v>0.25877034130124477</v>
      </c>
      <c r="U134" s="1">
        <f t="shared" ca="1" si="17"/>
        <v>5.973595221875707E-2</v>
      </c>
      <c r="V134" s="1">
        <f t="shared" ca="1" si="15"/>
        <v>-4.3150542857980069E-2</v>
      </c>
      <c r="W134" s="1">
        <f t="shared" ca="1" si="16"/>
        <v>-8.4808972536883478E-2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8.6024627848676039E-2</v>
      </c>
      <c r="E135" s="1">
        <f t="shared" ca="1" si="13"/>
        <v>0.23471751114199027</v>
      </c>
      <c r="F135" s="1">
        <f t="shared" ca="1" si="17"/>
        <v>0.43734445327393212</v>
      </c>
      <c r="G135" s="1">
        <f t="shared" ca="1" si="17"/>
        <v>0.48928102919048372</v>
      </c>
      <c r="H135" s="1">
        <f t="shared" ca="1" si="17"/>
        <v>0.48329287752415251</v>
      </c>
      <c r="I135" s="1">
        <f t="shared" ca="1" si="17"/>
        <v>0.32529070350338424</v>
      </c>
      <c r="J135" s="1">
        <f t="shared" ca="1" si="17"/>
        <v>0.36695545986505201</v>
      </c>
      <c r="K135" s="1">
        <f t="shared" ca="1" si="17"/>
        <v>0.61284911005395937</v>
      </c>
      <c r="L135" s="1">
        <f t="shared" ca="1" si="17"/>
        <v>0.63019069425971475</v>
      </c>
      <c r="M135" s="1">
        <f t="shared" ca="1" si="17"/>
        <v>0.36261554049512068</v>
      </c>
      <c r="N135" s="1">
        <f t="shared" ca="1" si="17"/>
        <v>0.14351385083304535</v>
      </c>
      <c r="O135" s="1">
        <f t="shared" ca="1" si="17"/>
        <v>7.1603819786472983E-2</v>
      </c>
      <c r="P135" s="1">
        <f t="shared" ca="1" si="17"/>
        <v>5.406405272508602E-2</v>
      </c>
      <c r="Q135" s="1">
        <f t="shared" ca="1" si="17"/>
        <v>4.0333390322764125E-2</v>
      </c>
      <c r="R135" s="1">
        <f t="shared" ca="1" si="17"/>
        <v>-1.2274722005655127E-2</v>
      </c>
      <c r="S135" s="1">
        <f t="shared" ca="1" si="17"/>
        <v>-5.6073384395357431E-2</v>
      </c>
      <c r="T135" s="1">
        <f t="shared" ca="1" si="17"/>
        <v>-5.2605993206116378E-2</v>
      </c>
      <c r="U135" s="1">
        <f t="shared" ca="1" si="17"/>
        <v>-1.0282638382987635E-2</v>
      </c>
      <c r="V135" s="1">
        <f t="shared" ca="1" si="15"/>
        <v>3.106471238011612E-2</v>
      </c>
      <c r="W135" s="1">
        <f t="shared" ca="1" si="16"/>
        <v>3.5219176189702515E-2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-4.9343300084436693E-2</v>
      </c>
      <c r="E136" s="1">
        <f t="shared" ca="1" si="13"/>
        <v>-2.0922451033168948E-2</v>
      </c>
      <c r="F136" s="1">
        <f t="shared" ca="1" si="17"/>
        <v>-4.5767373006259639E-2</v>
      </c>
      <c r="G136" s="1">
        <f t="shared" ca="1" si="17"/>
        <v>-4.4959941143891825E-2</v>
      </c>
      <c r="H136" s="1">
        <f t="shared" ca="1" si="17"/>
        <v>-8.4554360532818722E-3</v>
      </c>
      <c r="I136" s="1">
        <f t="shared" ca="1" si="17"/>
        <v>4.6134268488972896E-2</v>
      </c>
      <c r="J136" s="1">
        <f t="shared" ca="1" si="17"/>
        <v>0.20137262660756572</v>
      </c>
      <c r="K136" s="1">
        <f t="shared" ca="1" si="17"/>
        <v>0.42514760379475697</v>
      </c>
      <c r="L136" s="1">
        <f t="shared" ca="1" si="17"/>
        <v>0.51658097122921653</v>
      </c>
      <c r="M136" s="1">
        <f t="shared" ca="1" si="17"/>
        <v>0.38486218355433011</v>
      </c>
      <c r="N136" s="1">
        <f t="shared" ca="1" si="17"/>
        <v>0.23618438299692959</v>
      </c>
      <c r="O136" s="1">
        <f t="shared" ca="1" si="17"/>
        <v>0.28796454978066904</v>
      </c>
      <c r="P136" s="1">
        <f t="shared" ca="1" si="17"/>
        <v>0.39457675275698878</v>
      </c>
      <c r="Q136" s="1">
        <f t="shared" ca="1" si="17"/>
        <v>0.30291913917450664</v>
      </c>
      <c r="R136" s="1">
        <f t="shared" ca="1" si="17"/>
        <v>0.25024360008788599</v>
      </c>
      <c r="S136" s="1">
        <f t="shared" ca="1" si="17"/>
        <v>0.25413331074414164</v>
      </c>
      <c r="T136" s="1">
        <f t="shared" ca="1" si="17"/>
        <v>0.2080860041562512</v>
      </c>
      <c r="U136" s="1">
        <f t="shared" ca="1" si="17"/>
        <v>0.18714264222422922</v>
      </c>
      <c r="V136" s="1">
        <f t="shared" ca="1" si="15"/>
        <v>0.15067735890316658</v>
      </c>
      <c r="W136" s="1">
        <f t="shared" ca="1" si="16"/>
        <v>5.1369393762940467E-2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-1.2462336816575001E-2</v>
      </c>
      <c r="E137" s="1">
        <f t="shared" ca="1" si="13"/>
        <v>0.16697409055399901</v>
      </c>
      <c r="F137" s="1">
        <f t="shared" ca="1" si="17"/>
        <v>0.35482899339119311</v>
      </c>
      <c r="G137" s="1">
        <f t="shared" ca="1" si="17"/>
        <v>0.22324957069675633</v>
      </c>
      <c r="H137" s="1">
        <f t="shared" ca="1" si="17"/>
        <v>3.6968080277767199E-2</v>
      </c>
      <c r="I137" s="1">
        <f t="shared" ca="1" si="17"/>
        <v>-1.0799912407450075E-3</v>
      </c>
      <c r="J137" s="1">
        <f t="shared" ca="1" si="17"/>
        <v>4.2481410438356883E-2</v>
      </c>
      <c r="K137" s="1">
        <f t="shared" ca="1" si="17"/>
        <v>0.11985364820379159</v>
      </c>
      <c r="L137" s="1">
        <f t="shared" ca="1" si="17"/>
        <v>0.24154609641529784</v>
      </c>
      <c r="M137" s="1">
        <f t="shared" ca="1" si="17"/>
        <v>0.30887767686652068</v>
      </c>
      <c r="N137" s="1">
        <f t="shared" ca="1" si="17"/>
        <v>0.32861572674525613</v>
      </c>
      <c r="O137" s="1">
        <f t="shared" ca="1" si="17"/>
        <v>0.36046372922751424</v>
      </c>
      <c r="P137" s="1">
        <f t="shared" ca="1" si="17"/>
        <v>0.23249176127155419</v>
      </c>
      <c r="Q137" s="1">
        <f t="shared" ca="1" si="17"/>
        <v>0.11819894294465645</v>
      </c>
      <c r="R137" s="1">
        <f t="shared" ca="1" si="17"/>
        <v>1.5444689249238117E-2</v>
      </c>
      <c r="S137" s="1">
        <f t="shared" ca="1" si="17"/>
        <v>-4.6897176216833744E-2</v>
      </c>
      <c r="T137" s="1">
        <f t="shared" ca="1" si="17"/>
        <v>-4.4814847475929308E-2</v>
      </c>
      <c r="U137" s="1">
        <f t="shared" ca="1" si="17"/>
        <v>-1.830134536367542E-2</v>
      </c>
      <c r="V137" s="1">
        <f t="shared" ca="1" si="15"/>
        <v>3.6662188837549584E-2</v>
      </c>
      <c r="W137" s="1">
        <f t="shared" ca="1" si="16"/>
        <v>9.2873293672591797E-2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-2.7232127357540485E-2</v>
      </c>
      <c r="E138" s="1">
        <f t="shared" ca="1" si="13"/>
        <v>0.23273970699166521</v>
      </c>
      <c r="F138" s="1">
        <f t="shared" ca="1" si="17"/>
        <v>0.40642078032651519</v>
      </c>
      <c r="G138" s="1">
        <f t="shared" ca="1" si="17"/>
        <v>0.26814079869531315</v>
      </c>
      <c r="H138" s="1">
        <f t="shared" ca="1" si="17"/>
        <v>0.14051579534617809</v>
      </c>
      <c r="I138" s="1">
        <f t="shared" ca="1" si="17"/>
        <v>0.1334574345388469</v>
      </c>
      <c r="J138" s="1">
        <f t="shared" ca="1" si="17"/>
        <v>0.34064355067726992</v>
      </c>
      <c r="K138" s="1">
        <f t="shared" ca="1" si="17"/>
        <v>0.64268971404800579</v>
      </c>
      <c r="L138" s="1">
        <f t="shared" ca="1" si="17"/>
        <v>0.6564423291756436</v>
      </c>
      <c r="M138" s="1">
        <f t="shared" ca="1" si="17"/>
        <v>0.40546471672073636</v>
      </c>
      <c r="N138" s="1">
        <f t="shared" ca="1" si="17"/>
        <v>0.3719602371775152</v>
      </c>
      <c r="O138" s="1">
        <f t="shared" ca="1" si="17"/>
        <v>0.62918409914852502</v>
      </c>
      <c r="P138" s="1">
        <f t="shared" ca="1" si="17"/>
        <v>0.61611308914341256</v>
      </c>
      <c r="Q138" s="1">
        <f t="shared" ca="1" si="17"/>
        <v>0.30735878723803145</v>
      </c>
      <c r="R138" s="1">
        <f t="shared" ca="1" si="17"/>
        <v>7.5669222407449263E-2</v>
      </c>
      <c r="S138" s="1">
        <f t="shared" ca="1" si="17"/>
        <v>3.1744862488781986E-2</v>
      </c>
      <c r="T138" s="1">
        <f t="shared" ca="1" si="17"/>
        <v>4.9111436105468184E-2</v>
      </c>
      <c r="U138" s="1">
        <f t="shared" ca="1" si="17"/>
        <v>3.009522491629325E-2</v>
      </c>
      <c r="V138" s="1">
        <f t="shared" ca="1" si="15"/>
        <v>-3.5697906215376253E-2</v>
      </c>
      <c r="W138" s="1">
        <f t="shared" ca="1" si="16"/>
        <v>-5.7727885847879357E-2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3.2544281870378403E-2</v>
      </c>
      <c r="E139" s="1">
        <f t="shared" ca="1" si="13"/>
        <v>0.11843229885389177</v>
      </c>
      <c r="F139" s="1">
        <f t="shared" ca="1" si="17"/>
        <v>0.20989662897662648</v>
      </c>
      <c r="G139" s="1">
        <f t="shared" ca="1" si="17"/>
        <v>0.29124486034856523</v>
      </c>
      <c r="H139" s="1">
        <f t="shared" ca="1" si="17"/>
        <v>0.38144047411041354</v>
      </c>
      <c r="I139" s="1">
        <f t="shared" ca="1" si="17"/>
        <v>0.24252880209940519</v>
      </c>
      <c r="J139" s="1">
        <f t="shared" ca="1" si="17"/>
        <v>0.12156017620264525</v>
      </c>
      <c r="K139" s="1">
        <f t="shared" ca="1" si="17"/>
        <v>0.14499682879060566</v>
      </c>
      <c r="L139" s="1">
        <f t="shared" ca="1" si="17"/>
        <v>0.18111672257976208</v>
      </c>
      <c r="M139" s="1">
        <f t="shared" ca="1" si="17"/>
        <v>9.1792236974517119E-2</v>
      </c>
      <c r="N139" s="1">
        <f t="shared" ca="1" si="17"/>
        <v>6.1966452810888785E-2</v>
      </c>
      <c r="O139" s="1">
        <f t="shared" ca="1" si="17"/>
        <v>5.9534999194538307E-2</v>
      </c>
      <c r="P139" s="1">
        <f t="shared" ca="1" si="17"/>
        <v>2.6181610515301233E-2</v>
      </c>
      <c r="Q139" s="1">
        <f t="shared" ca="1" si="17"/>
        <v>3.9404495725892795E-2</v>
      </c>
      <c r="R139" s="1">
        <f t="shared" ca="1" si="17"/>
        <v>0.23059576433962753</v>
      </c>
      <c r="S139" s="1">
        <f t="shared" ca="1" si="17"/>
        <v>0.37864637047905625</v>
      </c>
      <c r="T139" s="1">
        <f t="shared" ca="1" si="17"/>
        <v>0.25140835879434342</v>
      </c>
      <c r="U139" s="1">
        <f t="shared" ca="1" si="17"/>
        <v>0.13569971558428459</v>
      </c>
      <c r="V139" s="1">
        <f t="shared" ca="1" si="15"/>
        <v>6.2362795825637023E-2</v>
      </c>
      <c r="W139" s="1">
        <f t="shared" ca="1" si="16"/>
        <v>-5.7149135195601374E-3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0.128373470892931</v>
      </c>
      <c r="E140" s="1">
        <f t="shared" ca="1" si="13"/>
        <v>0.18875545205858738</v>
      </c>
      <c r="F140" s="1">
        <f t="shared" ca="1" si="17"/>
        <v>0.25328151674649529</v>
      </c>
      <c r="G140" s="1">
        <f t="shared" ca="1" si="17"/>
        <v>0.16694808632160857</v>
      </c>
      <c r="H140" s="1">
        <f t="shared" ca="1" si="17"/>
        <v>0.1085639818308326</v>
      </c>
      <c r="I140" s="1">
        <f t="shared" ca="1" si="17"/>
        <v>0.10041251435042538</v>
      </c>
      <c r="J140" s="1">
        <f t="shared" ca="1" si="17"/>
        <v>0.12012654338692072</v>
      </c>
      <c r="K140" s="1">
        <f t="shared" ca="1" si="17"/>
        <v>0.15616006461457244</v>
      </c>
      <c r="L140" s="1">
        <f t="shared" ca="1" si="17"/>
        <v>0.16689024750474166</v>
      </c>
      <c r="M140" s="1">
        <f t="shared" ca="1" si="17"/>
        <v>0.16719954948967347</v>
      </c>
      <c r="N140" s="1">
        <f t="shared" ca="1" si="17"/>
        <v>0.18124970260943402</v>
      </c>
      <c r="O140" s="1">
        <f t="shared" ca="1" si="17"/>
        <v>0.27662592530210817</v>
      </c>
      <c r="P140" s="1">
        <f t="shared" ca="1" si="17"/>
        <v>0.24417944430964025</v>
      </c>
      <c r="Q140" s="1">
        <f t="shared" ca="1" si="17"/>
        <v>0.15686527002992595</v>
      </c>
      <c r="R140" s="1">
        <f t="shared" ca="1" si="17"/>
        <v>0.22894875692787514</v>
      </c>
      <c r="S140" s="1">
        <f t="shared" ca="1" si="17"/>
        <v>0.34315765238676199</v>
      </c>
      <c r="T140" s="1">
        <f t="shared" ca="1" si="17"/>
        <v>0.13024498620354588</v>
      </c>
      <c r="U140" s="1">
        <f t="shared" ca="1" si="17"/>
        <v>-9.0246349667562203E-2</v>
      </c>
      <c r="V140" s="1">
        <f t="shared" ca="1" si="15"/>
        <v>-0.15162426304891438</v>
      </c>
      <c r="W140" s="1">
        <f t="shared" ca="1" si="16"/>
        <v>-0.17430947554325885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0.22550083541387034</v>
      </c>
      <c r="E141" s="1">
        <f t="shared" ca="1" si="13"/>
        <v>0.23878827262472982</v>
      </c>
      <c r="F141" s="1">
        <f t="shared" ca="1" si="17"/>
        <v>0.24482285041145402</v>
      </c>
      <c r="G141" s="1">
        <f t="shared" ca="1" si="17"/>
        <v>0.11462348758018596</v>
      </c>
      <c r="H141" s="1">
        <f t="shared" ca="1" si="17"/>
        <v>4.5337245358684827E-3</v>
      </c>
      <c r="I141" s="1">
        <f t="shared" ca="1" si="17"/>
        <v>2.0429151541544732E-2</v>
      </c>
      <c r="J141" s="1">
        <f t="shared" ca="1" si="17"/>
        <v>0.24646469936990067</v>
      </c>
      <c r="K141" s="1">
        <f t="shared" ca="1" si="17"/>
        <v>0.62188567312616905</v>
      </c>
      <c r="L141" s="1">
        <f t="shared" ca="1" si="17"/>
        <v>0.71887389352237907</v>
      </c>
      <c r="M141" s="1">
        <f t="shared" ca="1" si="17"/>
        <v>0.43311761441438906</v>
      </c>
      <c r="N141" s="1">
        <f t="shared" ca="1" si="17"/>
        <v>0.22455879252770078</v>
      </c>
      <c r="O141" s="1">
        <f t="shared" ca="1" si="17"/>
        <v>0.30180124578003958</v>
      </c>
      <c r="P141" s="1">
        <f t="shared" ca="1" si="17"/>
        <v>0.42316619031801644</v>
      </c>
      <c r="Q141" s="1">
        <f t="shared" ca="1" si="17"/>
        <v>0.26610095153200508</v>
      </c>
      <c r="R141" s="1">
        <f t="shared" ca="1" si="17"/>
        <v>0.17271872853556558</v>
      </c>
      <c r="S141" s="1">
        <f t="shared" ca="1" si="17"/>
        <v>0.13194488016275741</v>
      </c>
      <c r="T141" s="1">
        <f t="shared" ca="1" si="17"/>
        <v>4.4083591163330327E-2</v>
      </c>
      <c r="U141" s="1">
        <f t="shared" ca="1" si="17"/>
        <v>3.8476710824546304E-2</v>
      </c>
      <c r="V141" s="1">
        <f t="shared" ca="1" si="15"/>
        <v>0.11261182336374921</v>
      </c>
      <c r="W141" s="1">
        <f t="shared" ca="1" si="16"/>
        <v>0.10897364871605694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6.013662973842044E-2</v>
      </c>
      <c r="E142" s="1">
        <f t="shared" ca="1" si="13"/>
        <v>0.25109190114729651</v>
      </c>
      <c r="F142" s="1">
        <f t="shared" ca="1" si="17"/>
        <v>0.43415390202726523</v>
      </c>
      <c r="G142" s="1">
        <f t="shared" ca="1" si="17"/>
        <v>0.29694338965649492</v>
      </c>
      <c r="H142" s="1">
        <f t="shared" ca="1" si="17"/>
        <v>0.10345743081438175</v>
      </c>
      <c r="I142" s="1">
        <f t="shared" ca="1" si="17"/>
        <v>6.9140423486155927E-2</v>
      </c>
      <c r="J142" s="1">
        <f t="shared" ca="1" si="17"/>
        <v>0.16950895618862599</v>
      </c>
      <c r="K142" s="1">
        <f t="shared" ca="1" si="17"/>
        <v>0.20736859464304747</v>
      </c>
      <c r="L142" s="1">
        <f t="shared" ca="1" si="17"/>
        <v>9.6116568351359885E-2</v>
      </c>
      <c r="M142" s="1">
        <f t="shared" ca="1" si="17"/>
        <v>2.4984311523566928E-2</v>
      </c>
      <c r="N142" s="1">
        <f t="shared" ca="1" si="17"/>
        <v>1.792777645120593E-2</v>
      </c>
      <c r="O142" s="1">
        <f t="shared" ca="1" si="17"/>
        <v>-1.7803622861263864E-2</v>
      </c>
      <c r="P142" s="1">
        <f t="shared" ca="1" si="17"/>
        <v>-3.0348926148693334E-2</v>
      </c>
      <c r="Q142" s="1">
        <f t="shared" ca="1" si="17"/>
        <v>1.9765641334734414E-2</v>
      </c>
      <c r="R142" s="1">
        <f t="shared" ca="1" si="17"/>
        <v>0.13683857350454631</v>
      </c>
      <c r="S142" s="1">
        <f t="shared" ca="1" si="17"/>
        <v>0.3052359166164284</v>
      </c>
      <c r="T142" s="1">
        <f t="shared" ca="1" si="17"/>
        <v>0.42063447025028627</v>
      </c>
      <c r="U142" s="1">
        <f t="shared" ca="1" si="17"/>
        <v>0.27429639377868253</v>
      </c>
      <c r="V142" s="1">
        <f t="shared" ca="1" si="15"/>
        <v>0.14160994994118206</v>
      </c>
      <c r="W142" s="1">
        <f t="shared" ca="1" si="16"/>
        <v>0.10350400061745225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-0.16344005096646827</v>
      </c>
      <c r="E143" s="1">
        <f t="shared" ca="1" si="13"/>
        <v>-1.4268509098831395E-2</v>
      </c>
      <c r="F143" s="1">
        <f t="shared" ca="1" si="17"/>
        <v>0.17804289267706955</v>
      </c>
      <c r="G143" s="1">
        <f t="shared" ca="1" si="17"/>
        <v>0.16824544098944966</v>
      </c>
      <c r="H143" s="1">
        <f t="shared" ca="1" si="17"/>
        <v>5.7647083784359746E-2</v>
      </c>
      <c r="I143" s="1">
        <f t="shared" ca="1" si="17"/>
        <v>2.1782016355389129E-2</v>
      </c>
      <c r="J143" s="1">
        <f t="shared" ca="1" si="17"/>
        <v>0.11208335287298418</v>
      </c>
      <c r="K143" s="1">
        <f t="shared" ca="1" si="17"/>
        <v>0.31633870323714164</v>
      </c>
      <c r="L143" s="1">
        <f t="shared" ca="1" si="17"/>
        <v>0.4396049663642384</v>
      </c>
      <c r="M143" s="1">
        <f t="shared" ca="1" si="17"/>
        <v>0.27894029110862967</v>
      </c>
      <c r="N143" s="1">
        <f t="shared" ca="1" si="17"/>
        <v>0.12068066828574515</v>
      </c>
      <c r="O143" s="1">
        <f t="shared" ca="1" si="17"/>
        <v>0.16462048886432473</v>
      </c>
      <c r="P143" s="1">
        <f t="shared" ca="1" si="17"/>
        <v>0.27522475387001122</v>
      </c>
      <c r="Q143" s="1">
        <f t="shared" ca="1" si="17"/>
        <v>0.27650271879495208</v>
      </c>
      <c r="R143" s="1">
        <f t="shared" ca="1" si="17"/>
        <v>0.36161303868402028</v>
      </c>
      <c r="S143" s="1">
        <f t="shared" ca="1" si="17"/>
        <v>0.44597319681926068</v>
      </c>
      <c r="T143" s="1">
        <f t="shared" ca="1" si="17"/>
        <v>0.27050761364195408</v>
      </c>
      <c r="U143" s="1">
        <f t="shared" ref="U143:U158" ca="1" si="18">(U93+0.6*(V93+T93)+0.15*(S93+W93))/(1+2*0.6+2*0.15)</f>
        <v>5.6226949362192857E-2</v>
      </c>
      <c r="V143" s="1">
        <f t="shared" ca="1" si="15"/>
        <v>-1.8145224029470115E-2</v>
      </c>
      <c r="W143" s="1">
        <f t="shared" ca="1" si="16"/>
        <v>1.292300133233033E-2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-1.1581053454442174E-2</v>
      </c>
      <c r="E144" s="1">
        <f t="shared" ca="1" si="13"/>
        <v>0.19384612022728787</v>
      </c>
      <c r="F144" s="1">
        <f t="shared" ref="F144:T158" ca="1" si="19">(F94+0.6*(G94+E94)+0.15*(D94+H94))/(1+2*0.6+2*0.15)</f>
        <v>0.34740963599140107</v>
      </c>
      <c r="G144" s="1">
        <f t="shared" ca="1" si="19"/>
        <v>0.25176055576502721</v>
      </c>
      <c r="H144" s="1">
        <f t="shared" ca="1" si="19"/>
        <v>0.1381719440475957</v>
      </c>
      <c r="I144" s="1">
        <f t="shared" ca="1" si="19"/>
        <v>9.7787317300373086E-2</v>
      </c>
      <c r="J144" s="1">
        <f t="shared" ca="1" si="19"/>
        <v>0.26842825200459719</v>
      </c>
      <c r="K144" s="1">
        <f t="shared" ca="1" si="19"/>
        <v>0.5802482052533342</v>
      </c>
      <c r="L144" s="1">
        <f t="shared" ca="1" si="19"/>
        <v>0.61061066680364895</v>
      </c>
      <c r="M144" s="1">
        <f t="shared" ca="1" si="19"/>
        <v>0.37800167031610793</v>
      </c>
      <c r="N144" s="1">
        <f t="shared" ca="1" si="19"/>
        <v>0.35016836984394012</v>
      </c>
      <c r="O144" s="1">
        <f t="shared" ca="1" si="19"/>
        <v>0.55809482615314687</v>
      </c>
      <c r="P144" s="1">
        <f t="shared" ca="1" si="19"/>
        <v>0.51900238706548818</v>
      </c>
      <c r="Q144" s="1">
        <f t="shared" ca="1" si="19"/>
        <v>0.21759831982839831</v>
      </c>
      <c r="R144" s="1">
        <f t="shared" ca="1" si="19"/>
        <v>5.5044439545057444E-2</v>
      </c>
      <c r="S144" s="1">
        <f t="shared" ca="1" si="19"/>
        <v>0.16847108601152885</v>
      </c>
      <c r="T144" s="1">
        <f t="shared" ca="1" si="19"/>
        <v>0.34304025147335721</v>
      </c>
      <c r="U144" s="1">
        <f t="shared" ca="1" si="18"/>
        <v>0.25075806607839957</v>
      </c>
      <c r="V144" s="1">
        <f t="shared" ca="1" si="15"/>
        <v>0.18210344737862733</v>
      </c>
      <c r="W144" s="1">
        <f t="shared" ca="1" si="16"/>
        <v>0.15915016175729507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4.3946364114930872E-2</v>
      </c>
      <c r="E145" s="1">
        <f t="shared" ca="1" si="13"/>
        <v>0.10350920799288915</v>
      </c>
      <c r="F145" s="1">
        <f t="shared" ca="1" si="19"/>
        <v>9.2876584654152133E-2</v>
      </c>
      <c r="G145" s="1">
        <f t="shared" ca="1" si="19"/>
        <v>8.7970218004144243E-3</v>
      </c>
      <c r="H145" s="1">
        <f t="shared" ca="1" si="19"/>
        <v>-4.4012352062795142E-2</v>
      </c>
      <c r="I145" s="1">
        <f t="shared" ca="1" si="19"/>
        <v>-6.0318948976452458E-3</v>
      </c>
      <c r="J145" s="1">
        <f t="shared" ca="1" si="19"/>
        <v>0.1107167928947885</v>
      </c>
      <c r="K145" s="1">
        <f t="shared" ca="1" si="19"/>
        <v>0.24179791662465938</v>
      </c>
      <c r="L145" s="1">
        <f t="shared" ca="1" si="19"/>
        <v>0.18588968986113916</v>
      </c>
      <c r="M145" s="1">
        <f t="shared" ca="1" si="19"/>
        <v>6.4909728980197867E-2</v>
      </c>
      <c r="N145" s="1">
        <f t="shared" ca="1" si="19"/>
        <v>4.1280647564225503E-2</v>
      </c>
      <c r="O145" s="1">
        <f t="shared" ca="1" si="19"/>
        <v>0.17053623126676248</v>
      </c>
      <c r="P145" s="1">
        <f t="shared" ca="1" si="19"/>
        <v>0.3622784575685839</v>
      </c>
      <c r="Q145" s="1">
        <f t="shared" ca="1" si="19"/>
        <v>0.41476567680461451</v>
      </c>
      <c r="R145" s="1">
        <f t="shared" ca="1" si="19"/>
        <v>0.37030986196238069</v>
      </c>
      <c r="S145" s="1">
        <f t="shared" ca="1" si="19"/>
        <v>0.44236770489748023</v>
      </c>
      <c r="T145" s="1">
        <f t="shared" ca="1" si="19"/>
        <v>0.40891239234533494</v>
      </c>
      <c r="U145" s="1">
        <f t="shared" ca="1" si="18"/>
        <v>0.27460539294563746</v>
      </c>
      <c r="V145" s="1">
        <f t="shared" ca="1" si="15"/>
        <v>0.17256964850295109</v>
      </c>
      <c r="W145" s="1">
        <f t="shared" ca="1" si="16"/>
        <v>6.6402732040301823E-2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0.17793605512305227</v>
      </c>
      <c r="E146" s="1">
        <f t="shared" ca="1" si="13"/>
        <v>0.34115483867556662</v>
      </c>
      <c r="F146" s="1">
        <f t="shared" ca="1" si="19"/>
        <v>0.41908725250341561</v>
      </c>
      <c r="G146" s="1">
        <f t="shared" ca="1" si="19"/>
        <v>0.25761163232212425</v>
      </c>
      <c r="H146" s="1">
        <f t="shared" ca="1" si="19"/>
        <v>0.14460797900269859</v>
      </c>
      <c r="I146" s="1">
        <f t="shared" ca="1" si="19"/>
        <v>0.12765073284410719</v>
      </c>
      <c r="J146" s="1">
        <f t="shared" ca="1" si="19"/>
        <v>0.28699343041185166</v>
      </c>
      <c r="K146" s="1">
        <f t="shared" ca="1" si="19"/>
        <v>0.59767128770259237</v>
      </c>
      <c r="L146" s="1">
        <f t="shared" ca="1" si="19"/>
        <v>0.6601270963749557</v>
      </c>
      <c r="M146" s="1">
        <f t="shared" ca="1" si="19"/>
        <v>0.4182986573680661</v>
      </c>
      <c r="N146" s="1">
        <f t="shared" ca="1" si="19"/>
        <v>0.27424714037530207</v>
      </c>
      <c r="O146" s="1">
        <f t="shared" ca="1" si="19"/>
        <v>0.39489857252248151</v>
      </c>
      <c r="P146" s="1">
        <f t="shared" ca="1" si="19"/>
        <v>0.46279592279104131</v>
      </c>
      <c r="Q146" s="1">
        <f t="shared" ca="1" si="19"/>
        <v>0.2575677552955048</v>
      </c>
      <c r="R146" s="1">
        <f t="shared" ca="1" si="19"/>
        <v>0.15189288646611168</v>
      </c>
      <c r="S146" s="1">
        <f t="shared" ca="1" si="19"/>
        <v>0.30004933976088932</v>
      </c>
      <c r="T146" s="1">
        <f t="shared" ca="1" si="19"/>
        <v>0.48197704517599727</v>
      </c>
      <c r="U146" s="1">
        <f t="shared" ca="1" si="18"/>
        <v>0.44607694004876358</v>
      </c>
      <c r="V146" s="1">
        <f t="shared" ca="1" si="15"/>
        <v>0.41001181043421076</v>
      </c>
      <c r="W146" s="1">
        <f t="shared" ca="1" si="16"/>
        <v>0.25849251847938037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5.6779356268489241E-2</v>
      </c>
      <c r="E147" s="1">
        <f t="shared" ca="1" si="13"/>
        <v>0.23367854364347329</v>
      </c>
      <c r="F147" s="1">
        <f t="shared" ca="1" si="19"/>
        <v>0.40837916385668677</v>
      </c>
      <c r="G147" s="1">
        <f t="shared" ca="1" si="19"/>
        <v>0.42542597013987349</v>
      </c>
      <c r="H147" s="1">
        <f t="shared" ca="1" si="19"/>
        <v>0.42980967974659701</v>
      </c>
      <c r="I147" s="1">
        <f t="shared" ca="1" si="19"/>
        <v>0.2590081742956003</v>
      </c>
      <c r="J147" s="1">
        <f t="shared" ca="1" si="19"/>
        <v>0.11255024308567996</v>
      </c>
      <c r="K147" s="1">
        <f t="shared" ca="1" si="19"/>
        <v>8.9783577260118805E-2</v>
      </c>
      <c r="L147" s="1">
        <f t="shared" ca="1" si="19"/>
        <v>0.13331747343103356</v>
      </c>
      <c r="M147" s="1">
        <f t="shared" ca="1" si="19"/>
        <v>5.7570551713606297E-2</v>
      </c>
      <c r="N147" s="1">
        <f t="shared" ca="1" si="19"/>
        <v>-4.1902905938937793E-2</v>
      </c>
      <c r="O147" s="1">
        <f t="shared" ca="1" si="19"/>
        <v>2.0871267139891403E-3</v>
      </c>
      <c r="P147" s="1">
        <f t="shared" ca="1" si="19"/>
        <v>0.25120424894153681</v>
      </c>
      <c r="Q147" s="1">
        <f t="shared" ca="1" si="19"/>
        <v>0.51238318116656045</v>
      </c>
      <c r="R147" s="1">
        <f t="shared" ca="1" si="19"/>
        <v>0.44814246642875799</v>
      </c>
      <c r="S147" s="1">
        <f t="shared" ca="1" si="19"/>
        <v>0.31094036224350619</v>
      </c>
      <c r="T147" s="1">
        <f t="shared" ca="1" si="19"/>
        <v>0.1416866486819916</v>
      </c>
      <c r="U147" s="1">
        <f t="shared" ca="1" si="18"/>
        <v>7.5653499421820286E-2</v>
      </c>
      <c r="V147" s="1">
        <f t="shared" ca="1" si="15"/>
        <v>7.5435119397769368E-2</v>
      </c>
      <c r="W147" s="1">
        <f t="shared" ca="1" si="16"/>
        <v>3.6061014308828535E-2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7.3703226921016829E-2</v>
      </c>
      <c r="E148" s="1">
        <f t="shared" ca="1" si="13"/>
        <v>7.1480800741475253E-2</v>
      </c>
      <c r="F148" s="1">
        <f t="shared" ca="1" si="19"/>
        <v>0.10670585595003264</v>
      </c>
      <c r="G148" s="1">
        <f t="shared" ca="1" si="19"/>
        <v>0.24702103656381452</v>
      </c>
      <c r="H148" s="1">
        <f t="shared" ca="1" si="19"/>
        <v>0.42461544653171773</v>
      </c>
      <c r="I148" s="1">
        <f t="shared" ca="1" si="19"/>
        <v>0.32005128663537963</v>
      </c>
      <c r="J148" s="1">
        <f t="shared" ca="1" si="19"/>
        <v>0.14665123991792867</v>
      </c>
      <c r="K148" s="1">
        <f t="shared" ca="1" si="19"/>
        <v>7.7412925173887065E-2</v>
      </c>
      <c r="L148" s="1">
        <f t="shared" ca="1" si="19"/>
        <v>0.13993973764153442</v>
      </c>
      <c r="M148" s="1">
        <f t="shared" ca="1" si="19"/>
        <v>0.13887130191870167</v>
      </c>
      <c r="N148" s="1">
        <f t="shared" ca="1" si="19"/>
        <v>0.12360308501583442</v>
      </c>
      <c r="O148" s="1">
        <f t="shared" ca="1" si="19"/>
        <v>0.2044042268433087</v>
      </c>
      <c r="P148" s="1">
        <f t="shared" ca="1" si="19"/>
        <v>0.41124947617676061</v>
      </c>
      <c r="Q148" s="1">
        <f t="shared" ca="1" si="19"/>
        <v>0.4762474765538447</v>
      </c>
      <c r="R148" s="1">
        <f t="shared" ca="1" si="19"/>
        <v>0.28060513554320032</v>
      </c>
      <c r="S148" s="1">
        <f t="shared" ca="1" si="19"/>
        <v>0.1178436020570585</v>
      </c>
      <c r="T148" s="1">
        <f t="shared" ca="1" si="19"/>
        <v>5.3129433788287841E-2</v>
      </c>
      <c r="U148" s="1">
        <f t="shared" ca="1" si="18"/>
        <v>0.14500925568979833</v>
      </c>
      <c r="V148" s="1">
        <f t="shared" ca="1" si="15"/>
        <v>0.30816566291595038</v>
      </c>
      <c r="W148" s="1">
        <f t="shared" ca="1" si="16"/>
        <v>0.24555638956735915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0.20402019480161457</v>
      </c>
      <c r="E149" s="1">
        <f t="shared" ca="1" si="13"/>
        <v>0.30794087106875179</v>
      </c>
      <c r="F149" s="1">
        <f t="shared" ca="1" si="19"/>
        <v>0.47164371246331882</v>
      </c>
      <c r="G149" s="1">
        <f t="shared" ca="1" si="19"/>
        <v>0.46902896025704904</v>
      </c>
      <c r="H149" s="1">
        <f t="shared" ca="1" si="19"/>
        <v>0.38690290339633548</v>
      </c>
      <c r="I149" s="1">
        <f t="shared" ca="1" si="19"/>
        <v>0.22923606979916902</v>
      </c>
      <c r="J149" s="1">
        <f t="shared" ca="1" si="19"/>
        <v>0.39900231618795728</v>
      </c>
      <c r="K149" s="1">
        <f t="shared" ca="1" si="19"/>
        <v>0.81977299069828136</v>
      </c>
      <c r="L149" s="1">
        <f t="shared" ca="1" si="19"/>
        <v>1.0142161493871242</v>
      </c>
      <c r="M149" s="1">
        <f t="shared" ca="1" si="19"/>
        <v>0.78019887934240417</v>
      </c>
      <c r="N149" s="1">
        <f t="shared" ca="1" si="19"/>
        <v>0.42747889987366283</v>
      </c>
      <c r="O149" s="1">
        <f t="shared" ca="1" si="19"/>
        <v>0.40580901011456072</v>
      </c>
      <c r="P149" s="1">
        <f t="shared" ca="1" si="19"/>
        <v>0.52159026943305853</v>
      </c>
      <c r="Q149" s="1">
        <f t="shared" ca="1" si="19"/>
        <v>0.42845025189974234</v>
      </c>
      <c r="R149" s="1">
        <f t="shared" ca="1" si="19"/>
        <v>0.26896710352784547</v>
      </c>
      <c r="S149" s="1">
        <f t="shared" ca="1" si="19"/>
        <v>0.29648349510626654</v>
      </c>
      <c r="T149" s="1">
        <f t="shared" ca="1" si="19"/>
        <v>0.45274198671898019</v>
      </c>
      <c r="U149" s="1">
        <f t="shared" ca="1" si="18"/>
        <v>0.47501386380387361</v>
      </c>
      <c r="V149" s="1">
        <f t="shared" ca="1" si="15"/>
        <v>0.51191830946061079</v>
      </c>
      <c r="W149" s="1">
        <f t="shared" ca="1" si="16"/>
        <v>0.37625585839014841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0.17222828337712365</v>
      </c>
      <c r="E150" s="1">
        <f t="shared" ca="1" si="13"/>
        <v>0.33679956062299138</v>
      </c>
      <c r="F150" s="1">
        <f t="shared" ca="1" si="19"/>
        <v>0.46879685561177603</v>
      </c>
      <c r="G150" s="1">
        <f t="shared" ca="1" si="19"/>
        <v>0.41562767589362803</v>
      </c>
      <c r="H150" s="1">
        <f t="shared" ca="1" si="19"/>
        <v>0.36125451674301223</v>
      </c>
      <c r="I150" s="1">
        <f t="shared" ca="1" si="19"/>
        <v>0.24501973617427614</v>
      </c>
      <c r="J150" s="1">
        <f t="shared" ca="1" si="19"/>
        <v>0.38218343451644576</v>
      </c>
      <c r="K150" s="1">
        <f t="shared" ca="1" si="19"/>
        <v>0.71901478838345878</v>
      </c>
      <c r="L150" s="1">
        <f t="shared" ca="1" si="19"/>
        <v>0.83058511695983905</v>
      </c>
      <c r="M150" s="1">
        <f t="shared" ca="1" si="19"/>
        <v>0.59342638197671793</v>
      </c>
      <c r="N150" s="1">
        <f t="shared" ca="1" si="19"/>
        <v>0.29004497029661175</v>
      </c>
      <c r="O150" s="1">
        <f t="shared" ca="1" si="19"/>
        <v>0.29870370116618206</v>
      </c>
      <c r="P150" s="1">
        <f t="shared" ca="1" si="19"/>
        <v>0.40040053549184301</v>
      </c>
      <c r="Q150" s="1">
        <f t="shared" ca="1" si="19"/>
        <v>0.21748838074045204</v>
      </c>
      <c r="R150" s="1">
        <f t="shared" ca="1" si="19"/>
        <v>3.1684876390058105E-2</v>
      </c>
      <c r="S150" s="1">
        <f t="shared" ca="1" si="19"/>
        <v>8.6998195786335553E-2</v>
      </c>
      <c r="T150" s="1">
        <f t="shared" ca="1" si="19"/>
        <v>0.23022010385485384</v>
      </c>
      <c r="U150" s="1">
        <f t="shared" ca="1" si="18"/>
        <v>0.19415061707874953</v>
      </c>
      <c r="V150" s="1">
        <f t="shared" ca="1" si="15"/>
        <v>0.13286784487385703</v>
      </c>
      <c r="W150" s="1">
        <f t="shared" ca="1" si="16"/>
        <v>0.10218225020049521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0.1803459403716062</v>
      </c>
      <c r="E151" s="1">
        <f t="shared" ca="1" si="13"/>
        <v>0.16578308282310159</v>
      </c>
      <c r="F151" s="1">
        <f t="shared" ca="1" si="19"/>
        <v>0.15774942568986386</v>
      </c>
      <c r="G151" s="1">
        <f t="shared" ca="1" si="19"/>
        <v>0.1929681693212891</v>
      </c>
      <c r="H151" s="1">
        <f t="shared" ca="1" si="19"/>
        <v>0.23897574491741183</v>
      </c>
      <c r="I151" s="1">
        <f t="shared" ca="1" si="19"/>
        <v>0.20559221378117076</v>
      </c>
      <c r="J151" s="1">
        <f t="shared" ca="1" si="19"/>
        <v>0.16457302581667432</v>
      </c>
      <c r="K151" s="1">
        <f t="shared" ca="1" si="19"/>
        <v>0.13495855084679037</v>
      </c>
      <c r="L151" s="1">
        <f t="shared" ca="1" si="19"/>
        <v>7.4750784841078888E-2</v>
      </c>
      <c r="M151" s="1">
        <f t="shared" ca="1" si="19"/>
        <v>2.3141326908806832E-2</v>
      </c>
      <c r="N151" s="1">
        <f t="shared" ca="1" si="19"/>
        <v>-1.7559276734289569E-2</v>
      </c>
      <c r="O151" s="1">
        <f t="shared" ca="1" si="19"/>
        <v>3.5431334763312963E-2</v>
      </c>
      <c r="P151" s="1">
        <f t="shared" ca="1" si="19"/>
        <v>0.21128555650023362</v>
      </c>
      <c r="Q151" s="1">
        <f t="shared" ca="1" si="19"/>
        <v>0.41131421842650279</v>
      </c>
      <c r="R151" s="1">
        <f t="shared" ca="1" si="19"/>
        <v>0.36925054991395095</v>
      </c>
      <c r="S151" s="1">
        <f t="shared" ca="1" si="19"/>
        <v>0.33155765239864188</v>
      </c>
      <c r="T151" s="1">
        <f t="shared" ca="1" si="19"/>
        <v>0.23535025987118505</v>
      </c>
      <c r="U151" s="1">
        <f t="shared" ca="1" si="18"/>
        <v>0.24064869227381186</v>
      </c>
      <c r="V151" s="1">
        <f t="shared" ca="1" si="15"/>
        <v>0.34331862739596208</v>
      </c>
      <c r="W151" s="1">
        <f t="shared" ca="1" si="16"/>
        <v>0.32351749453337525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2.6903880975548831E-2</v>
      </c>
      <c r="E152" s="1">
        <f t="shared" ca="1" si="13"/>
        <v>5.6712870434706096E-2</v>
      </c>
      <c r="F152" s="1">
        <f t="shared" ca="1" si="19"/>
        <v>0.11576387447886283</v>
      </c>
      <c r="G152" s="1">
        <f t="shared" ca="1" si="19"/>
        <v>0.15544569818412365</v>
      </c>
      <c r="H152" s="1">
        <f t="shared" ca="1" si="19"/>
        <v>0.15251599006253166</v>
      </c>
      <c r="I152" s="1">
        <f t="shared" ca="1" si="19"/>
        <v>5.6647027090956883E-2</v>
      </c>
      <c r="J152" s="1">
        <f t="shared" ca="1" si="19"/>
        <v>5.688665477420661E-2</v>
      </c>
      <c r="K152" s="1">
        <f t="shared" ca="1" si="19"/>
        <v>0.20545843547373671</v>
      </c>
      <c r="L152" s="1">
        <f t="shared" ca="1" si="19"/>
        <v>0.32554496448529252</v>
      </c>
      <c r="M152" s="1">
        <f t="shared" ca="1" si="19"/>
        <v>0.18000295679973427</v>
      </c>
      <c r="N152" s="1">
        <f t="shared" ca="1" si="19"/>
        <v>7.9746874028289574E-2</v>
      </c>
      <c r="O152" s="1">
        <f t="shared" ca="1" si="19"/>
        <v>0.23609373322875421</v>
      </c>
      <c r="P152" s="1">
        <f t="shared" ca="1" si="19"/>
        <v>0.57662887387914308</v>
      </c>
      <c r="Q152" s="1">
        <f t="shared" ca="1" si="19"/>
        <v>0.63931027088836134</v>
      </c>
      <c r="R152" s="1">
        <f t="shared" ca="1" si="19"/>
        <v>0.39206452426965288</v>
      </c>
      <c r="S152" s="1">
        <f t="shared" ca="1" si="19"/>
        <v>0.22004603553912308</v>
      </c>
      <c r="T152" s="1">
        <f t="shared" ca="1" si="19"/>
        <v>0.15549484676374009</v>
      </c>
      <c r="U152" s="1">
        <f t="shared" ca="1" si="18"/>
        <v>0.22528818995138405</v>
      </c>
      <c r="V152" s="1">
        <f t="shared" ca="1" si="15"/>
        <v>0.33787361193726456</v>
      </c>
      <c r="W152" s="1">
        <f t="shared" ca="1" si="16"/>
        <v>0.24573163678259177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0.22582441944835191</v>
      </c>
      <c r="E153" s="1">
        <f t="shared" ca="1" si="13"/>
        <v>0.34369298935494269</v>
      </c>
      <c r="F153" s="1">
        <f t="shared" ca="1" si="19"/>
        <v>0.48346115192747308</v>
      </c>
      <c r="G153" s="1">
        <f t="shared" ca="1" si="19"/>
        <v>0.4632379067917759</v>
      </c>
      <c r="H153" s="1">
        <f t="shared" ca="1" si="19"/>
        <v>0.43559301155192076</v>
      </c>
      <c r="I153" s="1">
        <f t="shared" ca="1" si="19"/>
        <v>0.30063826507156516</v>
      </c>
      <c r="J153" s="1">
        <f t="shared" ca="1" si="19"/>
        <v>0.31338088544121345</v>
      </c>
      <c r="K153" s="1">
        <f t="shared" ca="1" si="19"/>
        <v>0.47617900908853683</v>
      </c>
      <c r="L153" s="1">
        <f t="shared" ca="1" si="19"/>
        <v>0.42191890832655909</v>
      </c>
      <c r="M153" s="1">
        <f t="shared" ca="1" si="19"/>
        <v>0.21167753066439329</v>
      </c>
      <c r="N153" s="1">
        <f t="shared" ca="1" si="19"/>
        <v>9.2834820229167267E-2</v>
      </c>
      <c r="O153" s="1">
        <f t="shared" ca="1" si="19"/>
        <v>6.2359486581704426E-2</v>
      </c>
      <c r="P153" s="1">
        <f t="shared" ca="1" si="19"/>
        <v>0.10289194608322734</v>
      </c>
      <c r="Q153" s="1">
        <f t="shared" ca="1" si="19"/>
        <v>0.18694826949871693</v>
      </c>
      <c r="R153" s="1">
        <f t="shared" ca="1" si="19"/>
        <v>0.33555217721313657</v>
      </c>
      <c r="S153" s="1">
        <f t="shared" ca="1" si="19"/>
        <v>0.46415472090314946</v>
      </c>
      <c r="T153" s="1">
        <f t="shared" ca="1" si="19"/>
        <v>0.24329411663423528</v>
      </c>
      <c r="U153" s="1">
        <f t="shared" ca="1" si="18"/>
        <v>-5.366306357829964E-3</v>
      </c>
      <c r="V153" s="1">
        <f t="shared" ca="1" si="15"/>
        <v>-9.7274981503884958E-2</v>
      </c>
      <c r="W153" s="1">
        <f t="shared" ca="1" si="16"/>
        <v>-9.839668126974925E-2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0.10998243464548178</v>
      </c>
      <c r="E154" s="1">
        <f t="shared" ca="1" si="13"/>
        <v>0.16709424672047188</v>
      </c>
      <c r="F154" s="1">
        <f t="shared" ca="1" si="19"/>
        <v>0.2772350186567748</v>
      </c>
      <c r="G154" s="1">
        <f t="shared" ca="1" si="19"/>
        <v>0.35579884668177653</v>
      </c>
      <c r="H154" s="1">
        <f t="shared" ca="1" si="19"/>
        <v>0.43235432781123267</v>
      </c>
      <c r="I154" s="1">
        <f t="shared" ca="1" si="19"/>
        <v>0.30962799824812903</v>
      </c>
      <c r="J154" s="1">
        <f t="shared" ca="1" si="19"/>
        <v>0.32540771847353722</v>
      </c>
      <c r="K154" s="1">
        <f t="shared" ca="1" si="19"/>
        <v>0.47880148499078379</v>
      </c>
      <c r="L154" s="1">
        <f t="shared" ca="1" si="19"/>
        <v>0.35662983239109025</v>
      </c>
      <c r="M154" s="1">
        <f t="shared" ca="1" si="19"/>
        <v>8.9334816126276334E-2</v>
      </c>
      <c r="N154" s="1">
        <f t="shared" ca="1" si="19"/>
        <v>-7.1177286119915001E-2</v>
      </c>
      <c r="O154" s="1">
        <f t="shared" ca="1" si="19"/>
        <v>-0.15218436342178168</v>
      </c>
      <c r="P154" s="1">
        <f t="shared" ca="1" si="19"/>
        <v>-0.15076366204919381</v>
      </c>
      <c r="Q154" s="1">
        <f t="shared" ca="1" si="19"/>
        <v>2.1299398997556306E-2</v>
      </c>
      <c r="R154" s="1">
        <f t="shared" ca="1" si="19"/>
        <v>0.3522651210421715</v>
      </c>
      <c r="S154" s="1">
        <f t="shared" ca="1" si="19"/>
        <v>0.67857044408678857</v>
      </c>
      <c r="T154" s="1">
        <f t="shared" ca="1" si="19"/>
        <v>0.68062238582154122</v>
      </c>
      <c r="U154" s="1">
        <f t="shared" ca="1" si="18"/>
        <v>0.35874335978509664</v>
      </c>
      <c r="V154" s="1">
        <f t="shared" ca="1" si="15"/>
        <v>0.12350560701894567</v>
      </c>
      <c r="W154" s="1">
        <f t="shared" ca="1" si="16"/>
        <v>4.8354336738304846E-2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-1.9538434593623217E-2</v>
      </c>
      <c r="E155" s="1">
        <f t="shared" ca="1" si="13"/>
        <v>0.14284333394469761</v>
      </c>
      <c r="F155" s="1">
        <f t="shared" ca="1" si="19"/>
        <v>0.27756873712609842</v>
      </c>
      <c r="G155" s="1">
        <f t="shared" ca="1" si="19"/>
        <v>0.32882224316246372</v>
      </c>
      <c r="H155" s="1">
        <f t="shared" ca="1" si="19"/>
        <v>0.38383756972449484</v>
      </c>
      <c r="I155" s="1">
        <f t="shared" ca="1" si="19"/>
        <v>0.27539690973407877</v>
      </c>
      <c r="J155" s="1">
        <f t="shared" ca="1" si="19"/>
        <v>0.30997938166790789</v>
      </c>
      <c r="K155" s="1">
        <f t="shared" ca="1" si="19"/>
        <v>0.59709012337786416</v>
      </c>
      <c r="L155" s="1">
        <f t="shared" ca="1" si="19"/>
        <v>0.6602634893174133</v>
      </c>
      <c r="M155" s="1">
        <f t="shared" ca="1" si="19"/>
        <v>0.36009930997420792</v>
      </c>
      <c r="N155" s="1">
        <f t="shared" ca="1" si="19"/>
        <v>0.18585406617914735</v>
      </c>
      <c r="O155" s="1">
        <f t="shared" ca="1" si="19"/>
        <v>0.28895512603239165</v>
      </c>
      <c r="P155" s="1">
        <f t="shared" ca="1" si="19"/>
        <v>0.40155401383585981</v>
      </c>
      <c r="Q155" s="1">
        <f t="shared" ca="1" si="19"/>
        <v>0.21809109390484754</v>
      </c>
      <c r="R155" s="1">
        <f t="shared" ca="1" si="19"/>
        <v>0.12683154873240476</v>
      </c>
      <c r="S155" s="1">
        <f t="shared" ca="1" si="19"/>
        <v>0.19302563743756609</v>
      </c>
      <c r="T155" s="1">
        <f t="shared" ca="1" si="19"/>
        <v>0.13482795879485981</v>
      </c>
      <c r="U155" s="1">
        <f t="shared" ca="1" si="18"/>
        <v>5.0440257284109349E-2</v>
      </c>
      <c r="V155" s="1">
        <f t="shared" ca="1" si="15"/>
        <v>2.633366161408067E-2</v>
      </c>
      <c r="W155" s="1">
        <f t="shared" ca="1" si="16"/>
        <v>-1.6335719665778285E-3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-8.6638025854306687E-4</v>
      </c>
      <c r="E156" s="1">
        <f t="shared" ca="1" si="13"/>
        <v>4.4862748056577466E-2</v>
      </c>
      <c r="F156" s="1">
        <f t="shared" ca="1" si="19"/>
        <v>0.11332030258971545</v>
      </c>
      <c r="G156" s="1">
        <f t="shared" ca="1" si="19"/>
        <v>0.28660427765399549</v>
      </c>
      <c r="H156" s="1">
        <f t="shared" ca="1" si="19"/>
        <v>0.45509461650501787</v>
      </c>
      <c r="I156" s="1">
        <f t="shared" ca="1" si="19"/>
        <v>0.33738661383030033</v>
      </c>
      <c r="J156" s="1">
        <f t="shared" ca="1" si="19"/>
        <v>0.28475597402978681</v>
      </c>
      <c r="K156" s="1">
        <f t="shared" ca="1" si="19"/>
        <v>0.36361203275046156</v>
      </c>
      <c r="L156" s="1">
        <f t="shared" ca="1" si="19"/>
        <v>0.25460292862335737</v>
      </c>
      <c r="M156" s="1">
        <f t="shared" ca="1" si="19"/>
        <v>0.11142967774621423</v>
      </c>
      <c r="N156" s="1">
        <f t="shared" ca="1" si="19"/>
        <v>4.1499593055768703E-2</v>
      </c>
      <c r="O156" s="1">
        <f t="shared" ca="1" si="19"/>
        <v>3.5705655225122188E-2</v>
      </c>
      <c r="P156" s="1">
        <f t="shared" ca="1" si="19"/>
        <v>0.16246764214233197</v>
      </c>
      <c r="Q156" s="1">
        <f t="shared" ca="1" si="19"/>
        <v>0.34138489896369989</v>
      </c>
      <c r="R156" s="1">
        <f t="shared" ca="1" si="19"/>
        <v>0.33271329099101771</v>
      </c>
      <c r="S156" s="1">
        <f t="shared" ca="1" si="19"/>
        <v>0.3594782910020119</v>
      </c>
      <c r="T156" s="1">
        <f t="shared" ca="1" si="19"/>
        <v>0.44282927549986628</v>
      </c>
      <c r="U156" s="1">
        <f t="shared" ca="1" si="18"/>
        <v>0.31193551033022915</v>
      </c>
      <c r="V156" s="1">
        <f t="shared" ca="1" si="15"/>
        <v>0.16621441628916661</v>
      </c>
      <c r="W156" s="1">
        <f t="shared" ca="1" si="16"/>
        <v>0.10318917618778077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8.7536426528255062E-3</v>
      </c>
      <c r="E157" s="1">
        <f t="shared" ca="1" si="13"/>
        <v>0.11885570358614313</v>
      </c>
      <c r="F157" s="1">
        <f t="shared" ca="1" si="19"/>
        <v>0.25056412648543547</v>
      </c>
      <c r="G157" s="1">
        <f t="shared" ca="1" si="19"/>
        <v>0.30911902114177886</v>
      </c>
      <c r="H157" s="1">
        <f t="shared" ca="1" si="19"/>
        <v>0.3523445019227206</v>
      </c>
      <c r="I157" s="1">
        <f t="shared" ca="1" si="19"/>
        <v>0.18228988206353602</v>
      </c>
      <c r="J157" s="1">
        <f t="shared" ca="1" si="19"/>
        <v>9.6952438342543079E-2</v>
      </c>
      <c r="K157" s="1">
        <f t="shared" ca="1" si="19"/>
        <v>0.20271342562521427</v>
      </c>
      <c r="L157" s="1">
        <f t="shared" ca="1" si="19"/>
        <v>0.34236327870479477</v>
      </c>
      <c r="M157" s="1">
        <f t="shared" ca="1" si="19"/>
        <v>0.32067334769166378</v>
      </c>
      <c r="N157" s="1">
        <f t="shared" ca="1" si="19"/>
        <v>0.15274673283697185</v>
      </c>
      <c r="O157" s="1">
        <f t="shared" ca="1" si="19"/>
        <v>8.7454405199673485E-2</v>
      </c>
      <c r="P157" s="1">
        <f t="shared" ca="1" si="19"/>
        <v>0.12089873006141667</v>
      </c>
      <c r="Q157" s="1">
        <f t="shared" ca="1" si="19"/>
        <v>0.16067411619956271</v>
      </c>
      <c r="R157" s="1">
        <f t="shared" ca="1" si="19"/>
        <v>0.25710223725328052</v>
      </c>
      <c r="S157" s="1">
        <f t="shared" ca="1" si="19"/>
        <v>0.43309271381931025</v>
      </c>
      <c r="T157" s="1">
        <f t="shared" ca="1" si="19"/>
        <v>0.52854171988802112</v>
      </c>
      <c r="U157" s="1">
        <f t="shared" ca="1" si="18"/>
        <v>0.36271804003811681</v>
      </c>
      <c r="V157" s="1">
        <f t="shared" ca="1" si="15"/>
        <v>0.17822156821514468</v>
      </c>
      <c r="W157" s="1">
        <f t="shared" ca="1" si="16"/>
        <v>7.689627698000398E-2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8.0737107451650719E-2</v>
      </c>
      <c r="E158" s="1">
        <f t="shared" ca="1" si="13"/>
        <v>3.2888802719026736E-2</v>
      </c>
      <c r="F158" s="1">
        <f t="shared" ca="1" si="19"/>
        <v>2.9532205381428412E-2</v>
      </c>
      <c r="G158" s="1">
        <f t="shared" ca="1" si="19"/>
        <v>0.23556541589298616</v>
      </c>
      <c r="H158" s="1">
        <f t="shared" ca="1" si="19"/>
        <v>0.46842085747846368</v>
      </c>
      <c r="I158" s="1">
        <f t="shared" ca="1" si="19"/>
        <v>0.3579230800833168</v>
      </c>
      <c r="J158" s="1">
        <f t="shared" ca="1" si="19"/>
        <v>0.31404285136635074</v>
      </c>
      <c r="K158" s="1">
        <f t="shared" ca="1" si="19"/>
        <v>0.43659191548348708</v>
      </c>
      <c r="L158" s="1">
        <f ca="1">(L108+0.6*(M108+K108)+0.15*(J108+N108))/(1+2*0.6+2*0.15)</f>
        <v>0.45384398236937329</v>
      </c>
      <c r="M158" s="1">
        <f t="shared" ca="1" si="19"/>
        <v>0.2672441584446279</v>
      </c>
      <c r="N158" s="1">
        <f t="shared" ca="1" si="19"/>
        <v>0.10227378520789002</v>
      </c>
      <c r="O158" s="1">
        <f t="shared" ca="1" si="19"/>
        <v>7.1083040441801221E-2</v>
      </c>
      <c r="P158" s="1">
        <f t="shared" ca="1" si="19"/>
        <v>0.1208864348063273</v>
      </c>
      <c r="Q158" s="1">
        <f t="shared" ca="1" si="19"/>
        <v>0.1408382721718428</v>
      </c>
      <c r="R158" s="1">
        <f t="shared" ca="1" si="19"/>
        <v>0.23982075897316277</v>
      </c>
      <c r="S158" s="1">
        <f t="shared" ca="1" si="19"/>
        <v>0.36542324555078171</v>
      </c>
      <c r="T158" s="1">
        <f t="shared" ca="1" si="19"/>
        <v>0.20440778795385078</v>
      </c>
      <c r="U158" s="1">
        <f t="shared" ca="1" si="18"/>
        <v>-9.99977154299409E-3</v>
      </c>
      <c r="V158" s="1">
        <f t="shared" ca="1" si="15"/>
        <v>-0.10739997915444467</v>
      </c>
      <c r="W158" s="1">
        <f ca="1">(W108+0.6*(V108)+0.15*U108)/(1+0.6+0.15)</f>
        <v>-0.16617015141979358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2.4810257987808722E-2</v>
      </c>
      <c r="E160" s="3">
        <f t="shared" ref="E160:W160" ca="1" si="20">AVERAGE(E111:E134)</f>
        <v>1.9069866483483949E-2</v>
      </c>
      <c r="F160" s="3">
        <f t="shared" ca="1" si="20"/>
        <v>9.2075081804121536E-3</v>
      </c>
      <c r="G160" s="3">
        <f t="shared" ca="1" si="20"/>
        <v>1.7317336696193132E-3</v>
      </c>
      <c r="H160" s="3">
        <f t="shared" ca="1" si="20"/>
        <v>2.4638056143988932E-3</v>
      </c>
      <c r="I160" s="3">
        <f t="shared" ca="1" si="20"/>
        <v>3.2797939334584399E-3</v>
      </c>
      <c r="J160" s="3">
        <f t="shared" ca="1" si="20"/>
        <v>3.0462369974661395E-3</v>
      </c>
      <c r="K160" s="3">
        <f t="shared" ca="1" si="20"/>
        <v>1.4043879449802175E-2</v>
      </c>
      <c r="L160" s="3">
        <f t="shared" ca="1" si="20"/>
        <v>4.2299533520087258E-2</v>
      </c>
      <c r="M160" s="3">
        <f t="shared" ca="1" si="20"/>
        <v>5.7000910503350953E-2</v>
      </c>
      <c r="N160" s="3">
        <f t="shared" ca="1" si="20"/>
        <v>3.9896942549870328E-2</v>
      </c>
      <c r="O160" s="3">
        <f t="shared" ca="1" si="20"/>
        <v>2.9849946634883464E-2</v>
      </c>
      <c r="P160" s="3">
        <f t="shared" ca="1" si="20"/>
        <v>4.3110456857194411E-2</v>
      </c>
      <c r="Q160" s="3">
        <f t="shared" ca="1" si="20"/>
        <v>0.10920084124844258</v>
      </c>
      <c r="R160" s="3">
        <f t="shared" ca="1" si="20"/>
        <v>0.27869815009041976</v>
      </c>
      <c r="S160" s="3">
        <f t="shared" ca="1" si="20"/>
        <v>0.42290156308268984</v>
      </c>
      <c r="T160" s="3">
        <f t="shared" ca="1" si="20"/>
        <v>0.26417235091399688</v>
      </c>
      <c r="U160" s="3">
        <f t="shared" ca="1" si="20"/>
        <v>9.1420697738412326E-2</v>
      </c>
      <c r="V160" s="3">
        <f t="shared" ca="1" si="20"/>
        <v>3.0724335252162147E-2</v>
      </c>
      <c r="W160" s="3">
        <f t="shared" ca="1" si="20"/>
        <v>2.69219144433165E-2</v>
      </c>
    </row>
    <row r="161" spans="2:23">
      <c r="C161" s="1" t="s">
        <v>198</v>
      </c>
      <c r="D161" s="10">
        <f ca="1">AVERAGE(D135:D158)</f>
        <v>6.7053211182680816E-2</v>
      </c>
      <c r="E161" s="3">
        <f t="shared" ref="E161:W161" ca="1" si="21">AVERAGE(E135:E158)</f>
        <v>0.16906049974384427</v>
      </c>
      <c r="F161" s="3">
        <f t="shared" ca="1" si="21"/>
        <v>0.27054660617461362</v>
      </c>
      <c r="G161" s="3">
        <f t="shared" ca="1" si="21"/>
        <v>0.26568963141279528</v>
      </c>
      <c r="H161" s="3">
        <f t="shared" ca="1" si="21"/>
        <v>0.2528521145645678</v>
      </c>
      <c r="I161" s="3">
        <f t="shared" ca="1" si="21"/>
        <v>0.17734661396573723</v>
      </c>
      <c r="J161" s="3">
        <f t="shared" ca="1" si="21"/>
        <v>0.2205708922725329</v>
      </c>
      <c r="K161" s="3">
        <f t="shared" ca="1" si="21"/>
        <v>0.38618319205188567</v>
      </c>
      <c r="L161" s="3">
        <f t="shared" ca="1" si="21"/>
        <v>0.42133194120502465</v>
      </c>
      <c r="M161" s="3">
        <f t="shared" ca="1" si="21"/>
        <v>0.26886393404663372</v>
      </c>
      <c r="N161" s="3">
        <f t="shared" ca="1" si="21"/>
        <v>0.15490821275630792</v>
      </c>
      <c r="O161" s="3">
        <f t="shared" ca="1" si="21"/>
        <v>0.20139280612726407</v>
      </c>
      <c r="P161" s="3">
        <f t="shared" ca="1" si="21"/>
        <v>0.27958414839537399</v>
      </c>
      <c r="Q161" s="3">
        <f t="shared" ca="1" si="21"/>
        <v>0.25715878826823652</v>
      </c>
      <c r="R161" s="3">
        <f t="shared" ca="1" si="21"/>
        <v>0.22800185958261429</v>
      </c>
      <c r="S161" s="3">
        <f t="shared" ca="1" si="21"/>
        <v>0.27318200648689311</v>
      </c>
      <c r="T161" s="3">
        <f t="shared" ca="1" si="21"/>
        <v>0.25057215970413482</v>
      </c>
      <c r="U161" s="3">
        <f t="shared" ca="1" si="21"/>
        <v>0.16661595458770709</v>
      </c>
      <c r="V161" s="3">
        <f t="shared" ca="1" si="21"/>
        <v>0.12889107544724379</v>
      </c>
      <c r="W161" s="3">
        <f t="shared" ca="1" si="21"/>
        <v>8.0945820028755014E-2</v>
      </c>
    </row>
    <row r="162" spans="2:23">
      <c r="C162" s="1" t="s">
        <v>16</v>
      </c>
      <c r="D162" s="3">
        <f ca="1">IF(D165&gt;0,TINV(TTEST(D111:D134,D135:D158,2,2),46),-TINV(TTEST(D111:D134,D135:D158,2,2),46))</f>
        <v>-1.7669154785627912</v>
      </c>
      <c r="E162" s="3">
        <f t="shared" ref="E162:V162" ca="1" si="22">IF(E165&gt;0,TINV(TTEST(E111:E134,E135:E158,2,2),46),-TINV(TTEST(E111:E134,E135:E158,2,2),46))</f>
        <v>-5.8098532940579091</v>
      </c>
      <c r="F162" s="3">
        <f t="shared" ca="1" si="22"/>
        <v>-7.8442226677630185</v>
      </c>
      <c r="G162" s="3">
        <f t="shared" ca="1" si="22"/>
        <v>-9.1483524157980582</v>
      </c>
      <c r="H162" s="3">
        <f t="shared" ca="1" si="22"/>
        <v>-6.7296905884702536</v>
      </c>
      <c r="I162" s="3">
        <f t="shared" ca="1" si="22"/>
        <v>-6.6786221864215136</v>
      </c>
      <c r="J162" s="3">
        <f t="shared" ca="1" si="22"/>
        <v>-8.9447494951182129</v>
      </c>
      <c r="K162" s="3">
        <f t="shared" ca="1" si="22"/>
        <v>-7.8950325860709114</v>
      </c>
      <c r="L162" s="3">
        <f t="shared" ca="1" si="22"/>
        <v>-6.9148562470113912</v>
      </c>
      <c r="M162" s="3">
        <f t="shared" ca="1" si="22"/>
        <v>-4.9951298804433737</v>
      </c>
      <c r="N162" s="3">
        <f t="shared" ca="1" si="22"/>
        <v>-3.8960910579234582</v>
      </c>
      <c r="O162" s="3">
        <f t="shared" ca="1" si="22"/>
        <v>-4.324581645117993</v>
      </c>
      <c r="P162" s="3">
        <f t="shared" ca="1" si="22"/>
        <v>-5.4236946174189278</v>
      </c>
      <c r="Q162" s="3">
        <f t="shared" ca="1" si="22"/>
        <v>-3.97105833999899</v>
      </c>
      <c r="R162" s="3">
        <f t="shared" ca="1" si="22"/>
        <v>1.7049829338485853</v>
      </c>
      <c r="S162" s="3">
        <f t="shared" ca="1" si="22"/>
        <v>4.0560954696077935</v>
      </c>
      <c r="T162" s="3">
        <f t="shared" ca="1" si="22"/>
        <v>0.34502198971416365</v>
      </c>
      <c r="U162" s="3">
        <f t="shared" ca="1" si="22"/>
        <v>-2.2400362822931754</v>
      </c>
      <c r="V162" s="3">
        <f t="shared" ca="1" si="22"/>
        <v>-2.7410343981245928</v>
      </c>
      <c r="W162" s="3">
        <f ca="1">IF(W165&gt;0,TINV(TTEST(W111:W134,W135:W158,2,2),46),-TINV(TTEST(W111:W134,W135:W158,2,2),46))</f>
        <v>-1.6743930743588815</v>
      </c>
    </row>
    <row r="163" spans="2:23">
      <c r="B163" s="1" t="s">
        <v>199</v>
      </c>
      <c r="C163" s="1" t="s">
        <v>0</v>
      </c>
      <c r="D163" s="3">
        <f ca="1">STDEV(D111:D134)/SQRT(COUNT(D111:D134))</f>
        <v>1.3254781183347544E-2</v>
      </c>
      <c r="E163" s="3">
        <f t="shared" ref="E163:W163" ca="1" si="23">STDEV(E111:E134)/SQRT(COUNT(E111:E134))</f>
        <v>1.34145610883716E-2</v>
      </c>
      <c r="F163" s="3">
        <f t="shared" ca="1" si="23"/>
        <v>1.1168808795924336E-2</v>
      </c>
      <c r="G163" s="3">
        <f t="shared" ca="1" si="23"/>
        <v>8.490218408089157E-3</v>
      </c>
      <c r="H163" s="3">
        <f t="shared" ca="1" si="23"/>
        <v>7.4039951295281443E-3</v>
      </c>
      <c r="I163" s="3">
        <f t="shared" ca="1" si="23"/>
        <v>8.3782686404246572E-3</v>
      </c>
      <c r="J163" s="3">
        <f t="shared" ca="1" si="23"/>
        <v>8.9339725076397411E-3</v>
      </c>
      <c r="K163" s="3">
        <f t="shared" ca="1" si="23"/>
        <v>9.9332569779349272E-3</v>
      </c>
      <c r="L163" s="3">
        <f t="shared" ca="1" si="23"/>
        <v>1.6268421763376995E-2</v>
      </c>
      <c r="M163" s="3">
        <f t="shared" ca="1" si="23"/>
        <v>1.7982565296628998E-2</v>
      </c>
      <c r="N163" s="3">
        <f t="shared" ca="1" si="23"/>
        <v>1.0283246676807191E-2</v>
      </c>
      <c r="O163" s="3">
        <f t="shared" ca="1" si="23"/>
        <v>1.0058029790377681E-2</v>
      </c>
      <c r="P163" s="3">
        <f t="shared" ca="1" si="23"/>
        <v>1.413664454878605E-2</v>
      </c>
      <c r="Q163" s="3">
        <f t="shared" ca="1" si="23"/>
        <v>1.6418618416831891E-2</v>
      </c>
      <c r="R163" s="3">
        <f t="shared" ca="1" si="23"/>
        <v>1.2678227218636009E-2</v>
      </c>
      <c r="S163" s="3">
        <f t="shared" ca="1" si="23"/>
        <v>1.0397416693155227E-2</v>
      </c>
      <c r="T163" s="3">
        <f t="shared" ca="1" si="23"/>
        <v>9.1664168284928769E-3</v>
      </c>
      <c r="U163" s="3">
        <f t="shared" ca="1" si="23"/>
        <v>9.4428362012373389E-3</v>
      </c>
      <c r="V163" s="3">
        <f t="shared" ca="1" si="23"/>
        <v>1.2091561250312835E-2</v>
      </c>
      <c r="W163" s="3">
        <f t="shared" ca="1" si="23"/>
        <v>1.543315006336895E-2</v>
      </c>
    </row>
    <row r="164" spans="2:23">
      <c r="C164" s="1" t="s">
        <v>198</v>
      </c>
      <c r="D164" s="3">
        <f ca="1">STDEV(D135:D158)/SQRT(COUNT(D135:D158))</f>
        <v>1.9897003178197092E-2</v>
      </c>
      <c r="E164" s="3">
        <f t="shared" ref="E164:W164" ca="1" si="24">STDEV(E135:E158)/SQRT(COUNT(E135:E158))</f>
        <v>2.2057791403506711E-2</v>
      </c>
      <c r="F164" s="3">
        <f t="shared" ca="1" si="24"/>
        <v>3.1388243869228227E-2</v>
      </c>
      <c r="G164" s="3">
        <f t="shared" ca="1" si="24"/>
        <v>2.757562080464844E-2</v>
      </c>
      <c r="H164" s="3">
        <f t="shared" ca="1" si="24"/>
        <v>3.6462382526551755E-2</v>
      </c>
      <c r="I164" s="3">
        <f t="shared" ca="1" si="24"/>
        <v>2.4679937901849035E-2</v>
      </c>
      <c r="J164" s="3">
        <f t="shared" ca="1" si="24"/>
        <v>2.2618204458877838E-2</v>
      </c>
      <c r="K164" s="3">
        <f t="shared" ca="1" si="24"/>
        <v>4.6077344078115284E-2</v>
      </c>
      <c r="L164" s="3">
        <f t="shared" ca="1" si="24"/>
        <v>5.2344402484237856E-2</v>
      </c>
      <c r="M164" s="3">
        <f t="shared" ca="1" si="24"/>
        <v>3.8413118726227102E-2</v>
      </c>
      <c r="N164" s="3">
        <f t="shared" ca="1" si="24"/>
        <v>2.7670651690797084E-2</v>
      </c>
      <c r="O164" s="3">
        <f t="shared" ca="1" si="24"/>
        <v>3.8370575235693719E-2</v>
      </c>
      <c r="P164" s="3">
        <f t="shared" ca="1" si="24"/>
        <v>4.1244696961628941E-2</v>
      </c>
      <c r="Q164" s="3">
        <f t="shared" ca="1" si="24"/>
        <v>3.3446485403010921E-2</v>
      </c>
      <c r="R164" s="3">
        <f t="shared" ca="1" si="24"/>
        <v>2.6895812857663841E-2</v>
      </c>
      <c r="S164" s="3">
        <f t="shared" ca="1" si="24"/>
        <v>3.541760796841046E-2</v>
      </c>
      <c r="T164" s="3">
        <f t="shared" ca="1" si="24"/>
        <v>3.8337731687502125E-2</v>
      </c>
      <c r="U164" s="3">
        <f t="shared" ca="1" si="24"/>
        <v>3.2213273457957763E-2</v>
      </c>
      <c r="V164" s="3">
        <f t="shared" ca="1" si="24"/>
        <v>3.3710819415446187E-2</v>
      </c>
      <c r="W164" s="3">
        <f t="shared" ca="1" si="24"/>
        <v>2.8334311197574635E-2</v>
      </c>
    </row>
    <row r="165" spans="2:23">
      <c r="C165" s="1" t="s">
        <v>110</v>
      </c>
      <c r="D165" s="2">
        <f ca="1">D160-D161</f>
        <v>-4.224295319487209E-2</v>
      </c>
      <c r="E165" s="2">
        <f t="shared" ref="E165:W165" ca="1" si="25">E160-E161</f>
        <v>-0.14999063326036033</v>
      </c>
      <c r="F165" s="2">
        <f t="shared" ca="1" si="25"/>
        <v>-0.26133909799420146</v>
      </c>
      <c r="G165" s="2">
        <f t="shared" ca="1" si="25"/>
        <v>-0.26395789774317596</v>
      </c>
      <c r="H165" s="2">
        <f t="shared" ca="1" si="25"/>
        <v>-0.25038830895016889</v>
      </c>
      <c r="I165" s="2">
        <f t="shared" ca="1" si="25"/>
        <v>-0.17406682003227877</v>
      </c>
      <c r="J165" s="2">
        <f t="shared" ca="1" si="25"/>
        <v>-0.21752465527506676</v>
      </c>
      <c r="K165" s="2">
        <f t="shared" ca="1" si="25"/>
        <v>-0.37213931260208349</v>
      </c>
      <c r="L165" s="2">
        <f t="shared" ca="1" si="25"/>
        <v>-0.3790324076849374</v>
      </c>
      <c r="M165" s="2">
        <f t="shared" ca="1" si="25"/>
        <v>-0.21186302354328276</v>
      </c>
      <c r="N165" s="2">
        <f t="shared" ca="1" si="25"/>
        <v>-0.11501127020643759</v>
      </c>
      <c r="O165" s="2">
        <f t="shared" ca="1" si="25"/>
        <v>-0.1715428594923806</v>
      </c>
      <c r="P165" s="2">
        <f t="shared" ca="1" si="25"/>
        <v>-0.23647369153817957</v>
      </c>
      <c r="Q165" s="2">
        <f t="shared" ca="1" si="25"/>
        <v>-0.14795794701979392</v>
      </c>
      <c r="R165" s="2">
        <f t="shared" ca="1" si="25"/>
        <v>5.0696290507805469E-2</v>
      </c>
      <c r="S165" s="2">
        <f t="shared" ca="1" si="25"/>
        <v>0.14971955659579672</v>
      </c>
      <c r="T165" s="2">
        <f t="shared" ca="1" si="25"/>
        <v>1.3600191209862056E-2</v>
      </c>
      <c r="U165" s="2">
        <f t="shared" ca="1" si="25"/>
        <v>-7.5195256849294762E-2</v>
      </c>
      <c r="V165" s="2">
        <f t="shared" ca="1" si="25"/>
        <v>-9.8166740195081648E-2</v>
      </c>
      <c r="W165" s="2">
        <f t="shared" ca="1" si="25"/>
        <v>-5.4023905585438514E-2</v>
      </c>
    </row>
    <row r="167" spans="2:23">
      <c r="B167" s="1" t="s">
        <v>200</v>
      </c>
      <c r="D167" s="1">
        <f ca="1">COVAR(D111:D158,$C111:$C158)/VAR($C111:$C158)</f>
        <v>-2.0681445834989463E-2</v>
      </c>
      <c r="E167" s="1">
        <f t="shared" ref="E167:W167" ca="1" si="26">COVAR(E111:E158,$C111:$C158)/VAR($C111:$C158)</f>
        <v>-7.3432914200384752E-2</v>
      </c>
      <c r="F167" s="1">
        <f t="shared" ca="1" si="26"/>
        <v>-0.12794726672632784</v>
      </c>
      <c r="G167" s="1">
        <f t="shared" ca="1" si="26"/>
        <v>-0.12922938743676321</v>
      </c>
      <c r="H167" s="1">
        <f t="shared" ca="1" si="26"/>
        <v>-0.12258594292352019</v>
      </c>
      <c r="I167" s="1">
        <f t="shared" ca="1" si="26"/>
        <v>-8.5220213974136497E-2</v>
      </c>
      <c r="J167" s="1">
        <f t="shared" ca="1" si="26"/>
        <v>-0.10649644581175145</v>
      </c>
      <c r="K167" s="1">
        <f t="shared" ca="1" si="26"/>
        <v>-0.18219320512810339</v>
      </c>
      <c r="L167" s="1">
        <f t="shared" ca="1" si="26"/>
        <v>-0.18556794959575054</v>
      </c>
      <c r="M167" s="1">
        <f t="shared" ca="1" si="26"/>
        <v>-0.10372460527639889</v>
      </c>
      <c r="N167" s="1">
        <f t="shared" ca="1" si="26"/>
        <v>-5.6307601038568404E-2</v>
      </c>
      <c r="O167" s="1">
        <f t="shared" ca="1" si="26"/>
        <v>-8.3984524959811374E-2</v>
      </c>
      <c r="P167" s="1">
        <f t="shared" ca="1" si="26"/>
        <v>-0.11577357814890046</v>
      </c>
      <c r="Q167" s="1">
        <f t="shared" ca="1" si="26"/>
        <v>-7.2437744895107459E-2</v>
      </c>
      <c r="R167" s="1">
        <f t="shared" ca="1" si="26"/>
        <v>2.4820058894446453E-2</v>
      </c>
      <c r="S167" s="1">
        <f t="shared" ca="1" si="26"/>
        <v>7.3300199583358774E-2</v>
      </c>
      <c r="T167" s="1">
        <f t="shared" ca="1" si="26"/>
        <v>6.658426946494992E-3</v>
      </c>
      <c r="U167" s="1">
        <f t="shared" ca="1" si="26"/>
        <v>-3.6814344499133893E-2</v>
      </c>
      <c r="V167" s="1">
        <f t="shared" ca="1" si="26"/>
        <v>-4.8060799887175397E-2</v>
      </c>
      <c r="W167" s="1">
        <f t="shared" ca="1" si="26"/>
        <v>-2.6449203776204272E-2</v>
      </c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0.01</v>
      </c>
      <c r="F1">
        <v>1E-3</v>
      </c>
      <c r="G1">
        <v>0</v>
      </c>
      <c r="H1">
        <v>0.995</v>
      </c>
      <c r="I1">
        <v>1E-3</v>
      </c>
      <c r="J1">
        <v>1.4E-2</v>
      </c>
      <c r="K1">
        <v>1E-3</v>
      </c>
      <c r="L1">
        <v>1.2999999999999999E-2</v>
      </c>
      <c r="M1">
        <v>1.2E-2</v>
      </c>
      <c r="N1">
        <v>0.53</v>
      </c>
      <c r="O1">
        <v>0.54600000000000004</v>
      </c>
      <c r="P1">
        <v>1.0999999999999999E-2</v>
      </c>
      <c r="Q1">
        <v>0.02</v>
      </c>
      <c r="R1">
        <v>1E-3</v>
      </c>
      <c r="S1">
        <v>2E-3</v>
      </c>
      <c r="T1">
        <v>1.7000000000000001E-2</v>
      </c>
      <c r="U1">
        <v>1.0999999999999999E-2</v>
      </c>
      <c r="V1">
        <v>1E-3</v>
      </c>
      <c r="W1">
        <v>0.01</v>
      </c>
      <c r="Z1" s="1">
        <f>AVERAGE(D1:M1)</f>
        <v>0.10569999999999997</v>
      </c>
      <c r="AA1" s="1">
        <f>AVERAGE(N1:W1)</f>
        <v>0.11489999999999996</v>
      </c>
    </row>
    <row r="2" spans="1:27">
      <c r="A2">
        <v>1</v>
      </c>
      <c r="B2" t="s">
        <v>149</v>
      </c>
      <c r="C2">
        <v>30</v>
      </c>
      <c r="D2">
        <v>0.01</v>
      </c>
      <c r="E2">
        <v>3.0000000000000001E-3</v>
      </c>
      <c r="F2">
        <v>2E-3</v>
      </c>
      <c r="G2">
        <v>2E-3</v>
      </c>
      <c r="H2">
        <v>0.996</v>
      </c>
      <c r="I2">
        <v>0.02</v>
      </c>
      <c r="J2">
        <v>1.4999999999999999E-2</v>
      </c>
      <c r="K2">
        <v>0</v>
      </c>
      <c r="L2">
        <v>1.2999999999999999E-2</v>
      </c>
      <c r="M2">
        <v>1.2999999999999999E-2</v>
      </c>
      <c r="N2">
        <v>5.0000000000000001E-3</v>
      </c>
      <c r="O2">
        <v>0.17499999999999999</v>
      </c>
      <c r="P2">
        <v>1.0999999999999999E-2</v>
      </c>
      <c r="Q2">
        <v>1.7000000000000001E-2</v>
      </c>
      <c r="R2">
        <v>0.05</v>
      </c>
      <c r="S2">
        <v>0</v>
      </c>
      <c r="T2">
        <v>1E-3</v>
      </c>
      <c r="U2">
        <v>1.0999999999999999E-2</v>
      </c>
      <c r="V2">
        <v>6.2E-2</v>
      </c>
      <c r="W2">
        <v>1.0999999999999999E-2</v>
      </c>
      <c r="Z2" s="1">
        <f t="shared" ref="Z2:Z48" si="0">AVERAGE(D2:M2)</f>
        <v>0.10739999999999997</v>
      </c>
      <c r="AA2" s="1">
        <f t="shared" ref="AA2:AA48" si="1">AVERAGE(N2:W2)</f>
        <v>3.4300000000000004E-2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1.4999999999999999E-2</v>
      </c>
      <c r="F3">
        <v>1E-3</v>
      </c>
      <c r="G3">
        <v>1E-3</v>
      </c>
      <c r="H3">
        <v>0.95599999999999996</v>
      </c>
      <c r="I3">
        <v>0</v>
      </c>
      <c r="J3">
        <v>7.0000000000000001E-3</v>
      </c>
      <c r="K3">
        <v>5.0000000000000001E-3</v>
      </c>
      <c r="L3">
        <v>7.0000000000000001E-3</v>
      </c>
      <c r="M3">
        <v>7.0000000000000001E-3</v>
      </c>
      <c r="N3">
        <v>2E-3</v>
      </c>
      <c r="O3">
        <v>4.0000000000000001E-3</v>
      </c>
      <c r="P3">
        <v>7.0000000000000001E-3</v>
      </c>
      <c r="Q3">
        <v>5.0000000000000001E-3</v>
      </c>
      <c r="R3">
        <v>1E-3</v>
      </c>
      <c r="S3">
        <v>5.0000000000000001E-3</v>
      </c>
      <c r="T3">
        <v>4.0000000000000001E-3</v>
      </c>
      <c r="U3">
        <v>7.0000000000000001E-3</v>
      </c>
      <c r="V3">
        <v>3.4000000000000002E-2</v>
      </c>
      <c r="W3">
        <v>7.0000000000000001E-3</v>
      </c>
      <c r="Z3" s="1">
        <f t="shared" si="0"/>
        <v>0.10059999999999999</v>
      </c>
      <c r="AA3" s="1">
        <f t="shared" si="1"/>
        <v>7.6000000000000009E-3</v>
      </c>
    </row>
    <row r="4" spans="1:27">
      <c r="A4">
        <v>3</v>
      </c>
      <c r="B4" t="s">
        <v>151</v>
      </c>
      <c r="C4">
        <v>30</v>
      </c>
      <c r="D4">
        <v>1.0999999999999999E-2</v>
      </c>
      <c r="E4">
        <v>2.4E-2</v>
      </c>
      <c r="F4">
        <v>1E-3</v>
      </c>
      <c r="G4">
        <v>1E-3</v>
      </c>
      <c r="H4">
        <v>0.996</v>
      </c>
      <c r="I4">
        <v>1E-3</v>
      </c>
      <c r="J4">
        <v>1.4E-2</v>
      </c>
      <c r="K4">
        <v>0</v>
      </c>
      <c r="L4">
        <v>1.2999999999999999E-2</v>
      </c>
      <c r="M4">
        <v>1.2999999999999999E-2</v>
      </c>
      <c r="N4">
        <v>2.3E-2</v>
      </c>
      <c r="O4">
        <v>0.26500000000000001</v>
      </c>
      <c r="P4">
        <v>1.2E-2</v>
      </c>
      <c r="Q4">
        <v>1.4E-2</v>
      </c>
      <c r="R4">
        <v>2E-3</v>
      </c>
      <c r="S4">
        <v>0</v>
      </c>
      <c r="T4">
        <v>3.0000000000000001E-3</v>
      </c>
      <c r="U4">
        <v>1.2E-2</v>
      </c>
      <c r="V4">
        <v>4.0000000000000001E-3</v>
      </c>
      <c r="W4">
        <v>1.0999999999999999E-2</v>
      </c>
      <c r="Z4" s="1">
        <f t="shared" si="0"/>
        <v>0.10739999999999997</v>
      </c>
      <c r="AA4" s="1">
        <f t="shared" si="1"/>
        <v>3.4600000000000006E-2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3.0000000000000001E-3</v>
      </c>
      <c r="F5">
        <v>1E-3</v>
      </c>
      <c r="G5">
        <v>2E-3</v>
      </c>
      <c r="H5">
        <v>0.94399999999999995</v>
      </c>
      <c r="I5">
        <v>1E-3</v>
      </c>
      <c r="J5">
        <v>8.0000000000000002E-3</v>
      </c>
      <c r="K5">
        <v>1E-3</v>
      </c>
      <c r="L5">
        <v>8.0000000000000002E-3</v>
      </c>
      <c r="M5">
        <v>8.0000000000000002E-3</v>
      </c>
      <c r="N5">
        <v>0.16800000000000001</v>
      </c>
      <c r="O5">
        <v>8.0000000000000002E-3</v>
      </c>
      <c r="P5">
        <v>7.0000000000000001E-3</v>
      </c>
      <c r="Q5">
        <v>5.0000000000000001E-3</v>
      </c>
      <c r="R5">
        <v>3.0000000000000001E-3</v>
      </c>
      <c r="S5">
        <v>2.1000000000000001E-2</v>
      </c>
      <c r="T5">
        <v>3.0000000000000001E-3</v>
      </c>
      <c r="U5">
        <v>8.0000000000000002E-3</v>
      </c>
      <c r="V5">
        <v>3.0000000000000001E-3</v>
      </c>
      <c r="W5">
        <v>7.0000000000000001E-3</v>
      </c>
      <c r="Z5" s="1">
        <f t="shared" si="0"/>
        <v>9.8299999999999998E-2</v>
      </c>
      <c r="AA5" s="1">
        <f t="shared" si="1"/>
        <v>2.3300000000000005E-2</v>
      </c>
    </row>
    <row r="6" spans="1:27">
      <c r="A6">
        <v>5</v>
      </c>
      <c r="B6" t="s">
        <v>153</v>
      </c>
      <c r="C6">
        <v>30</v>
      </c>
      <c r="D6">
        <v>8.9999999999999993E-3</v>
      </c>
      <c r="E6">
        <v>4.0000000000000001E-3</v>
      </c>
      <c r="F6">
        <v>1E-3</v>
      </c>
      <c r="G6">
        <v>1E-3</v>
      </c>
      <c r="H6">
        <v>0.996</v>
      </c>
      <c r="I6">
        <v>2E-3</v>
      </c>
      <c r="J6">
        <v>1.2E-2</v>
      </c>
      <c r="K6">
        <v>0</v>
      </c>
      <c r="L6">
        <v>1.2E-2</v>
      </c>
      <c r="M6">
        <v>1.0999999999999999E-2</v>
      </c>
      <c r="N6">
        <v>0.04</v>
      </c>
      <c r="O6">
        <v>0.53600000000000003</v>
      </c>
      <c r="P6">
        <v>0.01</v>
      </c>
      <c r="Q6">
        <v>1.0999999999999999E-2</v>
      </c>
      <c r="R6">
        <v>3.7999999999999999E-2</v>
      </c>
      <c r="S6">
        <v>0</v>
      </c>
      <c r="T6">
        <v>1E-3</v>
      </c>
      <c r="U6">
        <v>0.01</v>
      </c>
      <c r="V6">
        <v>7.9000000000000001E-2</v>
      </c>
      <c r="W6">
        <v>0.01</v>
      </c>
      <c r="Z6" s="1">
        <f t="shared" si="0"/>
        <v>0.10479999999999998</v>
      </c>
      <c r="AA6" s="1">
        <f t="shared" si="1"/>
        <v>7.350000000000001E-2</v>
      </c>
    </row>
    <row r="7" spans="1:27">
      <c r="A7">
        <v>6</v>
      </c>
      <c r="B7" t="s">
        <v>154</v>
      </c>
      <c r="C7">
        <v>30</v>
      </c>
      <c r="D7">
        <v>5.0000000000000001E-3</v>
      </c>
      <c r="E7">
        <v>3.0000000000000001E-3</v>
      </c>
      <c r="F7">
        <v>2E-3</v>
      </c>
      <c r="G7">
        <v>1E-3</v>
      </c>
      <c r="H7">
        <v>0.99199999999999999</v>
      </c>
      <c r="I7">
        <v>6.0000000000000001E-3</v>
      </c>
      <c r="J7">
        <v>6.0000000000000001E-3</v>
      </c>
      <c r="K7">
        <v>0</v>
      </c>
      <c r="L7">
        <v>6.0000000000000001E-3</v>
      </c>
      <c r="M7">
        <v>6.0000000000000001E-3</v>
      </c>
      <c r="N7">
        <v>0.35899999999999999</v>
      </c>
      <c r="O7">
        <v>2.7E-2</v>
      </c>
      <c r="P7">
        <v>5.0000000000000001E-3</v>
      </c>
      <c r="Q7">
        <v>4.0000000000000001E-3</v>
      </c>
      <c r="R7">
        <v>1E-3</v>
      </c>
      <c r="S7">
        <v>1.2999999999999999E-2</v>
      </c>
      <c r="T7">
        <v>3.6999999999999998E-2</v>
      </c>
      <c r="U7">
        <v>5.0000000000000001E-3</v>
      </c>
      <c r="V7">
        <v>2E-3</v>
      </c>
      <c r="W7">
        <v>5.0000000000000001E-3</v>
      </c>
      <c r="Z7" s="1">
        <f t="shared" si="0"/>
        <v>0.10269999999999999</v>
      </c>
      <c r="AA7" s="1">
        <f t="shared" si="1"/>
        <v>4.58E-2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2.7E-2</v>
      </c>
      <c r="F8">
        <v>1E-3</v>
      </c>
      <c r="G8">
        <v>0</v>
      </c>
      <c r="H8">
        <v>0.98699999999999999</v>
      </c>
      <c r="I8">
        <v>1E-3</v>
      </c>
      <c r="J8">
        <v>1.9E-2</v>
      </c>
      <c r="K8">
        <v>0</v>
      </c>
      <c r="L8">
        <v>1.7999999999999999E-2</v>
      </c>
      <c r="M8">
        <v>1.7000000000000001E-2</v>
      </c>
      <c r="N8">
        <v>0.69099999999999995</v>
      </c>
      <c r="O8">
        <v>1.6E-2</v>
      </c>
      <c r="P8">
        <v>1.4999999999999999E-2</v>
      </c>
      <c r="Q8">
        <v>2.1999999999999999E-2</v>
      </c>
      <c r="R8">
        <v>2E-3</v>
      </c>
      <c r="S8">
        <v>1E-3</v>
      </c>
      <c r="T8">
        <v>0.42699999999999999</v>
      </c>
      <c r="U8">
        <v>1.4999999999999999E-2</v>
      </c>
      <c r="V8">
        <v>1E-3</v>
      </c>
      <c r="W8">
        <v>1.4999999999999999E-2</v>
      </c>
      <c r="Z8" s="1">
        <f t="shared" si="0"/>
        <v>0.10849999999999997</v>
      </c>
      <c r="AA8" s="1">
        <f t="shared" si="1"/>
        <v>0.12049999999999997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2.1999999999999999E-2</v>
      </c>
      <c r="F9">
        <v>8.0000000000000002E-3</v>
      </c>
      <c r="G9">
        <v>0</v>
      </c>
      <c r="H9">
        <v>0.97799999999999998</v>
      </c>
      <c r="I9">
        <v>1E-3</v>
      </c>
      <c r="J9">
        <v>8.9999999999999993E-3</v>
      </c>
      <c r="K9">
        <v>6.2E-2</v>
      </c>
      <c r="L9">
        <v>8.9999999999999993E-3</v>
      </c>
      <c r="M9">
        <v>8.9999999999999993E-3</v>
      </c>
      <c r="N9">
        <v>0.47599999999999998</v>
      </c>
      <c r="O9">
        <v>7.0000000000000007E-2</v>
      </c>
      <c r="P9">
        <v>8.0000000000000002E-3</v>
      </c>
      <c r="Q9">
        <v>6.0000000000000001E-3</v>
      </c>
      <c r="R9">
        <v>1E-3</v>
      </c>
      <c r="S9">
        <v>1E-3</v>
      </c>
      <c r="T9">
        <v>4.0000000000000001E-3</v>
      </c>
      <c r="U9">
        <v>8.0000000000000002E-3</v>
      </c>
      <c r="V9">
        <v>8.0000000000000002E-3</v>
      </c>
      <c r="W9">
        <v>8.0000000000000002E-3</v>
      </c>
      <c r="Z9" s="1">
        <f t="shared" si="0"/>
        <v>0.11059999999999996</v>
      </c>
      <c r="AA9" s="1">
        <f t="shared" si="1"/>
        <v>5.9000000000000011E-2</v>
      </c>
    </row>
    <row r="10" spans="1:27">
      <c r="A10">
        <v>9</v>
      </c>
      <c r="B10" t="s">
        <v>157</v>
      </c>
      <c r="C10">
        <v>30</v>
      </c>
      <c r="D10">
        <v>8.0000000000000002E-3</v>
      </c>
      <c r="E10">
        <v>5.0000000000000001E-3</v>
      </c>
      <c r="F10">
        <v>2E-3</v>
      </c>
      <c r="G10">
        <v>0</v>
      </c>
      <c r="H10">
        <v>0.98799999999999999</v>
      </c>
      <c r="I10">
        <v>0.109</v>
      </c>
      <c r="J10">
        <v>0.01</v>
      </c>
      <c r="K10">
        <v>0</v>
      </c>
      <c r="L10">
        <v>0.01</v>
      </c>
      <c r="M10">
        <v>8.9999999999999993E-3</v>
      </c>
      <c r="N10">
        <v>0.40899999999999997</v>
      </c>
      <c r="O10">
        <v>1E-3</v>
      </c>
      <c r="P10">
        <v>8.0000000000000002E-3</v>
      </c>
      <c r="Q10">
        <v>1.2E-2</v>
      </c>
      <c r="R10">
        <v>7.5999999999999998E-2</v>
      </c>
      <c r="S10">
        <v>1.7999999999999999E-2</v>
      </c>
      <c r="T10">
        <v>0.503</v>
      </c>
      <c r="U10">
        <v>8.0000000000000002E-3</v>
      </c>
      <c r="V10">
        <v>3.0000000000000001E-3</v>
      </c>
      <c r="W10">
        <v>8.0000000000000002E-3</v>
      </c>
      <c r="Z10" s="1">
        <f t="shared" si="0"/>
        <v>0.11409999999999998</v>
      </c>
      <c r="AA10" s="1">
        <f t="shared" si="1"/>
        <v>0.1046</v>
      </c>
    </row>
    <row r="11" spans="1:27">
      <c r="A11">
        <v>10</v>
      </c>
      <c r="B11" t="s">
        <v>158</v>
      </c>
      <c r="C11">
        <v>30</v>
      </c>
      <c r="D11">
        <v>6.0000000000000001E-3</v>
      </c>
      <c r="E11">
        <v>1E-3</v>
      </c>
      <c r="F11">
        <v>0.11600000000000001</v>
      </c>
      <c r="G11">
        <v>3.0000000000000001E-3</v>
      </c>
      <c r="H11">
        <v>0.996</v>
      </c>
      <c r="I11">
        <v>2E-3</v>
      </c>
      <c r="J11">
        <v>7.0000000000000001E-3</v>
      </c>
      <c r="K11">
        <v>0</v>
      </c>
      <c r="L11">
        <v>7.0000000000000001E-3</v>
      </c>
      <c r="M11">
        <v>7.0000000000000001E-3</v>
      </c>
      <c r="N11">
        <v>0.23899999999999999</v>
      </c>
      <c r="O11">
        <v>1.0999999999999999E-2</v>
      </c>
      <c r="P11">
        <v>7.0000000000000001E-3</v>
      </c>
      <c r="Q11">
        <v>4.0000000000000001E-3</v>
      </c>
      <c r="R11">
        <v>2E-3</v>
      </c>
      <c r="S11">
        <v>1E-3</v>
      </c>
      <c r="T11">
        <v>3.0000000000000001E-3</v>
      </c>
      <c r="U11">
        <v>7.0000000000000001E-3</v>
      </c>
      <c r="V11">
        <v>4.0000000000000001E-3</v>
      </c>
      <c r="W11">
        <v>7.0000000000000001E-3</v>
      </c>
      <c r="Z11" s="1">
        <f t="shared" si="0"/>
        <v>0.11449999999999996</v>
      </c>
      <c r="AA11" s="1">
        <f t="shared" si="1"/>
        <v>2.8500000000000004E-2</v>
      </c>
    </row>
    <row r="12" spans="1:27">
      <c r="A12">
        <v>11</v>
      </c>
      <c r="B12" t="s">
        <v>159</v>
      </c>
      <c r="C12">
        <v>30</v>
      </c>
      <c r="D12">
        <v>7.0000000000000001E-3</v>
      </c>
      <c r="E12">
        <v>8.9999999999999993E-3</v>
      </c>
      <c r="F12">
        <v>1E-3</v>
      </c>
      <c r="G12">
        <v>0</v>
      </c>
      <c r="H12">
        <v>0.98399999999999999</v>
      </c>
      <c r="I12">
        <v>1E-3</v>
      </c>
      <c r="J12">
        <v>8.9999999999999993E-3</v>
      </c>
      <c r="K12">
        <v>0</v>
      </c>
      <c r="L12">
        <v>8.0000000000000002E-3</v>
      </c>
      <c r="M12">
        <v>8.0000000000000002E-3</v>
      </c>
      <c r="N12">
        <v>0.67800000000000005</v>
      </c>
      <c r="O12">
        <v>5.0000000000000001E-3</v>
      </c>
      <c r="P12">
        <v>8.0000000000000002E-3</v>
      </c>
      <c r="Q12">
        <v>8.0000000000000002E-3</v>
      </c>
      <c r="R12">
        <v>1E-3</v>
      </c>
      <c r="S12">
        <v>5.0000000000000001E-3</v>
      </c>
      <c r="T12">
        <v>0.14299999999999999</v>
      </c>
      <c r="U12">
        <v>8.0000000000000002E-3</v>
      </c>
      <c r="V12">
        <v>1E-3</v>
      </c>
      <c r="W12">
        <v>7.0000000000000001E-3</v>
      </c>
      <c r="Z12" s="1">
        <f t="shared" si="0"/>
        <v>0.10269999999999997</v>
      </c>
      <c r="AA12" s="1">
        <f t="shared" si="1"/>
        <v>8.6400000000000005E-2</v>
      </c>
    </row>
    <row r="13" spans="1:27">
      <c r="A13">
        <v>12</v>
      </c>
      <c r="B13" t="s">
        <v>160</v>
      </c>
      <c r="C13">
        <v>30</v>
      </c>
      <c r="D13">
        <v>0.01</v>
      </c>
      <c r="E13">
        <v>1.6E-2</v>
      </c>
      <c r="F13">
        <v>8.4000000000000005E-2</v>
      </c>
      <c r="G13">
        <v>1E-3</v>
      </c>
      <c r="H13">
        <v>0.82199999999999995</v>
      </c>
      <c r="I13">
        <v>2E-3</v>
      </c>
      <c r="J13">
        <v>1.2E-2</v>
      </c>
      <c r="K13">
        <v>7.0000000000000001E-3</v>
      </c>
      <c r="L13">
        <v>1.2E-2</v>
      </c>
      <c r="M13">
        <v>1.0999999999999999E-2</v>
      </c>
      <c r="N13">
        <v>0.52600000000000002</v>
      </c>
      <c r="O13">
        <v>0.04</v>
      </c>
      <c r="P13">
        <v>0.01</v>
      </c>
      <c r="Q13">
        <v>1.2999999999999999E-2</v>
      </c>
      <c r="R13">
        <v>2E-3</v>
      </c>
      <c r="S13">
        <v>4.0000000000000001E-3</v>
      </c>
      <c r="T13">
        <v>0.13800000000000001</v>
      </c>
      <c r="U13">
        <v>0.01</v>
      </c>
      <c r="V13">
        <v>2E-3</v>
      </c>
      <c r="W13">
        <v>0.01</v>
      </c>
      <c r="Z13" s="1">
        <f t="shared" si="0"/>
        <v>9.7699999999999995E-2</v>
      </c>
      <c r="AA13" s="1">
        <f t="shared" si="1"/>
        <v>7.5500000000000012E-2</v>
      </c>
    </row>
    <row r="14" spans="1:27">
      <c r="A14">
        <v>13</v>
      </c>
      <c r="B14" t="s">
        <v>161</v>
      </c>
      <c r="C14">
        <v>30</v>
      </c>
      <c r="D14">
        <v>1.4999999999999999E-2</v>
      </c>
      <c r="E14">
        <v>8.0000000000000002E-3</v>
      </c>
      <c r="F14">
        <v>1E-3</v>
      </c>
      <c r="G14">
        <v>2E-3</v>
      </c>
      <c r="H14">
        <v>0.99399999999999999</v>
      </c>
      <c r="I14">
        <v>3.5000000000000003E-2</v>
      </c>
      <c r="J14">
        <v>2.1000000000000001E-2</v>
      </c>
      <c r="K14">
        <v>0</v>
      </c>
      <c r="L14">
        <v>1.9E-2</v>
      </c>
      <c r="M14">
        <v>1.7999999999999999E-2</v>
      </c>
      <c r="N14">
        <v>4.0000000000000001E-3</v>
      </c>
      <c r="O14">
        <v>0.108</v>
      </c>
      <c r="P14">
        <v>1.6E-2</v>
      </c>
      <c r="Q14">
        <v>2.5000000000000001E-2</v>
      </c>
      <c r="R14">
        <v>1E-3</v>
      </c>
      <c r="S14">
        <v>7.0000000000000001E-3</v>
      </c>
      <c r="T14">
        <v>2.3E-2</v>
      </c>
      <c r="U14">
        <v>1.7000000000000001E-2</v>
      </c>
      <c r="V14">
        <v>5.0000000000000001E-3</v>
      </c>
      <c r="W14">
        <v>1.6E-2</v>
      </c>
      <c r="Z14" s="1">
        <f t="shared" si="0"/>
        <v>0.11129999999999998</v>
      </c>
      <c r="AA14" s="1">
        <f t="shared" si="1"/>
        <v>2.2200000000000004E-2</v>
      </c>
    </row>
    <row r="15" spans="1:27">
      <c r="A15">
        <v>14</v>
      </c>
      <c r="B15" t="s">
        <v>162</v>
      </c>
      <c r="C15">
        <v>30</v>
      </c>
      <c r="D15">
        <v>1.6E-2</v>
      </c>
      <c r="E15">
        <v>1.6E-2</v>
      </c>
      <c r="F15">
        <v>1E-3</v>
      </c>
      <c r="G15">
        <v>2E-3</v>
      </c>
      <c r="H15">
        <v>0.96899999999999997</v>
      </c>
      <c r="I15">
        <v>1E-3</v>
      </c>
      <c r="J15">
        <v>2.1999999999999999E-2</v>
      </c>
      <c r="K15">
        <v>0</v>
      </c>
      <c r="L15">
        <v>0.02</v>
      </c>
      <c r="M15">
        <v>0.02</v>
      </c>
      <c r="N15">
        <v>0.16800000000000001</v>
      </c>
      <c r="O15">
        <v>1.2999999999999999E-2</v>
      </c>
      <c r="P15">
        <v>1.7999999999999999E-2</v>
      </c>
      <c r="Q15">
        <v>2.1999999999999999E-2</v>
      </c>
      <c r="R15">
        <v>7.2999999999999995E-2</v>
      </c>
      <c r="S15">
        <v>0.02</v>
      </c>
      <c r="T15">
        <v>3.0000000000000001E-3</v>
      </c>
      <c r="U15">
        <v>1.7999999999999999E-2</v>
      </c>
      <c r="V15">
        <v>1.0999999999999999E-2</v>
      </c>
      <c r="W15">
        <v>1.7000000000000001E-2</v>
      </c>
      <c r="Z15" s="1">
        <f t="shared" si="0"/>
        <v>0.10669999999999999</v>
      </c>
      <c r="AA15" s="1">
        <f t="shared" si="1"/>
        <v>3.6300000000000006E-2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3.0000000000000001E-3</v>
      </c>
      <c r="F16">
        <v>1.2999999999999999E-2</v>
      </c>
      <c r="G16">
        <v>1E-3</v>
      </c>
      <c r="H16">
        <v>0.995</v>
      </c>
      <c r="I16">
        <v>0.27700000000000002</v>
      </c>
      <c r="J16">
        <v>7.0000000000000001E-3</v>
      </c>
      <c r="K16">
        <v>1E-3</v>
      </c>
      <c r="L16">
        <v>7.0000000000000001E-3</v>
      </c>
      <c r="M16">
        <v>7.0000000000000001E-3</v>
      </c>
      <c r="N16">
        <v>7.1999999999999995E-2</v>
      </c>
      <c r="O16">
        <v>0.122</v>
      </c>
      <c r="P16">
        <v>7.0000000000000001E-3</v>
      </c>
      <c r="Q16">
        <v>5.0000000000000001E-3</v>
      </c>
      <c r="R16">
        <v>1E-3</v>
      </c>
      <c r="S16">
        <v>8.9999999999999993E-3</v>
      </c>
      <c r="T16">
        <v>4.0000000000000001E-3</v>
      </c>
      <c r="U16">
        <v>7.0000000000000001E-3</v>
      </c>
      <c r="V16">
        <v>1.9E-2</v>
      </c>
      <c r="W16">
        <v>7.0000000000000001E-3</v>
      </c>
      <c r="Z16" s="1">
        <f t="shared" si="0"/>
        <v>0.13179999999999994</v>
      </c>
      <c r="AA16" s="1">
        <f t="shared" si="1"/>
        <v>2.53E-2</v>
      </c>
    </row>
    <row r="17" spans="1:27">
      <c r="A17">
        <v>16</v>
      </c>
      <c r="B17" t="s">
        <v>164</v>
      </c>
      <c r="C17">
        <v>30</v>
      </c>
      <c r="D17">
        <v>1.4E-2</v>
      </c>
      <c r="E17">
        <v>1.4999999999999999E-2</v>
      </c>
      <c r="F17">
        <v>1E-3</v>
      </c>
      <c r="G17">
        <v>1E-3</v>
      </c>
      <c r="H17">
        <v>0.995</v>
      </c>
      <c r="I17">
        <v>0.05</v>
      </c>
      <c r="J17">
        <v>1.9E-2</v>
      </c>
      <c r="K17">
        <v>0</v>
      </c>
      <c r="L17">
        <v>1.7999999999999999E-2</v>
      </c>
      <c r="M17">
        <v>1.7000000000000001E-2</v>
      </c>
      <c r="N17">
        <v>2.9000000000000001E-2</v>
      </c>
      <c r="O17">
        <v>5.0000000000000001E-3</v>
      </c>
      <c r="P17">
        <v>1.4999999999999999E-2</v>
      </c>
      <c r="Q17">
        <v>2.8000000000000001E-2</v>
      </c>
      <c r="R17">
        <v>2E-3</v>
      </c>
      <c r="S17">
        <v>1.7000000000000001E-2</v>
      </c>
      <c r="T17">
        <v>0.45200000000000001</v>
      </c>
      <c r="U17">
        <v>1.4999999999999999E-2</v>
      </c>
      <c r="V17">
        <v>2E-3</v>
      </c>
      <c r="W17">
        <v>1.4E-2</v>
      </c>
      <c r="Z17" s="1">
        <f t="shared" si="0"/>
        <v>0.11299999999999999</v>
      </c>
      <c r="AA17" s="1">
        <f t="shared" si="1"/>
        <v>5.7900000000000007E-2</v>
      </c>
    </row>
    <row r="18" spans="1:27">
      <c r="A18">
        <v>17</v>
      </c>
      <c r="B18" t="s">
        <v>165</v>
      </c>
      <c r="C18">
        <v>30</v>
      </c>
      <c r="D18">
        <v>1.4E-2</v>
      </c>
      <c r="E18">
        <v>1.2999999999999999E-2</v>
      </c>
      <c r="F18">
        <v>1E-3</v>
      </c>
      <c r="G18">
        <v>8.0000000000000002E-3</v>
      </c>
      <c r="H18">
        <v>0.61299999999999999</v>
      </c>
      <c r="I18">
        <v>2E-3</v>
      </c>
      <c r="J18">
        <v>1.7000000000000001E-2</v>
      </c>
      <c r="K18">
        <v>1E-3</v>
      </c>
      <c r="L18">
        <v>1.6E-2</v>
      </c>
      <c r="M18">
        <v>1.6E-2</v>
      </c>
      <c r="N18">
        <v>7.0000000000000001E-3</v>
      </c>
      <c r="O18">
        <v>7.0000000000000001E-3</v>
      </c>
      <c r="P18">
        <v>1.4999999999999999E-2</v>
      </c>
      <c r="Q18">
        <v>1.4999999999999999E-2</v>
      </c>
      <c r="R18">
        <v>7.0000000000000001E-3</v>
      </c>
      <c r="S18">
        <v>1.7999999999999999E-2</v>
      </c>
      <c r="T18">
        <v>7.0000000000000001E-3</v>
      </c>
      <c r="U18">
        <v>1.4999999999999999E-2</v>
      </c>
      <c r="V18">
        <v>1.2E-2</v>
      </c>
      <c r="W18">
        <v>1.4E-2</v>
      </c>
      <c r="Z18" s="1">
        <f t="shared" si="0"/>
        <v>7.010000000000001E-2</v>
      </c>
      <c r="AA18" s="1">
        <f t="shared" si="1"/>
        <v>1.1699999999999999E-2</v>
      </c>
    </row>
    <row r="19" spans="1:27">
      <c r="A19">
        <v>18</v>
      </c>
      <c r="B19" t="s">
        <v>166</v>
      </c>
      <c r="C19">
        <v>30</v>
      </c>
      <c r="D19">
        <v>1.2E-2</v>
      </c>
      <c r="E19">
        <v>2.3E-2</v>
      </c>
      <c r="F19">
        <v>3.0000000000000001E-3</v>
      </c>
      <c r="G19">
        <v>1.2E-2</v>
      </c>
      <c r="H19">
        <v>0.995</v>
      </c>
      <c r="I19">
        <v>1E-3</v>
      </c>
      <c r="J19">
        <v>1.4E-2</v>
      </c>
      <c r="K19">
        <v>0</v>
      </c>
      <c r="L19">
        <v>1.2999999999999999E-2</v>
      </c>
      <c r="M19">
        <v>1.2999999999999999E-2</v>
      </c>
      <c r="N19">
        <v>4.0000000000000001E-3</v>
      </c>
      <c r="O19">
        <v>1E-3</v>
      </c>
      <c r="P19">
        <v>1.2E-2</v>
      </c>
      <c r="Q19">
        <v>1.7999999999999999E-2</v>
      </c>
      <c r="R19">
        <v>7.0999999999999994E-2</v>
      </c>
      <c r="S19">
        <v>1E-3</v>
      </c>
      <c r="T19">
        <v>1E-3</v>
      </c>
      <c r="U19">
        <v>1.2E-2</v>
      </c>
      <c r="V19">
        <v>0.28999999999999998</v>
      </c>
      <c r="W19">
        <v>1.2E-2</v>
      </c>
      <c r="Z19" s="1">
        <f t="shared" si="0"/>
        <v>0.10859999999999996</v>
      </c>
      <c r="AA19" s="1">
        <f t="shared" si="1"/>
        <v>4.2200000000000001E-2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3.0000000000000001E-3</v>
      </c>
      <c r="F20">
        <v>1.7999999999999999E-2</v>
      </c>
      <c r="G20">
        <v>7.9000000000000001E-2</v>
      </c>
      <c r="H20">
        <v>0.94099999999999995</v>
      </c>
      <c r="I20">
        <v>2.1999999999999999E-2</v>
      </c>
      <c r="J20">
        <v>8.0000000000000002E-3</v>
      </c>
      <c r="K20">
        <v>0</v>
      </c>
      <c r="L20">
        <v>8.0000000000000002E-3</v>
      </c>
      <c r="M20">
        <v>8.0000000000000002E-3</v>
      </c>
      <c r="N20">
        <v>5.8999999999999997E-2</v>
      </c>
      <c r="O20">
        <v>1E-3</v>
      </c>
      <c r="P20">
        <v>8.0000000000000002E-3</v>
      </c>
      <c r="Q20">
        <v>6.0000000000000001E-3</v>
      </c>
      <c r="R20">
        <v>0.17199999999999999</v>
      </c>
      <c r="S20">
        <v>7.0000000000000007E-2</v>
      </c>
      <c r="T20">
        <v>2E-3</v>
      </c>
      <c r="U20">
        <v>8.0000000000000002E-3</v>
      </c>
      <c r="V20">
        <v>8.5000000000000006E-2</v>
      </c>
      <c r="W20">
        <v>8.0000000000000002E-3</v>
      </c>
      <c r="Z20" s="1">
        <f t="shared" si="0"/>
        <v>0.1095</v>
      </c>
      <c r="AA20" s="1">
        <f t="shared" si="1"/>
        <v>4.1900000000000007E-2</v>
      </c>
    </row>
    <row r="21" spans="1:27">
      <c r="A21">
        <v>20</v>
      </c>
      <c r="B21" t="s">
        <v>168</v>
      </c>
      <c r="C21">
        <v>30</v>
      </c>
      <c r="D21">
        <v>1.7999999999999999E-2</v>
      </c>
      <c r="E21">
        <v>5.6000000000000001E-2</v>
      </c>
      <c r="F21">
        <v>3.3000000000000002E-2</v>
      </c>
      <c r="G21">
        <v>1.2E-2</v>
      </c>
      <c r="H21">
        <v>0.98299999999999998</v>
      </c>
      <c r="I21">
        <v>1E-3</v>
      </c>
      <c r="J21">
        <v>2.8000000000000001E-2</v>
      </c>
      <c r="K21">
        <v>1E-3</v>
      </c>
      <c r="L21">
        <v>2.4E-2</v>
      </c>
      <c r="M21">
        <v>2.3E-2</v>
      </c>
      <c r="N21">
        <v>0.01</v>
      </c>
      <c r="O21">
        <v>8.0000000000000002E-3</v>
      </c>
      <c r="P21">
        <v>1.9E-2</v>
      </c>
      <c r="Q21">
        <v>5.6000000000000001E-2</v>
      </c>
      <c r="R21">
        <v>3.5000000000000003E-2</v>
      </c>
      <c r="S21">
        <v>1E-3</v>
      </c>
      <c r="T21">
        <v>5.0000000000000001E-3</v>
      </c>
      <c r="U21">
        <v>1.9E-2</v>
      </c>
      <c r="V21">
        <v>0.58799999999999997</v>
      </c>
      <c r="W21">
        <v>1.7999999999999999E-2</v>
      </c>
      <c r="Z21" s="1">
        <f t="shared" si="0"/>
        <v>0.11789999999999996</v>
      </c>
      <c r="AA21" s="1">
        <f t="shared" si="1"/>
        <v>7.5899999999999995E-2</v>
      </c>
    </row>
    <row r="22" spans="1:27">
      <c r="A22">
        <v>21</v>
      </c>
      <c r="B22" t="s">
        <v>169</v>
      </c>
      <c r="C22">
        <v>30</v>
      </c>
      <c r="D22">
        <v>6.0000000000000001E-3</v>
      </c>
      <c r="E22">
        <v>3.0000000000000001E-3</v>
      </c>
      <c r="F22">
        <v>1.4999999999999999E-2</v>
      </c>
      <c r="G22">
        <v>4.0000000000000001E-3</v>
      </c>
      <c r="H22">
        <v>0.996</v>
      </c>
      <c r="I22">
        <v>0.126</v>
      </c>
      <c r="J22">
        <v>6.0000000000000001E-3</v>
      </c>
      <c r="K22">
        <v>1E-3</v>
      </c>
      <c r="L22">
        <v>6.0000000000000001E-3</v>
      </c>
      <c r="M22">
        <v>6.0000000000000001E-3</v>
      </c>
      <c r="N22">
        <v>8.9999999999999993E-3</v>
      </c>
      <c r="O22">
        <v>6.0000000000000001E-3</v>
      </c>
      <c r="P22">
        <v>6.0000000000000001E-3</v>
      </c>
      <c r="Q22">
        <v>5.0000000000000001E-3</v>
      </c>
      <c r="R22">
        <v>3.0000000000000001E-3</v>
      </c>
      <c r="S22">
        <v>0.01</v>
      </c>
      <c r="T22">
        <v>3.0000000000000001E-3</v>
      </c>
      <c r="U22">
        <v>6.0000000000000001E-3</v>
      </c>
      <c r="V22">
        <v>2.1999999999999999E-2</v>
      </c>
      <c r="W22">
        <v>6.0000000000000001E-3</v>
      </c>
      <c r="Z22" s="1">
        <f t="shared" si="0"/>
        <v>0.11689999999999998</v>
      </c>
      <c r="AA22" s="1">
        <f t="shared" si="1"/>
        <v>7.6000000000000009E-3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1.0999999999999999E-2</v>
      </c>
      <c r="F23">
        <v>7.8E-2</v>
      </c>
      <c r="G23">
        <v>1.2E-2</v>
      </c>
      <c r="H23">
        <v>0.93100000000000005</v>
      </c>
      <c r="I23">
        <v>1E-3</v>
      </c>
      <c r="J23">
        <v>1.2E-2</v>
      </c>
      <c r="K23">
        <v>0.03</v>
      </c>
      <c r="L23">
        <v>1.0999999999999999E-2</v>
      </c>
      <c r="M23">
        <v>1.0999999999999999E-2</v>
      </c>
      <c r="N23">
        <v>2.5000000000000001E-2</v>
      </c>
      <c r="O23">
        <v>1.4999999999999999E-2</v>
      </c>
      <c r="P23">
        <v>0.01</v>
      </c>
      <c r="Q23">
        <v>8.9999999999999993E-3</v>
      </c>
      <c r="R23">
        <v>4.5999999999999999E-2</v>
      </c>
      <c r="S23">
        <v>1E-3</v>
      </c>
      <c r="T23">
        <v>2E-3</v>
      </c>
      <c r="U23">
        <v>1.0999999999999999E-2</v>
      </c>
      <c r="V23">
        <v>7.6999999999999999E-2</v>
      </c>
      <c r="W23">
        <v>0.01</v>
      </c>
      <c r="Z23" s="1">
        <f t="shared" si="0"/>
        <v>0.11069999999999998</v>
      </c>
      <c r="AA23" s="1">
        <f t="shared" si="1"/>
        <v>2.06E-2</v>
      </c>
    </row>
    <row r="24" spans="1:27">
      <c r="A24">
        <v>23</v>
      </c>
      <c r="B24" t="s">
        <v>171</v>
      </c>
      <c r="C24">
        <v>30</v>
      </c>
      <c r="D24">
        <v>8.9999999999999993E-3</v>
      </c>
      <c r="E24">
        <v>5.0000000000000001E-3</v>
      </c>
      <c r="F24">
        <v>0.435</v>
      </c>
      <c r="G24">
        <v>3.7999999999999999E-2</v>
      </c>
      <c r="H24">
        <v>0.94199999999999995</v>
      </c>
      <c r="I24">
        <v>0.223</v>
      </c>
      <c r="J24">
        <v>1.2E-2</v>
      </c>
      <c r="K24">
        <v>0</v>
      </c>
      <c r="L24">
        <v>1.0999999999999999E-2</v>
      </c>
      <c r="M24">
        <v>0.01</v>
      </c>
      <c r="N24">
        <v>4.9000000000000002E-2</v>
      </c>
      <c r="O24">
        <v>7.6999999999999999E-2</v>
      </c>
      <c r="P24">
        <v>8.9999999999999993E-3</v>
      </c>
      <c r="Q24">
        <v>1.6E-2</v>
      </c>
      <c r="R24">
        <v>0.42099999999999999</v>
      </c>
      <c r="S24">
        <v>4.5999999999999999E-2</v>
      </c>
      <c r="T24">
        <v>4.8000000000000001E-2</v>
      </c>
      <c r="U24">
        <v>8.9999999999999993E-3</v>
      </c>
      <c r="V24">
        <v>2.5000000000000001E-2</v>
      </c>
      <c r="W24">
        <v>8.9999999999999993E-3</v>
      </c>
      <c r="Z24" s="1">
        <f t="shared" si="0"/>
        <v>0.16849999999999998</v>
      </c>
      <c r="AA24" s="1">
        <f t="shared" si="1"/>
        <v>7.0900000000000019E-2</v>
      </c>
    </row>
    <row r="25" spans="1:27">
      <c r="A25">
        <v>24</v>
      </c>
      <c r="B25" t="s">
        <v>172</v>
      </c>
      <c r="C25">
        <v>30</v>
      </c>
      <c r="D25">
        <v>1.2999999999999999E-2</v>
      </c>
      <c r="E25">
        <v>2.1000000000000001E-2</v>
      </c>
      <c r="F25">
        <v>1E-3</v>
      </c>
      <c r="G25">
        <v>6.7000000000000004E-2</v>
      </c>
      <c r="H25">
        <v>1.4E-2</v>
      </c>
      <c r="I25">
        <v>0.86</v>
      </c>
      <c r="J25">
        <v>1.7000000000000001E-2</v>
      </c>
      <c r="K25">
        <v>0.99</v>
      </c>
      <c r="L25">
        <v>1.6E-2</v>
      </c>
      <c r="M25">
        <v>1.4999999999999999E-2</v>
      </c>
      <c r="N25">
        <v>0.30199999999999999</v>
      </c>
      <c r="O25">
        <v>0.22700000000000001</v>
      </c>
      <c r="P25">
        <v>1.4E-2</v>
      </c>
      <c r="Q25">
        <v>3.7999999999999999E-2</v>
      </c>
      <c r="R25">
        <v>1.0999999999999999E-2</v>
      </c>
      <c r="S25">
        <v>0.36</v>
      </c>
      <c r="T25">
        <v>6.0000000000000001E-3</v>
      </c>
      <c r="U25">
        <v>1.4E-2</v>
      </c>
      <c r="V25">
        <v>0.99099999999999999</v>
      </c>
      <c r="W25">
        <v>1.2999999999999999E-2</v>
      </c>
      <c r="Z25" s="1">
        <f t="shared" si="0"/>
        <v>0.20140000000000002</v>
      </c>
      <c r="AA25" s="1">
        <f t="shared" si="1"/>
        <v>0.1976</v>
      </c>
    </row>
    <row r="26" spans="1:27">
      <c r="A26">
        <v>25</v>
      </c>
      <c r="B26" t="s">
        <v>173</v>
      </c>
      <c r="C26">
        <v>30</v>
      </c>
      <c r="D26">
        <v>1.7999999999999999E-2</v>
      </c>
      <c r="E26">
        <v>3.6999999999999998E-2</v>
      </c>
      <c r="F26">
        <v>0.24199999999999999</v>
      </c>
      <c r="G26">
        <v>0.105</v>
      </c>
      <c r="H26">
        <v>0.98899999999999999</v>
      </c>
      <c r="I26">
        <v>0.34599999999999997</v>
      </c>
      <c r="J26">
        <v>2.7E-2</v>
      </c>
      <c r="K26">
        <v>3.0000000000000001E-3</v>
      </c>
      <c r="L26">
        <v>2.4E-2</v>
      </c>
      <c r="M26">
        <v>2.3E-2</v>
      </c>
      <c r="N26">
        <v>0.28599999999999998</v>
      </c>
      <c r="O26">
        <v>0.99099999999999999</v>
      </c>
      <c r="P26">
        <v>1.9E-2</v>
      </c>
      <c r="Q26">
        <v>8.6999999999999994E-2</v>
      </c>
      <c r="R26">
        <v>0.52800000000000002</v>
      </c>
      <c r="S26">
        <v>0.35399999999999998</v>
      </c>
      <c r="T26">
        <v>0.55900000000000005</v>
      </c>
      <c r="U26">
        <v>1.9E-2</v>
      </c>
      <c r="V26">
        <v>0.996</v>
      </c>
      <c r="W26">
        <v>1.7999999999999999E-2</v>
      </c>
      <c r="Z26" s="1">
        <f t="shared" si="0"/>
        <v>0.18139999999999998</v>
      </c>
      <c r="AA26" s="1">
        <f t="shared" si="1"/>
        <v>0.38569999999999999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0.307</v>
      </c>
      <c r="F27">
        <v>0.115</v>
      </c>
      <c r="G27">
        <v>0.98299999999999998</v>
      </c>
      <c r="H27">
        <v>6.0000000000000001E-3</v>
      </c>
      <c r="I27">
        <v>2.1000000000000001E-2</v>
      </c>
      <c r="J27">
        <v>1.7999999999999999E-2</v>
      </c>
      <c r="K27">
        <v>1.7000000000000001E-2</v>
      </c>
      <c r="L27">
        <v>1.4999999999999999E-2</v>
      </c>
      <c r="M27">
        <v>1.4999999999999999E-2</v>
      </c>
      <c r="N27">
        <v>0.63900000000000001</v>
      </c>
      <c r="O27">
        <v>9.1999999999999998E-2</v>
      </c>
      <c r="P27">
        <v>1.2E-2</v>
      </c>
      <c r="Q27">
        <v>5.7000000000000002E-2</v>
      </c>
      <c r="R27">
        <v>6.3E-2</v>
      </c>
      <c r="S27">
        <v>0.123</v>
      </c>
      <c r="T27">
        <v>0.91300000000000003</v>
      </c>
      <c r="U27">
        <v>1.2E-2</v>
      </c>
      <c r="V27">
        <v>0.98799999999999999</v>
      </c>
      <c r="W27">
        <v>1.2E-2</v>
      </c>
      <c r="Z27" s="1">
        <f t="shared" si="0"/>
        <v>0.15089999999999998</v>
      </c>
      <c r="AA27" s="1">
        <f t="shared" si="1"/>
        <v>0.29110000000000003</v>
      </c>
    </row>
    <row r="28" spans="1:27">
      <c r="A28">
        <v>27</v>
      </c>
      <c r="B28" t="s">
        <v>175</v>
      </c>
      <c r="C28">
        <v>30</v>
      </c>
      <c r="D28">
        <v>2.1000000000000001E-2</v>
      </c>
      <c r="E28">
        <v>0.45200000000000001</v>
      </c>
      <c r="F28">
        <v>3.0000000000000001E-3</v>
      </c>
      <c r="G28">
        <v>0.121</v>
      </c>
      <c r="H28">
        <v>7.0000000000000001E-3</v>
      </c>
      <c r="I28">
        <v>0.89600000000000002</v>
      </c>
      <c r="J28">
        <v>3.3000000000000002E-2</v>
      </c>
      <c r="K28">
        <v>2.5000000000000001E-2</v>
      </c>
      <c r="L28">
        <v>2.8000000000000001E-2</v>
      </c>
      <c r="M28">
        <v>2.5999999999999999E-2</v>
      </c>
      <c r="N28">
        <v>0.02</v>
      </c>
      <c r="O28">
        <v>0.97499999999999998</v>
      </c>
      <c r="P28">
        <v>2.1999999999999999E-2</v>
      </c>
      <c r="Q28">
        <v>0.17599999999999999</v>
      </c>
      <c r="R28">
        <v>0</v>
      </c>
      <c r="S28">
        <v>0.871</v>
      </c>
      <c r="T28">
        <v>0.222</v>
      </c>
      <c r="U28">
        <v>2.1000000000000001E-2</v>
      </c>
      <c r="V28">
        <v>0.72399999999999998</v>
      </c>
      <c r="W28">
        <v>0.02</v>
      </c>
      <c r="Z28" s="1">
        <f t="shared" si="0"/>
        <v>0.16119999999999998</v>
      </c>
      <c r="AA28" s="1">
        <f t="shared" si="1"/>
        <v>0.30509999999999998</v>
      </c>
    </row>
    <row r="29" spans="1:27">
      <c r="A29">
        <v>28</v>
      </c>
      <c r="B29" t="s">
        <v>176</v>
      </c>
      <c r="C29">
        <v>30</v>
      </c>
      <c r="D29">
        <v>1.2999999999999999E-2</v>
      </c>
      <c r="E29">
        <v>8.0000000000000002E-3</v>
      </c>
      <c r="F29">
        <v>8.9999999999999993E-3</v>
      </c>
      <c r="G29">
        <v>0.12</v>
      </c>
      <c r="H29">
        <v>0.78200000000000003</v>
      </c>
      <c r="I29">
        <v>0.05</v>
      </c>
      <c r="J29">
        <v>1.4999999999999999E-2</v>
      </c>
      <c r="K29">
        <v>0.67800000000000005</v>
      </c>
      <c r="L29">
        <v>1.4E-2</v>
      </c>
      <c r="M29">
        <v>1.4E-2</v>
      </c>
      <c r="N29">
        <v>8.5000000000000006E-2</v>
      </c>
      <c r="O29">
        <v>0.13800000000000001</v>
      </c>
      <c r="P29">
        <v>1.2999999999999999E-2</v>
      </c>
      <c r="Q29">
        <v>8.9999999999999993E-3</v>
      </c>
      <c r="R29">
        <v>0.14399999999999999</v>
      </c>
      <c r="S29">
        <v>2E-3</v>
      </c>
      <c r="T29">
        <v>1.2E-2</v>
      </c>
      <c r="U29">
        <v>1.2999999999999999E-2</v>
      </c>
      <c r="V29">
        <v>0.997</v>
      </c>
      <c r="W29">
        <v>1.2999999999999999E-2</v>
      </c>
      <c r="Z29" s="1">
        <f t="shared" si="0"/>
        <v>0.17030000000000003</v>
      </c>
      <c r="AA29" s="1">
        <f t="shared" si="1"/>
        <v>0.1426</v>
      </c>
    </row>
    <row r="30" spans="1:27">
      <c r="A30">
        <v>29</v>
      </c>
      <c r="B30" t="s">
        <v>177</v>
      </c>
      <c r="C30">
        <v>30</v>
      </c>
      <c r="D30">
        <v>1.2999999999999999E-2</v>
      </c>
      <c r="E30">
        <v>1.4999999999999999E-2</v>
      </c>
      <c r="F30">
        <v>0.26500000000000001</v>
      </c>
      <c r="G30">
        <v>0.187</v>
      </c>
      <c r="H30">
        <v>0.504</v>
      </c>
      <c r="I30">
        <v>7.0000000000000001E-3</v>
      </c>
      <c r="J30">
        <v>1.6E-2</v>
      </c>
      <c r="K30">
        <v>5.0000000000000001E-3</v>
      </c>
      <c r="L30">
        <v>1.4999999999999999E-2</v>
      </c>
      <c r="M30">
        <v>1.4E-2</v>
      </c>
      <c r="N30">
        <v>0.72199999999999998</v>
      </c>
      <c r="O30">
        <v>0.108</v>
      </c>
      <c r="P30">
        <v>1.2999999999999999E-2</v>
      </c>
      <c r="Q30">
        <v>1.7999999999999999E-2</v>
      </c>
      <c r="R30">
        <v>1E-3</v>
      </c>
      <c r="S30">
        <v>1E-3</v>
      </c>
      <c r="T30">
        <v>7.2999999999999995E-2</v>
      </c>
      <c r="U30">
        <v>1.2999999999999999E-2</v>
      </c>
      <c r="V30">
        <v>0.996</v>
      </c>
      <c r="W30">
        <v>1.2999999999999999E-2</v>
      </c>
      <c r="Z30" s="1">
        <f t="shared" si="0"/>
        <v>0.10409999999999997</v>
      </c>
      <c r="AA30" s="1">
        <f t="shared" si="1"/>
        <v>0.19579999999999997</v>
      </c>
    </row>
    <row r="31" spans="1:27">
      <c r="A31">
        <v>30</v>
      </c>
      <c r="B31" t="s">
        <v>178</v>
      </c>
      <c r="C31">
        <v>30</v>
      </c>
      <c r="D31">
        <v>0.02</v>
      </c>
      <c r="E31">
        <v>0.22600000000000001</v>
      </c>
      <c r="F31">
        <v>4.9000000000000002E-2</v>
      </c>
      <c r="G31">
        <v>2E-3</v>
      </c>
      <c r="H31">
        <v>0.98399999999999999</v>
      </c>
      <c r="I31">
        <v>0.99199999999999999</v>
      </c>
      <c r="J31">
        <v>3.3000000000000002E-2</v>
      </c>
      <c r="K31">
        <v>1E-3</v>
      </c>
      <c r="L31">
        <v>2.8000000000000001E-2</v>
      </c>
      <c r="M31">
        <v>2.5999999999999999E-2</v>
      </c>
      <c r="N31">
        <v>0.125</v>
      </c>
      <c r="O31">
        <v>0.95799999999999996</v>
      </c>
      <c r="P31">
        <v>2.1000000000000001E-2</v>
      </c>
      <c r="Q31">
        <v>0.2</v>
      </c>
      <c r="R31">
        <v>5.1999999999999998E-2</v>
      </c>
      <c r="S31">
        <v>0.97099999999999997</v>
      </c>
      <c r="T31">
        <v>0.313</v>
      </c>
      <c r="U31">
        <v>2.1000000000000001E-2</v>
      </c>
      <c r="V31">
        <v>0.497</v>
      </c>
      <c r="W31">
        <v>0.02</v>
      </c>
      <c r="Z31" s="1">
        <f t="shared" si="0"/>
        <v>0.23609999999999992</v>
      </c>
      <c r="AA31" s="1">
        <f t="shared" si="1"/>
        <v>0.31779999999999997</v>
      </c>
    </row>
    <row r="32" spans="1:27">
      <c r="A32">
        <v>31</v>
      </c>
      <c r="B32" t="s">
        <v>179</v>
      </c>
      <c r="C32">
        <v>30</v>
      </c>
      <c r="D32">
        <v>2.1999999999999999E-2</v>
      </c>
      <c r="E32">
        <v>0.86499999999999999</v>
      </c>
      <c r="F32">
        <v>4.8000000000000001E-2</v>
      </c>
      <c r="G32">
        <v>1E-3</v>
      </c>
      <c r="H32">
        <v>4.7E-2</v>
      </c>
      <c r="I32">
        <v>0.96699999999999997</v>
      </c>
      <c r="J32">
        <v>3.7999999999999999E-2</v>
      </c>
      <c r="K32">
        <v>0</v>
      </c>
      <c r="L32">
        <v>3.1E-2</v>
      </c>
      <c r="M32">
        <v>2.9000000000000001E-2</v>
      </c>
      <c r="N32">
        <v>0.30499999999999999</v>
      </c>
      <c r="O32">
        <v>0.01</v>
      </c>
      <c r="P32">
        <v>2.3E-2</v>
      </c>
      <c r="Q32">
        <v>0.14699999999999999</v>
      </c>
      <c r="R32">
        <v>0.121</v>
      </c>
      <c r="S32">
        <v>0.432</v>
      </c>
      <c r="T32">
        <v>0.44700000000000001</v>
      </c>
      <c r="U32">
        <v>2.3E-2</v>
      </c>
      <c r="V32">
        <v>0.11899999999999999</v>
      </c>
      <c r="W32">
        <v>2.1999999999999999E-2</v>
      </c>
      <c r="Z32" s="1">
        <f t="shared" si="0"/>
        <v>0.20480000000000001</v>
      </c>
      <c r="AA32" s="1">
        <f t="shared" si="1"/>
        <v>0.16489999999999999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5.0000000000000001E-3</v>
      </c>
      <c r="F33">
        <v>1.7000000000000001E-2</v>
      </c>
      <c r="G33">
        <v>0</v>
      </c>
      <c r="H33">
        <v>0.995</v>
      </c>
      <c r="I33">
        <v>0.51800000000000002</v>
      </c>
      <c r="J33">
        <v>1.9E-2</v>
      </c>
      <c r="K33">
        <v>0</v>
      </c>
      <c r="L33">
        <v>1.7000000000000001E-2</v>
      </c>
      <c r="M33">
        <v>1.7000000000000001E-2</v>
      </c>
      <c r="N33">
        <v>0.19500000000000001</v>
      </c>
      <c r="O33">
        <v>0.59199999999999997</v>
      </c>
      <c r="P33">
        <v>1.4999999999999999E-2</v>
      </c>
      <c r="Q33">
        <v>3.6999999999999998E-2</v>
      </c>
      <c r="R33">
        <v>7.0000000000000007E-2</v>
      </c>
      <c r="S33">
        <v>0.246</v>
      </c>
      <c r="T33">
        <v>0.57399999999999995</v>
      </c>
      <c r="U33">
        <v>1.4999999999999999E-2</v>
      </c>
      <c r="V33">
        <v>3.3000000000000002E-2</v>
      </c>
      <c r="W33">
        <v>1.4E-2</v>
      </c>
      <c r="Z33" s="1">
        <f t="shared" si="0"/>
        <v>0.16019999999999995</v>
      </c>
      <c r="AA33" s="1">
        <f t="shared" si="1"/>
        <v>0.17909999999999998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3.4000000000000002E-2</v>
      </c>
      <c r="F34">
        <v>8.0000000000000002E-3</v>
      </c>
      <c r="G34">
        <v>1.4999999999999999E-2</v>
      </c>
      <c r="H34">
        <v>2.1000000000000001E-2</v>
      </c>
      <c r="I34">
        <v>0.997</v>
      </c>
      <c r="J34">
        <v>1.0999999999999999E-2</v>
      </c>
      <c r="K34">
        <v>1.0999999999999999E-2</v>
      </c>
      <c r="L34">
        <v>1.0999999999999999E-2</v>
      </c>
      <c r="M34">
        <v>1.0999999999999999E-2</v>
      </c>
      <c r="N34">
        <v>0.16800000000000001</v>
      </c>
      <c r="O34">
        <v>3.4000000000000002E-2</v>
      </c>
      <c r="P34">
        <v>0.01</v>
      </c>
      <c r="Q34">
        <v>0.01</v>
      </c>
      <c r="R34">
        <v>3.0000000000000001E-3</v>
      </c>
      <c r="S34">
        <v>0.996</v>
      </c>
      <c r="T34">
        <v>0.09</v>
      </c>
      <c r="U34">
        <v>1.0999999999999999E-2</v>
      </c>
      <c r="V34">
        <v>6.7000000000000004E-2</v>
      </c>
      <c r="W34">
        <v>0.01</v>
      </c>
      <c r="Z34" s="1">
        <f t="shared" si="0"/>
        <v>0.11289999999999996</v>
      </c>
      <c r="AA34" s="1">
        <f t="shared" si="1"/>
        <v>0.1399</v>
      </c>
    </row>
    <row r="35" spans="1:27">
      <c r="A35">
        <v>34</v>
      </c>
      <c r="B35" t="s">
        <v>182</v>
      </c>
      <c r="C35">
        <v>30</v>
      </c>
      <c r="D35">
        <v>1.6E-2</v>
      </c>
      <c r="E35">
        <v>0.104</v>
      </c>
      <c r="F35">
        <v>0.39100000000000001</v>
      </c>
      <c r="G35">
        <v>0</v>
      </c>
      <c r="H35">
        <v>0.54800000000000004</v>
      </c>
      <c r="I35">
        <v>0.81</v>
      </c>
      <c r="J35">
        <v>2.1000000000000001E-2</v>
      </c>
      <c r="K35">
        <v>0</v>
      </c>
      <c r="L35">
        <v>1.9E-2</v>
      </c>
      <c r="M35">
        <v>1.7999999999999999E-2</v>
      </c>
      <c r="N35">
        <v>0.72799999999999998</v>
      </c>
      <c r="O35">
        <v>1.2E-2</v>
      </c>
      <c r="P35">
        <v>1.7000000000000001E-2</v>
      </c>
      <c r="Q35">
        <v>2.8000000000000001E-2</v>
      </c>
      <c r="R35">
        <v>3.2000000000000001E-2</v>
      </c>
      <c r="S35">
        <v>5.0000000000000001E-3</v>
      </c>
      <c r="T35">
        <v>0.56999999999999995</v>
      </c>
      <c r="U35">
        <v>1.7000000000000001E-2</v>
      </c>
      <c r="V35">
        <v>2.5999999999999999E-2</v>
      </c>
      <c r="W35">
        <v>1.6E-2</v>
      </c>
      <c r="Z35" s="1">
        <f t="shared" si="0"/>
        <v>0.19270000000000001</v>
      </c>
      <c r="AA35" s="1">
        <f t="shared" si="1"/>
        <v>0.14509999999999998</v>
      </c>
    </row>
    <row r="36" spans="1:27">
      <c r="A36">
        <v>35</v>
      </c>
      <c r="B36" t="s">
        <v>183</v>
      </c>
      <c r="C36">
        <v>30</v>
      </c>
      <c r="D36">
        <v>1.4999999999999999E-2</v>
      </c>
      <c r="E36">
        <v>0.13</v>
      </c>
      <c r="F36">
        <v>2E-3</v>
      </c>
      <c r="G36">
        <v>1E-3</v>
      </c>
      <c r="H36">
        <v>0.26700000000000002</v>
      </c>
      <c r="I36">
        <v>0.98699999999999999</v>
      </c>
      <c r="J36">
        <v>0.02</v>
      </c>
      <c r="K36">
        <v>3.2000000000000001E-2</v>
      </c>
      <c r="L36">
        <v>1.7999999999999999E-2</v>
      </c>
      <c r="M36">
        <v>1.7000000000000001E-2</v>
      </c>
      <c r="N36">
        <v>0.14699999999999999</v>
      </c>
      <c r="O36">
        <v>0.98599999999999999</v>
      </c>
      <c r="P36">
        <v>1.4999999999999999E-2</v>
      </c>
      <c r="Q36">
        <v>8.5999999999999993E-2</v>
      </c>
      <c r="R36">
        <v>0.191</v>
      </c>
      <c r="S36">
        <v>0.84399999999999997</v>
      </c>
      <c r="T36">
        <v>1.2999999999999999E-2</v>
      </c>
      <c r="U36">
        <v>1.4999999999999999E-2</v>
      </c>
      <c r="V36">
        <v>1E-3</v>
      </c>
      <c r="W36">
        <v>1.4999999999999999E-2</v>
      </c>
      <c r="Z36" s="1">
        <f t="shared" si="0"/>
        <v>0.1489</v>
      </c>
      <c r="AA36" s="1">
        <f t="shared" si="1"/>
        <v>0.23130000000000001</v>
      </c>
    </row>
    <row r="37" spans="1:27">
      <c r="A37">
        <v>36</v>
      </c>
      <c r="B37" t="s">
        <v>184</v>
      </c>
      <c r="C37">
        <v>30</v>
      </c>
      <c r="D37">
        <v>0.01</v>
      </c>
      <c r="E37">
        <v>0.03</v>
      </c>
      <c r="F37">
        <v>2.1999999999999999E-2</v>
      </c>
      <c r="G37">
        <v>0.55400000000000005</v>
      </c>
      <c r="H37">
        <v>0.03</v>
      </c>
      <c r="I37">
        <v>8.9999999999999993E-3</v>
      </c>
      <c r="J37">
        <v>1.4E-2</v>
      </c>
      <c r="K37">
        <v>3.7999999999999999E-2</v>
      </c>
      <c r="L37">
        <v>1.2E-2</v>
      </c>
      <c r="M37">
        <v>1.2E-2</v>
      </c>
      <c r="N37">
        <v>0.82899999999999996</v>
      </c>
      <c r="O37">
        <v>8.5000000000000006E-2</v>
      </c>
      <c r="P37">
        <v>0.01</v>
      </c>
      <c r="Q37">
        <v>5.0999999999999997E-2</v>
      </c>
      <c r="R37">
        <v>0.995</v>
      </c>
      <c r="S37">
        <v>1.7999999999999999E-2</v>
      </c>
      <c r="T37">
        <v>0.88100000000000001</v>
      </c>
      <c r="U37">
        <v>0.01</v>
      </c>
      <c r="V37">
        <v>2E-3</v>
      </c>
      <c r="W37">
        <v>0.01</v>
      </c>
      <c r="Z37" s="1">
        <f t="shared" si="0"/>
        <v>7.3100000000000026E-2</v>
      </c>
      <c r="AA37" s="1">
        <f t="shared" si="1"/>
        <v>0.28909999999999991</v>
      </c>
    </row>
    <row r="38" spans="1:27">
      <c r="A38">
        <v>37</v>
      </c>
      <c r="B38" t="s">
        <v>185</v>
      </c>
      <c r="C38">
        <v>30</v>
      </c>
      <c r="D38">
        <v>2.1000000000000001E-2</v>
      </c>
      <c r="E38">
        <v>7.0000000000000001E-3</v>
      </c>
      <c r="F38">
        <v>1E-3</v>
      </c>
      <c r="G38">
        <v>1E-3</v>
      </c>
      <c r="H38">
        <v>0.44500000000000001</v>
      </c>
      <c r="I38">
        <v>1E-3</v>
      </c>
      <c r="J38">
        <v>3.1E-2</v>
      </c>
      <c r="K38">
        <v>3.0000000000000001E-3</v>
      </c>
      <c r="L38">
        <v>2.8000000000000001E-2</v>
      </c>
      <c r="M38">
        <v>2.7E-2</v>
      </c>
      <c r="N38">
        <v>0.93600000000000005</v>
      </c>
      <c r="O38">
        <v>0.39600000000000002</v>
      </c>
      <c r="P38">
        <v>2.3E-2</v>
      </c>
      <c r="Q38">
        <v>0.06</v>
      </c>
      <c r="R38">
        <v>0.98099999999999998</v>
      </c>
      <c r="S38">
        <v>6.7000000000000004E-2</v>
      </c>
      <c r="T38">
        <v>8.9999999999999993E-3</v>
      </c>
      <c r="U38">
        <v>2.4E-2</v>
      </c>
      <c r="V38">
        <v>3.0000000000000001E-3</v>
      </c>
      <c r="W38">
        <v>2.1999999999999999E-2</v>
      </c>
      <c r="Z38" s="1">
        <f t="shared" si="0"/>
        <v>5.6500000000000009E-2</v>
      </c>
      <c r="AA38" s="1">
        <f t="shared" si="1"/>
        <v>0.25209999999999999</v>
      </c>
    </row>
    <row r="39" spans="1:27">
      <c r="A39">
        <v>38</v>
      </c>
      <c r="B39" t="s">
        <v>186</v>
      </c>
      <c r="C39">
        <v>30</v>
      </c>
      <c r="D39">
        <v>1.4E-2</v>
      </c>
      <c r="E39">
        <v>8.1000000000000003E-2</v>
      </c>
      <c r="F39">
        <v>1.2E-2</v>
      </c>
      <c r="G39">
        <v>0.78700000000000003</v>
      </c>
      <c r="H39">
        <v>1E-3</v>
      </c>
      <c r="I39">
        <v>0.41199999999999998</v>
      </c>
      <c r="J39">
        <v>2.5999999999999999E-2</v>
      </c>
      <c r="K39">
        <v>0.99099999999999999</v>
      </c>
      <c r="L39">
        <v>2.1999999999999999E-2</v>
      </c>
      <c r="M39">
        <v>0.02</v>
      </c>
      <c r="N39">
        <v>0.76700000000000002</v>
      </c>
      <c r="O39">
        <v>0.99399999999999999</v>
      </c>
      <c r="P39">
        <v>1.4999999999999999E-2</v>
      </c>
      <c r="Q39">
        <v>0.24099999999999999</v>
      </c>
      <c r="R39">
        <v>0.99099999999999999</v>
      </c>
      <c r="S39">
        <v>0.99199999999999999</v>
      </c>
      <c r="T39">
        <v>3.4000000000000002E-2</v>
      </c>
      <c r="U39">
        <v>1.6E-2</v>
      </c>
      <c r="V39">
        <v>1.0999999999999999E-2</v>
      </c>
      <c r="W39">
        <v>1.4E-2</v>
      </c>
      <c r="Z39" s="1">
        <f t="shared" si="0"/>
        <v>0.23659999999999998</v>
      </c>
      <c r="AA39" s="1">
        <f t="shared" si="1"/>
        <v>0.40750000000000003</v>
      </c>
    </row>
    <row r="40" spans="1:27">
      <c r="A40">
        <v>39</v>
      </c>
      <c r="B40" t="s">
        <v>187</v>
      </c>
      <c r="C40">
        <v>30</v>
      </c>
      <c r="D40">
        <v>1.2E-2</v>
      </c>
      <c r="E40">
        <v>7.2999999999999995E-2</v>
      </c>
      <c r="F40">
        <v>1E-3</v>
      </c>
      <c r="G40">
        <v>0.27200000000000002</v>
      </c>
      <c r="H40">
        <v>4.3999999999999997E-2</v>
      </c>
      <c r="I40">
        <v>0.185</v>
      </c>
      <c r="J40">
        <v>1.4999999999999999E-2</v>
      </c>
      <c r="K40">
        <v>0.995</v>
      </c>
      <c r="L40">
        <v>1.4E-2</v>
      </c>
      <c r="M40">
        <v>1.4E-2</v>
      </c>
      <c r="N40">
        <v>0.63</v>
      </c>
      <c r="O40">
        <v>0.76400000000000001</v>
      </c>
      <c r="P40">
        <v>1.2E-2</v>
      </c>
      <c r="Q40">
        <v>3.3000000000000002E-2</v>
      </c>
      <c r="R40">
        <v>0.98799999999999999</v>
      </c>
      <c r="S40">
        <v>4.5999999999999999E-2</v>
      </c>
      <c r="T40">
        <v>1E-3</v>
      </c>
      <c r="U40">
        <v>1.2999999999999999E-2</v>
      </c>
      <c r="V40">
        <v>1.0999999999999999E-2</v>
      </c>
      <c r="W40">
        <v>1.2E-2</v>
      </c>
      <c r="Z40" s="1">
        <f t="shared" si="0"/>
        <v>0.16250000000000001</v>
      </c>
      <c r="AA40" s="1">
        <f t="shared" si="1"/>
        <v>0.251</v>
      </c>
    </row>
    <row r="41" spans="1:27">
      <c r="A41">
        <v>40</v>
      </c>
      <c r="B41" t="s">
        <v>188</v>
      </c>
      <c r="C41">
        <v>30</v>
      </c>
      <c r="D41">
        <v>1.7999999999999999E-2</v>
      </c>
      <c r="E41">
        <v>1E-3</v>
      </c>
      <c r="F41">
        <v>9.5000000000000001E-2</v>
      </c>
      <c r="G41">
        <v>8.9999999999999993E-3</v>
      </c>
      <c r="H41">
        <v>0.80900000000000005</v>
      </c>
      <c r="I41">
        <v>7.0000000000000001E-3</v>
      </c>
      <c r="J41">
        <v>2.7E-2</v>
      </c>
      <c r="K41">
        <v>2E-3</v>
      </c>
      <c r="L41">
        <v>2.4E-2</v>
      </c>
      <c r="M41">
        <v>2.3E-2</v>
      </c>
      <c r="N41">
        <v>0.873</v>
      </c>
      <c r="O41">
        <v>0.23599999999999999</v>
      </c>
      <c r="P41">
        <v>0.02</v>
      </c>
      <c r="Q41">
        <v>4.2000000000000003E-2</v>
      </c>
      <c r="R41">
        <v>0.995</v>
      </c>
      <c r="S41">
        <v>7.0000000000000001E-3</v>
      </c>
      <c r="T41">
        <v>0.39100000000000001</v>
      </c>
      <c r="U41">
        <v>2.1000000000000001E-2</v>
      </c>
      <c r="V41">
        <v>0.41199999999999998</v>
      </c>
      <c r="W41">
        <v>1.9E-2</v>
      </c>
      <c r="Z41" s="1">
        <f t="shared" si="0"/>
        <v>0.10150000000000001</v>
      </c>
      <c r="AA41" s="1">
        <f t="shared" si="1"/>
        <v>0.30159999999999998</v>
      </c>
    </row>
    <row r="42" spans="1:27">
      <c r="A42">
        <v>41</v>
      </c>
      <c r="B42" t="s">
        <v>189</v>
      </c>
      <c r="C42">
        <v>30</v>
      </c>
      <c r="D42">
        <v>1.7000000000000001E-2</v>
      </c>
      <c r="E42">
        <v>1.6E-2</v>
      </c>
      <c r="F42">
        <v>5.2999999999999999E-2</v>
      </c>
      <c r="G42">
        <v>1E-3</v>
      </c>
      <c r="H42">
        <v>0.67600000000000005</v>
      </c>
      <c r="I42">
        <v>0.68400000000000005</v>
      </c>
      <c r="J42">
        <v>2.5999999999999999E-2</v>
      </c>
      <c r="K42">
        <v>1E-3</v>
      </c>
      <c r="L42">
        <v>2.3E-2</v>
      </c>
      <c r="M42">
        <v>2.1999999999999999E-2</v>
      </c>
      <c r="N42">
        <v>0.44400000000000001</v>
      </c>
      <c r="O42">
        <v>0.97899999999999998</v>
      </c>
      <c r="P42">
        <v>1.7999999999999999E-2</v>
      </c>
      <c r="Q42">
        <v>8.4000000000000005E-2</v>
      </c>
      <c r="R42">
        <v>0.99099999999999999</v>
      </c>
      <c r="S42">
        <v>0.91900000000000004</v>
      </c>
      <c r="T42">
        <v>3.5999999999999997E-2</v>
      </c>
      <c r="U42">
        <v>1.9E-2</v>
      </c>
      <c r="V42">
        <v>3.7999999999999999E-2</v>
      </c>
      <c r="W42">
        <v>1.7000000000000001E-2</v>
      </c>
      <c r="Z42" s="1">
        <f t="shared" si="0"/>
        <v>0.15189999999999998</v>
      </c>
      <c r="AA42" s="1">
        <f t="shared" si="1"/>
        <v>0.35449999999999998</v>
      </c>
    </row>
    <row r="43" spans="1:27">
      <c r="A43">
        <v>42</v>
      </c>
      <c r="B43" t="s">
        <v>190</v>
      </c>
      <c r="C43">
        <v>30</v>
      </c>
      <c r="D43">
        <v>1.7999999999999999E-2</v>
      </c>
      <c r="E43">
        <v>0.126</v>
      </c>
      <c r="F43">
        <v>0.70799999999999996</v>
      </c>
      <c r="G43">
        <v>1E-3</v>
      </c>
      <c r="H43">
        <v>7.0000000000000001E-3</v>
      </c>
      <c r="I43">
        <v>0.83399999999999996</v>
      </c>
      <c r="J43">
        <v>2.3E-2</v>
      </c>
      <c r="K43">
        <v>1.2999999999999999E-2</v>
      </c>
      <c r="L43">
        <v>2.1000000000000001E-2</v>
      </c>
      <c r="M43">
        <v>2.1000000000000001E-2</v>
      </c>
      <c r="N43">
        <v>0.68200000000000005</v>
      </c>
      <c r="O43">
        <v>0.27600000000000002</v>
      </c>
      <c r="P43">
        <v>1.9E-2</v>
      </c>
      <c r="Q43">
        <v>2.3E-2</v>
      </c>
      <c r="R43">
        <v>3.0000000000000001E-3</v>
      </c>
      <c r="S43">
        <v>0</v>
      </c>
      <c r="T43">
        <v>2.8000000000000001E-2</v>
      </c>
      <c r="U43">
        <v>1.9E-2</v>
      </c>
      <c r="V43">
        <v>0.16900000000000001</v>
      </c>
      <c r="W43">
        <v>1.7999999999999999E-2</v>
      </c>
      <c r="Z43" s="1">
        <f t="shared" si="0"/>
        <v>0.17719999999999997</v>
      </c>
      <c r="AA43" s="1">
        <f t="shared" si="1"/>
        <v>0.12369999999999999</v>
      </c>
    </row>
    <row r="44" spans="1:27">
      <c r="A44">
        <v>43</v>
      </c>
      <c r="B44" t="s">
        <v>191</v>
      </c>
      <c r="C44">
        <v>30</v>
      </c>
      <c r="D44">
        <v>1.2E-2</v>
      </c>
      <c r="E44">
        <v>1.2E-2</v>
      </c>
      <c r="F44">
        <v>2.1999999999999999E-2</v>
      </c>
      <c r="G44">
        <v>6.2E-2</v>
      </c>
      <c r="H44">
        <v>1E-3</v>
      </c>
      <c r="I44">
        <v>0.28899999999999998</v>
      </c>
      <c r="J44">
        <v>1.4E-2</v>
      </c>
      <c r="K44">
        <v>0.97499999999999998</v>
      </c>
      <c r="L44">
        <v>1.2999999999999999E-2</v>
      </c>
      <c r="M44">
        <v>1.2999999999999999E-2</v>
      </c>
      <c r="N44">
        <v>0.81200000000000006</v>
      </c>
      <c r="O44">
        <v>2.8000000000000001E-2</v>
      </c>
      <c r="P44">
        <v>1.2E-2</v>
      </c>
      <c r="Q44">
        <v>1.0999999999999999E-2</v>
      </c>
      <c r="R44">
        <v>0.14000000000000001</v>
      </c>
      <c r="S44">
        <v>5.0000000000000001E-3</v>
      </c>
      <c r="T44">
        <v>9.7000000000000003E-2</v>
      </c>
      <c r="U44">
        <v>1.2999999999999999E-2</v>
      </c>
      <c r="V44">
        <v>0</v>
      </c>
      <c r="W44">
        <v>1.2E-2</v>
      </c>
      <c r="Z44" s="1">
        <f t="shared" si="0"/>
        <v>0.14129999999999998</v>
      </c>
      <c r="AA44" s="1">
        <f t="shared" si="1"/>
        <v>0.11299999999999999</v>
      </c>
    </row>
    <row r="45" spans="1:27">
      <c r="A45">
        <v>44</v>
      </c>
      <c r="B45" t="s">
        <v>192</v>
      </c>
      <c r="C45">
        <v>30</v>
      </c>
      <c r="D45">
        <v>1.6E-2</v>
      </c>
      <c r="E45">
        <v>0.34899999999999998</v>
      </c>
      <c r="F45">
        <v>9.1999999999999998E-2</v>
      </c>
      <c r="G45">
        <v>4.0000000000000001E-3</v>
      </c>
      <c r="H45">
        <v>0.94</v>
      </c>
      <c r="I45">
        <v>0.95499999999999996</v>
      </c>
      <c r="J45">
        <v>0.02</v>
      </c>
      <c r="K45">
        <v>0.23599999999999999</v>
      </c>
      <c r="L45">
        <v>1.9E-2</v>
      </c>
      <c r="M45">
        <v>1.7999999999999999E-2</v>
      </c>
      <c r="N45">
        <v>0.26400000000000001</v>
      </c>
      <c r="O45">
        <v>0.36899999999999999</v>
      </c>
      <c r="P45">
        <v>1.7000000000000001E-2</v>
      </c>
      <c r="Q45">
        <v>1.9E-2</v>
      </c>
      <c r="R45">
        <v>0</v>
      </c>
      <c r="S45">
        <v>0.113</v>
      </c>
      <c r="T45">
        <v>4.3999999999999997E-2</v>
      </c>
      <c r="U45">
        <v>1.7999999999999999E-2</v>
      </c>
      <c r="V45">
        <v>0.28999999999999998</v>
      </c>
      <c r="W45">
        <v>1.7000000000000001E-2</v>
      </c>
      <c r="Z45" s="1">
        <f t="shared" si="0"/>
        <v>0.26490000000000002</v>
      </c>
      <c r="AA45" s="1">
        <f t="shared" si="1"/>
        <v>0.11510000000000001</v>
      </c>
    </row>
    <row r="46" spans="1:27">
      <c r="A46">
        <v>45</v>
      </c>
      <c r="B46" t="s">
        <v>193</v>
      </c>
      <c r="C46">
        <v>30</v>
      </c>
      <c r="D46">
        <v>0.01</v>
      </c>
      <c r="E46">
        <v>5.8999999999999997E-2</v>
      </c>
      <c r="F46">
        <v>1.6E-2</v>
      </c>
      <c r="G46">
        <v>1E-3</v>
      </c>
      <c r="H46">
        <v>2E-3</v>
      </c>
      <c r="I46">
        <v>0.52900000000000003</v>
      </c>
      <c r="J46">
        <v>1.2E-2</v>
      </c>
      <c r="K46">
        <v>5.0999999999999997E-2</v>
      </c>
      <c r="L46">
        <v>1.0999999999999999E-2</v>
      </c>
      <c r="M46">
        <v>1.0999999999999999E-2</v>
      </c>
      <c r="N46">
        <v>0.23599999999999999</v>
      </c>
      <c r="O46">
        <v>0.01</v>
      </c>
      <c r="P46">
        <v>1.0999999999999999E-2</v>
      </c>
      <c r="Q46">
        <v>1.2E-2</v>
      </c>
      <c r="R46">
        <v>7.0000000000000001E-3</v>
      </c>
      <c r="S46">
        <v>8.0000000000000002E-3</v>
      </c>
      <c r="T46">
        <v>0.65500000000000003</v>
      </c>
      <c r="U46">
        <v>1.0999999999999999E-2</v>
      </c>
      <c r="V46">
        <v>0</v>
      </c>
      <c r="W46">
        <v>0.01</v>
      </c>
      <c r="Z46" s="1">
        <f t="shared" si="0"/>
        <v>7.0200000000000012E-2</v>
      </c>
      <c r="AA46" s="1">
        <f t="shared" si="1"/>
        <v>9.6000000000000002E-2</v>
      </c>
    </row>
    <row r="47" spans="1:27">
      <c r="A47">
        <v>46</v>
      </c>
      <c r="B47" t="s">
        <v>194</v>
      </c>
      <c r="C47">
        <v>30</v>
      </c>
      <c r="D47">
        <v>1.2999999999999999E-2</v>
      </c>
      <c r="E47">
        <v>0.10100000000000001</v>
      </c>
      <c r="F47">
        <v>0.183</v>
      </c>
      <c r="G47">
        <v>0.97699999999999998</v>
      </c>
      <c r="H47">
        <v>1E-3</v>
      </c>
      <c r="I47">
        <v>0.14000000000000001</v>
      </c>
      <c r="J47">
        <v>1.6E-2</v>
      </c>
      <c r="K47">
        <v>0.996</v>
      </c>
      <c r="L47">
        <v>1.4999999999999999E-2</v>
      </c>
      <c r="M47">
        <v>1.4E-2</v>
      </c>
      <c r="N47">
        <v>0.89200000000000002</v>
      </c>
      <c r="O47">
        <v>8.9999999999999993E-3</v>
      </c>
      <c r="P47">
        <v>1.2999999999999999E-2</v>
      </c>
      <c r="Q47">
        <v>2.4E-2</v>
      </c>
      <c r="R47">
        <v>0</v>
      </c>
      <c r="S47">
        <v>4.0000000000000001E-3</v>
      </c>
      <c r="T47">
        <v>5.2999999999999999E-2</v>
      </c>
      <c r="U47">
        <v>1.4E-2</v>
      </c>
      <c r="V47">
        <v>3.5999999999999997E-2</v>
      </c>
      <c r="W47">
        <v>1.2999999999999999E-2</v>
      </c>
      <c r="Z47" s="1">
        <f t="shared" si="0"/>
        <v>0.24559999999999998</v>
      </c>
      <c r="AA47" s="1">
        <f t="shared" si="1"/>
        <v>0.10580000000000001</v>
      </c>
    </row>
    <row r="48" spans="1:27">
      <c r="A48">
        <v>47</v>
      </c>
      <c r="B48" t="s">
        <v>195</v>
      </c>
      <c r="C48">
        <v>30</v>
      </c>
      <c r="D48">
        <v>2.4E-2</v>
      </c>
      <c r="E48">
        <v>3.0000000000000001E-3</v>
      </c>
      <c r="F48">
        <v>0.47499999999999998</v>
      </c>
      <c r="G48">
        <v>3.0000000000000001E-3</v>
      </c>
      <c r="H48">
        <v>0.97499999999999998</v>
      </c>
      <c r="I48">
        <v>0.23</v>
      </c>
      <c r="J48">
        <v>3.2000000000000001E-2</v>
      </c>
      <c r="K48">
        <v>0.99</v>
      </c>
      <c r="L48">
        <v>0.03</v>
      </c>
      <c r="M48">
        <v>2.8000000000000001E-2</v>
      </c>
      <c r="N48">
        <v>0.55700000000000005</v>
      </c>
      <c r="O48">
        <v>2.4E-2</v>
      </c>
      <c r="P48">
        <v>2.5000000000000001E-2</v>
      </c>
      <c r="Q48">
        <v>4.2000000000000003E-2</v>
      </c>
      <c r="R48">
        <v>0</v>
      </c>
      <c r="S48">
        <v>4.0000000000000001E-3</v>
      </c>
      <c r="T48">
        <v>2E-3</v>
      </c>
      <c r="U48">
        <v>2.5999999999999999E-2</v>
      </c>
      <c r="V48">
        <v>0.84</v>
      </c>
      <c r="W48">
        <v>2.4E-2</v>
      </c>
      <c r="Z48" s="1">
        <f t="shared" si="0"/>
        <v>0.27900000000000003</v>
      </c>
      <c r="AA48" s="1">
        <f t="shared" si="1"/>
        <v>0.15440000000000001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1.0083333333333337E-2</v>
      </c>
      <c r="E50" s="2">
        <f t="shared" ref="E50:W50" si="2">AVERAGE(E1:E24)</f>
        <v>1.2416666666666671E-2</v>
      </c>
      <c r="F50" s="2">
        <f t="shared" si="2"/>
        <v>3.4166666666666672E-2</v>
      </c>
      <c r="G50" s="2">
        <f t="shared" si="2"/>
        <v>7.6250000000000007E-3</v>
      </c>
      <c r="H50" s="2">
        <f t="shared" si="2"/>
        <v>0.95766666666666656</v>
      </c>
      <c r="I50" s="2">
        <f t="shared" si="2"/>
        <v>3.6916666666666674E-2</v>
      </c>
      <c r="J50" s="2">
        <f t="shared" si="2"/>
        <v>1.2833333333333335E-2</v>
      </c>
      <c r="K50" s="2">
        <f t="shared" si="2"/>
        <v>4.5833333333333342E-3</v>
      </c>
      <c r="L50" s="2">
        <f t="shared" si="2"/>
        <v>1.2041666666666668E-2</v>
      </c>
      <c r="M50" s="2">
        <f t="shared" si="2"/>
        <v>1.1666666666666671E-2</v>
      </c>
      <c r="N50" s="2">
        <f t="shared" si="2"/>
        <v>0.19091666666666665</v>
      </c>
      <c r="O50" s="2">
        <f t="shared" si="2"/>
        <v>8.6124999999999993E-2</v>
      </c>
      <c r="P50" s="2">
        <f t="shared" si="2"/>
        <v>1.0583333333333333E-2</v>
      </c>
      <c r="Q50" s="2">
        <f t="shared" si="2"/>
        <v>1.4416666666666668E-2</v>
      </c>
      <c r="R50" s="2">
        <f t="shared" si="2"/>
        <v>4.2166666666666665E-2</v>
      </c>
      <c r="S50" s="2">
        <f t="shared" si="2"/>
        <v>1.1291666666666667E-2</v>
      </c>
      <c r="T50" s="2">
        <f t="shared" si="2"/>
        <v>7.6416666666666633E-2</v>
      </c>
      <c r="U50" s="2">
        <f t="shared" si="2"/>
        <v>1.0708333333333334E-2</v>
      </c>
      <c r="V50" s="2">
        <f t="shared" si="2"/>
        <v>5.5833333333333318E-2</v>
      </c>
      <c r="W50" s="2">
        <f t="shared" si="2"/>
        <v>1.0291666666666669E-2</v>
      </c>
      <c r="Y50" s="1" t="s">
        <v>0</v>
      </c>
      <c r="Z50" s="2">
        <f>AVERAGE(Z1:Z24)</f>
        <v>0.10999999999999999</v>
      </c>
      <c r="AA50" s="2">
        <f>AVERAGE(AA1:AA24)</f>
        <v>5.087500000000001E-2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1.5500000000000007E-2</v>
      </c>
      <c r="E51" s="2">
        <f t="shared" ref="E51:W51" si="3">AVERAGE(E25:E48)</f>
        <v>0.1275833333333333</v>
      </c>
      <c r="F51" s="2">
        <f t="shared" si="3"/>
        <v>0.11791666666666666</v>
      </c>
      <c r="G51" s="2">
        <f t="shared" si="3"/>
        <v>0.17808333333333329</v>
      </c>
      <c r="H51" s="2">
        <f t="shared" si="3"/>
        <v>0.37895833333333334</v>
      </c>
      <c r="I51" s="2">
        <f t="shared" si="3"/>
        <v>0.48858333333333331</v>
      </c>
      <c r="J51" s="2">
        <f t="shared" si="3"/>
        <v>2.1833333333333343E-2</v>
      </c>
      <c r="K51" s="2">
        <f t="shared" si="3"/>
        <v>0.29387499999999994</v>
      </c>
      <c r="L51" s="2">
        <f t="shared" si="3"/>
        <v>1.9500000000000007E-2</v>
      </c>
      <c r="M51" s="2">
        <f t="shared" si="3"/>
        <v>1.8666666666666675E-2</v>
      </c>
      <c r="N51" s="2">
        <f t="shared" si="3"/>
        <v>0.48516666666666669</v>
      </c>
      <c r="O51" s="2">
        <f t="shared" si="3"/>
        <v>0.38720833333333321</v>
      </c>
      <c r="P51" s="2">
        <f t="shared" si="3"/>
        <v>1.6208333333333342E-2</v>
      </c>
      <c r="Q51" s="2">
        <f t="shared" si="3"/>
        <v>6.3958333333333325E-2</v>
      </c>
      <c r="R51" s="2">
        <f t="shared" si="3"/>
        <v>0.30445833333333328</v>
      </c>
      <c r="S51" s="2">
        <f t="shared" si="3"/>
        <v>0.30783333333333329</v>
      </c>
      <c r="T51" s="2">
        <f t="shared" si="3"/>
        <v>0.25095833333333334</v>
      </c>
      <c r="U51" s="2">
        <f t="shared" si="3"/>
        <v>1.6583333333333342E-2</v>
      </c>
      <c r="V51" s="2">
        <f t="shared" si="3"/>
        <v>0.34362500000000001</v>
      </c>
      <c r="W51" s="2">
        <f t="shared" si="3"/>
        <v>1.558333333333334E-2</v>
      </c>
      <c r="Y51" s="1" t="s">
        <v>1</v>
      </c>
      <c r="Z51" s="2">
        <f>AVERAGE(Z25:Z48)</f>
        <v>0.16605</v>
      </c>
      <c r="AA51" s="2">
        <f>AVERAGE(AA25:AA48)</f>
        <v>0.21915833333333332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1.1317707185327923E-5</v>
      </c>
      <c r="E52" s="3">
        <f t="shared" ref="E52:W52" si="4">TTEST(E1:E24,E25:E48,2,2)</f>
        <v>6.6541069091620867E-3</v>
      </c>
      <c r="F52" s="3">
        <f t="shared" si="4"/>
        <v>4.7997937038509811E-2</v>
      </c>
      <c r="G52" s="3">
        <f t="shared" si="4"/>
        <v>1.0458346641961741E-2</v>
      </c>
      <c r="H52" s="3">
        <f t="shared" si="4"/>
        <v>2.0217793813127684E-8</v>
      </c>
      <c r="I52" s="3">
        <f t="shared" si="4"/>
        <v>1.1418709182759491E-6</v>
      </c>
      <c r="J52" s="3">
        <f t="shared" si="4"/>
        <v>3.2206921186941224E-5</v>
      </c>
      <c r="K52" s="3">
        <f t="shared" si="4"/>
        <v>2.0586884893158074E-3</v>
      </c>
      <c r="L52" s="3">
        <f t="shared" si="4"/>
        <v>3.5644780873435527E-5</v>
      </c>
      <c r="M52" s="3">
        <f t="shared" si="4"/>
        <v>2.7770869898022393E-5</v>
      </c>
      <c r="N52" s="3">
        <f t="shared" si="4"/>
        <v>4.327561536939307E-4</v>
      </c>
      <c r="O52" s="3">
        <f t="shared" si="4"/>
        <v>1.1758594497160576E-3</v>
      </c>
      <c r="P52" s="3">
        <f t="shared" si="4"/>
        <v>2.8705513560936545E-5</v>
      </c>
      <c r="Q52" s="3">
        <f t="shared" si="4"/>
        <v>5.252750921960949E-4</v>
      </c>
      <c r="R52" s="3">
        <f t="shared" si="4"/>
        <v>4.3874141431442509E-3</v>
      </c>
      <c r="S52" s="3">
        <f t="shared" si="4"/>
        <v>5.3684580269201451E-4</v>
      </c>
      <c r="T52" s="3">
        <f t="shared" si="4"/>
        <v>1.3868095374880221E-2</v>
      </c>
      <c r="U52" s="3">
        <f t="shared" si="4"/>
        <v>1.5529738369716165E-5</v>
      </c>
      <c r="V52" s="3">
        <f t="shared" si="4"/>
        <v>2.0202982696503431E-3</v>
      </c>
      <c r="W52" s="3">
        <f t="shared" si="4"/>
        <v>2.209390164677377E-5</v>
      </c>
      <c r="Y52" s="1" t="s">
        <v>16</v>
      </c>
      <c r="Z52" s="3">
        <f>TTEST(Z1:Z24,Z25:Z48,2,2)</f>
        <v>7.0440562904749583E-5</v>
      </c>
      <c r="AA52" s="3">
        <f>TTEST(AA1:AA24,AA25:AA48,2,2)</f>
        <v>1.2623423497448658E-10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7.295935603368641E-4</v>
      </c>
      <c r="E53" s="3">
        <f t="shared" ref="E53:W53" si="5">STDEV(E1:E24)/SQRT(COUNT(E1:E24))</f>
        <v>2.4715164817995365E-3</v>
      </c>
      <c r="F53" s="3">
        <f t="shared" si="5"/>
        <v>1.853841161788166E-2</v>
      </c>
      <c r="G53" s="3">
        <f t="shared" si="5"/>
        <v>3.5184876630141261E-3</v>
      </c>
      <c r="H53" s="3">
        <f t="shared" si="5"/>
        <v>1.6902498171703473E-2</v>
      </c>
      <c r="I53" s="3">
        <f t="shared" si="5"/>
        <v>1.511896264301775E-2</v>
      </c>
      <c r="J53" s="3">
        <f t="shared" si="5"/>
        <v>1.1774860635912806E-3</v>
      </c>
      <c r="K53" s="3">
        <f t="shared" si="5"/>
        <v>2.7974604598018167E-3</v>
      </c>
      <c r="L53" s="3">
        <f t="shared" si="5"/>
        <v>1.00628309949462E-3</v>
      </c>
      <c r="M53" s="3">
        <f t="shared" si="5"/>
        <v>9.5868771015584749E-4</v>
      </c>
      <c r="N53" s="3">
        <f t="shared" si="5"/>
        <v>4.7988899556838438E-2</v>
      </c>
      <c r="O53" s="3">
        <f t="shared" si="5"/>
        <v>3.1536746021707474E-2</v>
      </c>
      <c r="P53" s="3">
        <f t="shared" si="5"/>
        <v>7.9836033659816754E-4</v>
      </c>
      <c r="Q53" s="3">
        <f t="shared" si="5"/>
        <v>2.3304200239275966E-3</v>
      </c>
      <c r="R53" s="3">
        <f t="shared" si="5"/>
        <v>1.8438957917467181E-2</v>
      </c>
      <c r="S53" s="3">
        <f t="shared" si="5"/>
        <v>3.3538206455780125E-3</v>
      </c>
      <c r="T53" s="3">
        <f t="shared" si="5"/>
        <v>3.1382857678016643E-2</v>
      </c>
      <c r="U53" s="3">
        <f t="shared" si="5"/>
        <v>8.041539947939042E-4</v>
      </c>
      <c r="V53" s="3">
        <f t="shared" si="5"/>
        <v>2.6282720577713858E-2</v>
      </c>
      <c r="W53" s="3">
        <f t="shared" si="5"/>
        <v>7.4813576682568848E-4</v>
      </c>
      <c r="Z53" s="3">
        <f>STDEV(Z1:Z24)/SQRT(COUNT(Z1:Z24))</f>
        <v>3.352924313084846E-3</v>
      </c>
      <c r="AA53" s="3">
        <f>STDEV(AA1:AA24)/SQRT(COUNT(AA1:AA24))</f>
        <v>6.7598297991179812E-3</v>
      </c>
      <c r="AC53" s="3"/>
      <c r="AD53" s="3"/>
    </row>
    <row r="54" spans="1:30">
      <c r="C54" s="1" t="s">
        <v>1</v>
      </c>
      <c r="D54" s="3">
        <f>STDEV(D25:D48)/SQRT(COUNT(D25:D48))</f>
        <v>8.2312589066560612E-4</v>
      </c>
      <c r="E54" s="3">
        <f t="shared" ref="E54:W54" si="6">STDEV(E25:E48)/SQRT(COUNT(E25:E48))</f>
        <v>4.0441356570422297E-2</v>
      </c>
      <c r="F54" s="3">
        <f t="shared" si="6"/>
        <v>3.6820900091861952E-2</v>
      </c>
      <c r="G54" s="3">
        <f t="shared" si="6"/>
        <v>6.3754338206090874E-2</v>
      </c>
      <c r="H54" s="3">
        <f t="shared" si="6"/>
        <v>8.3800562914617488E-2</v>
      </c>
      <c r="I54" s="3">
        <f t="shared" si="6"/>
        <v>7.9207439919791289E-2</v>
      </c>
      <c r="J54" s="3">
        <f t="shared" si="6"/>
        <v>1.5576676482534511E-3</v>
      </c>
      <c r="K54" s="3">
        <f t="shared" si="6"/>
        <v>8.8505594527584303E-2</v>
      </c>
      <c r="L54" s="3">
        <f t="shared" si="6"/>
        <v>1.2811340085354351E-3</v>
      </c>
      <c r="M54" s="3">
        <f t="shared" si="6"/>
        <v>1.158876684156737E-3</v>
      </c>
      <c r="N54" s="3">
        <f t="shared" si="6"/>
        <v>6.0955634456387034E-2</v>
      </c>
      <c r="O54" s="3">
        <f t="shared" si="6"/>
        <v>8.1100804584338493E-2</v>
      </c>
      <c r="P54" s="3">
        <f t="shared" si="6"/>
        <v>9.1084283047940652E-4</v>
      </c>
      <c r="Q54" s="3">
        <f t="shared" si="6"/>
        <v>1.3078009971198342E-2</v>
      </c>
      <c r="R54" s="3">
        <f t="shared" si="6"/>
        <v>8.556152924554207E-2</v>
      </c>
      <c r="S54" s="3">
        <f t="shared" si="6"/>
        <v>7.9596688688924389E-2</v>
      </c>
      <c r="T54" s="3">
        <f t="shared" si="6"/>
        <v>6.0572255306556876E-2</v>
      </c>
      <c r="U54" s="3">
        <f t="shared" si="6"/>
        <v>9.1270553902459263E-4</v>
      </c>
      <c r="V54" s="3">
        <f t="shared" si="6"/>
        <v>8.3892957428853485E-2</v>
      </c>
      <c r="W54" s="3">
        <f t="shared" si="6"/>
        <v>8.3387663448851001E-4</v>
      </c>
      <c r="Z54" s="3">
        <f>STDEV(Z25:Z48)/SQRT(COUNT(Z25:Z48))</f>
        <v>1.2383169971809511E-2</v>
      </c>
      <c r="AA54" s="3">
        <f>STDEV(AA25:AA48)/SQRT(COUNT(AA25:AA48))</f>
        <v>1.9241091404334412E-2</v>
      </c>
      <c r="AC54" s="3"/>
      <c r="AD54" s="3"/>
    </row>
    <row r="55" spans="1:30">
      <c r="D55" s="2">
        <f>D50-D51</f>
        <v>-5.4166666666666703E-3</v>
      </c>
      <c r="E55" s="2">
        <f t="shared" ref="E55:W55" si="7">E50-E51</f>
        <v>-0.11516666666666663</v>
      </c>
      <c r="F55" s="2">
        <f t="shared" si="7"/>
        <v>-8.3749999999999991E-2</v>
      </c>
      <c r="G55" s="2">
        <f t="shared" si="7"/>
        <v>-0.1704583333333333</v>
      </c>
      <c r="H55" s="2">
        <f t="shared" si="7"/>
        <v>0.57870833333333316</v>
      </c>
      <c r="I55" s="2">
        <f t="shared" si="7"/>
        <v>-0.45166666666666666</v>
      </c>
      <c r="J55" s="2">
        <f t="shared" si="7"/>
        <v>-9.000000000000008E-3</v>
      </c>
      <c r="K55" s="2">
        <f t="shared" si="7"/>
        <v>-0.28929166666666661</v>
      </c>
      <c r="L55" s="2">
        <f t="shared" si="7"/>
        <v>-7.4583333333333394E-3</v>
      </c>
      <c r="M55" s="2">
        <f t="shared" si="7"/>
        <v>-7.0000000000000045E-3</v>
      </c>
      <c r="N55" s="2">
        <f t="shared" si="7"/>
        <v>-0.29425000000000001</v>
      </c>
      <c r="O55" s="2">
        <f t="shared" si="7"/>
        <v>-0.3010833333333332</v>
      </c>
      <c r="P55" s="2">
        <f t="shared" si="7"/>
        <v>-5.6250000000000085E-3</v>
      </c>
      <c r="Q55" s="2">
        <f t="shared" si="7"/>
        <v>-4.9541666666666657E-2</v>
      </c>
      <c r="R55" s="2">
        <f t="shared" si="7"/>
        <v>-0.26229166666666659</v>
      </c>
      <c r="S55" s="2">
        <f t="shared" si="7"/>
        <v>-0.29654166666666665</v>
      </c>
      <c r="T55" s="2">
        <f t="shared" si="7"/>
        <v>-0.17454166666666671</v>
      </c>
      <c r="U55" s="2">
        <f t="shared" si="7"/>
        <v>-5.8750000000000087E-3</v>
      </c>
      <c r="V55" s="2">
        <f t="shared" si="7"/>
        <v>-0.28779166666666667</v>
      </c>
      <c r="W55" s="2">
        <f t="shared" si="7"/>
        <v>-5.2916666666666702E-3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>Animals</v>
      </c>
      <c r="I56" s="2" t="str">
        <f t="shared" si="8"/>
        <v>Tools</v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1.2947619047619052E-2</v>
      </c>
      <c r="E58" s="1">
        <f>(E50+0.6*(F50+D50)+0.15*G50)/(1+2*0.6+0.15)</f>
        <v>1.7068262411347523E-2</v>
      </c>
      <c r="F58" s="1">
        <f t="shared" ref="F58:U59" si="9">(F50+0.6*(G50+E50)+0.15*(D50+H50))/(1+2*0.6+2*0.15)</f>
        <v>7.6541666666666661E-2</v>
      </c>
      <c r="G58" s="1">
        <f t="shared" si="9"/>
        <v>0.24404999999999996</v>
      </c>
      <c r="H58" s="1">
        <f t="shared" si="9"/>
        <v>0.39657666666666663</v>
      </c>
      <c r="I58" s="1">
        <f t="shared" si="9"/>
        <v>0.24841916666666664</v>
      </c>
      <c r="J58" s="1">
        <f t="shared" si="9"/>
        <v>7.3275833333333332E-2</v>
      </c>
      <c r="K58" s="1">
        <f t="shared" si="9"/>
        <v>1.0718333333333335E-2</v>
      </c>
      <c r="L58" s="1">
        <f t="shared" si="9"/>
        <v>2.0941666666666664E-2</v>
      </c>
      <c r="M58" s="1">
        <f t="shared" si="9"/>
        <v>5.8819166666666658E-2</v>
      </c>
      <c r="N58" s="1">
        <f t="shared" si="9"/>
        <v>0.10119416666666665</v>
      </c>
      <c r="O58" s="1">
        <f t="shared" si="9"/>
        <v>8.4374999999999992E-2</v>
      </c>
      <c r="P58" s="1">
        <f t="shared" si="9"/>
        <v>4.2348333333333328E-2</v>
      </c>
      <c r="Q58" s="1">
        <f t="shared" si="9"/>
        <v>2.4271666666666667E-2</v>
      </c>
      <c r="R58" s="1">
        <f t="shared" si="9"/>
        <v>2.8256666666666663E-2</v>
      </c>
      <c r="S58" s="1">
        <f t="shared" si="9"/>
        <v>3.4484166666666663E-2</v>
      </c>
      <c r="T58" s="1">
        <f t="shared" si="9"/>
        <v>4.1726666666666648E-2</v>
      </c>
      <c r="U58" s="1">
        <f t="shared" si="9"/>
        <v>3.7318333333333321E-2</v>
      </c>
      <c r="V58" s="1">
        <f>(V50+0.6*(W50+U50)+0.15*T50)/(1+2*0.6+0.15)</f>
        <v>3.39982269503546E-2</v>
      </c>
      <c r="W58" s="1">
        <f>(W50+0.6*(V50)+0.15*U58)/(1+0.6+0.15)</f>
        <v>2.8222523809523805E-2</v>
      </c>
    </row>
    <row r="59" spans="1:30">
      <c r="C59" s="1" t="s">
        <v>1</v>
      </c>
      <c r="D59" s="1">
        <f>(D51+0.6*(E51)+0.15*F51)/(1+0.6+0.15)</f>
        <v>6.270714285714285E-2</v>
      </c>
      <c r="E59" s="1">
        <f>(E51+0.6*(F51+D51)+0.15*G51)/(1+2*0.6+0.15)</f>
        <v>9.9721631205673733E-2</v>
      </c>
      <c r="F59" s="1">
        <f t="shared" si="9"/>
        <v>0.14419416666666665</v>
      </c>
      <c r="G59" s="1">
        <f t="shared" si="9"/>
        <v>0.22745333333333329</v>
      </c>
      <c r="H59" s="1">
        <f t="shared" si="9"/>
        <v>0.3199683333333333</v>
      </c>
      <c r="I59" s="1">
        <f t="shared" si="9"/>
        <v>0.31994083333333334</v>
      </c>
      <c r="J59" s="1">
        <f t="shared" si="9"/>
        <v>0.2204308333333333</v>
      </c>
      <c r="K59" s="1">
        <f t="shared" si="9"/>
        <v>0.15790499999999996</v>
      </c>
      <c r="L59" s="1">
        <f t="shared" si="9"/>
        <v>0.11322999999999998</v>
      </c>
      <c r="M59" s="1">
        <f t="shared" si="9"/>
        <v>0.16945166666666667</v>
      </c>
      <c r="N59" s="1">
        <f t="shared" si="9"/>
        <v>0.29361916666666665</v>
      </c>
      <c r="O59" s="1">
        <f t="shared" si="9"/>
        <v>0.28017083333333331</v>
      </c>
      <c r="P59" s="1">
        <f t="shared" si="9"/>
        <v>0.16214083333333332</v>
      </c>
      <c r="Q59" s="1">
        <f t="shared" si="9"/>
        <v>0.14424583333333332</v>
      </c>
      <c r="R59" s="1">
        <f t="shared" si="9"/>
        <v>0.22704333333333326</v>
      </c>
      <c r="S59" s="1">
        <f t="shared" si="9"/>
        <v>0.26126583333333331</v>
      </c>
      <c r="T59" s="1">
        <f t="shared" si="9"/>
        <v>0.21712833333333331</v>
      </c>
      <c r="U59" s="1">
        <f t="shared" si="9"/>
        <v>0.16873833333333335</v>
      </c>
      <c r="V59" s="1">
        <f>(V51+0.6*(W51+U51)+0.15*T51)/(1+2*0.6+0.15)</f>
        <v>0.17045478723404253</v>
      </c>
      <c r="W59" s="1">
        <f>(W51+0.6*(V51)+0.15*U59)/(1+0.6+0.15)</f>
        <v>0.14118233333333333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0.19911814749021955</v>
      </c>
      <c r="E61" s="1">
        <f ca="1">E1+NORMINV(RAND(),0,'Total-Smoothed'!$AG$2)</f>
        <v>7.5934326463277968E-2</v>
      </c>
      <c r="F61" s="1">
        <f ca="1">F1+NORMINV(RAND(),0,'Total-Smoothed'!$AG$2)</f>
        <v>-7.4927701715573225E-2</v>
      </c>
      <c r="G61" s="1">
        <f ca="1">G1+NORMINV(RAND(),0,'Total-Smoothed'!$AG$2)</f>
        <v>-0.11035050295627716</v>
      </c>
      <c r="H61" s="1">
        <f ca="1">H1+NORMINV(RAND(),0,'Total-Smoothed'!$AG$2)</f>
        <v>1.0867261218556794</v>
      </c>
      <c r="I61" s="1">
        <f ca="1">I1+NORMINV(RAND(),0,'Total-Smoothed'!$AG$2)</f>
        <v>7.9313925117584644E-3</v>
      </c>
      <c r="J61" s="1">
        <f ca="1">J1+NORMINV(RAND(),0,'Total-Smoothed'!$AG$2)</f>
        <v>0.19684759953328568</v>
      </c>
      <c r="K61" s="1">
        <f ca="1">K1+NORMINV(RAND(),0,'Total-Smoothed'!$AG$2)</f>
        <v>-3.3850026196709494E-2</v>
      </c>
      <c r="L61" s="1">
        <f ca="1">L1+NORMINV(RAND(),0,'Total-Smoothed'!$AG$2)</f>
        <v>-3.4806480393184038E-3</v>
      </c>
      <c r="M61" s="1">
        <f ca="1">M1+NORMINV(RAND(),0,'Total-Smoothed'!$AG$2)</f>
        <v>-4.9581005062135447E-2</v>
      </c>
      <c r="N61" s="1">
        <f ca="1">N1+NORMINV(RAND(),0,'Total-Smoothed'!$AG$2)</f>
        <v>0.41393956867613807</v>
      </c>
      <c r="O61" s="1">
        <f ca="1">O1+NORMINV(RAND(),0,'Total-Smoothed'!$AG$2)</f>
        <v>0.62630020133948272</v>
      </c>
      <c r="P61" s="1">
        <f ca="1">P1+NORMINV(RAND(),0,'Total-Smoothed'!$AG$2)</f>
        <v>6.7169677199126629E-2</v>
      </c>
      <c r="Q61" s="1">
        <f ca="1">Q1+NORMINV(RAND(),0,'Total-Smoothed'!$AG$2)</f>
        <v>-7.2194835360667245E-3</v>
      </c>
      <c r="R61" s="1">
        <f ca="1">R1+NORMINV(RAND(),0,'Total-Smoothed'!$AG$2)</f>
        <v>0.10566289175094944</v>
      </c>
      <c r="S61" s="1">
        <f ca="1">S1+NORMINV(RAND(),0,'Total-Smoothed'!$AG$2)</f>
        <v>3.527251243707437E-3</v>
      </c>
      <c r="T61" s="1">
        <f ca="1">T1+NORMINV(RAND(),0,'Total-Smoothed'!$AG$2)</f>
        <v>-4.9248599191394016E-2</v>
      </c>
      <c r="U61" s="1">
        <f ca="1">U1+NORMINV(RAND(),0,'Total-Smoothed'!$AG$2)</f>
        <v>0.17177953326666903</v>
      </c>
      <c r="V61" s="1">
        <f ca="1">V1+NORMINV(RAND(),0,'Total-Smoothed'!$AG$2)</f>
        <v>3.6022594325048042E-2</v>
      </c>
      <c r="W61" s="1">
        <f ca="1">W1+NORMINV(RAND(),0,'Total-Smoothed'!$AG$2)</f>
        <v>-3.7973718743098215E-3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-7.7521620426521262E-2</v>
      </c>
      <c r="E62" s="1">
        <f ca="1">E2+NORMINV(RAND(),0,'Total-Smoothed'!$AG$2)</f>
        <v>-3.398387829779468E-2</v>
      </c>
      <c r="F62" s="1">
        <f ca="1">F2+NORMINV(RAND(),0,'Total-Smoothed'!$AG$2)</f>
        <v>-4.2197074553869944E-2</v>
      </c>
      <c r="G62" s="1">
        <f ca="1">G2+NORMINV(RAND(),0,'Total-Smoothed'!$AG$2)</f>
        <v>-8.3554564868849879E-2</v>
      </c>
      <c r="H62" s="1">
        <f ca="1">H2+NORMINV(RAND(),0,'Total-Smoothed'!$AG$2)</f>
        <v>0.82520914141905899</v>
      </c>
      <c r="I62" s="1">
        <f ca="1">I2+NORMINV(RAND(),0,'Total-Smoothed'!$AG$2)</f>
        <v>-8.5988190869082035E-4</v>
      </c>
      <c r="J62" s="1">
        <f ca="1">J2+NORMINV(RAND(),0,'Total-Smoothed'!$AG$2)</f>
        <v>-0.14659408757719017</v>
      </c>
      <c r="K62" s="1">
        <f ca="1">K2+NORMINV(RAND(),0,'Total-Smoothed'!$AG$2)</f>
        <v>0.2577596026113313</v>
      </c>
      <c r="L62" s="1">
        <f ca="1">L2+NORMINV(RAND(),0,'Total-Smoothed'!$AG$2)</f>
        <v>-0.23175659200915727</v>
      </c>
      <c r="M62" s="1">
        <f ca="1">M2+NORMINV(RAND(),0,'Total-Smoothed'!$AG$2)</f>
        <v>-5.9029378385638084E-2</v>
      </c>
      <c r="N62" s="1">
        <f ca="1">N2+NORMINV(RAND(),0,'Total-Smoothed'!$AG$2)</f>
        <v>-0.18718204733165192</v>
      </c>
      <c r="O62" s="1">
        <f ca="1">O2+NORMINV(RAND(),0,'Total-Smoothed'!$AG$2)</f>
        <v>5.8489548959735932E-2</v>
      </c>
      <c r="P62" s="1">
        <f ca="1">P2+NORMINV(RAND(),0,'Total-Smoothed'!$AG$2)</f>
        <v>-0.12274110739126519</v>
      </c>
      <c r="Q62" s="1">
        <f ca="1">Q2+NORMINV(RAND(),0,'Total-Smoothed'!$AG$2)</f>
        <v>-0.16683081550643336</v>
      </c>
      <c r="R62" s="1">
        <f ca="1">R2+NORMINV(RAND(),0,'Total-Smoothed'!$AG$2)</f>
        <v>0.33641163270681956</v>
      </c>
      <c r="S62" s="1">
        <f ca="1">S2+NORMINV(RAND(),0,'Total-Smoothed'!$AG$2)</f>
        <v>3.5068650563398987E-2</v>
      </c>
      <c r="T62" s="1">
        <f ca="1">T2+NORMINV(RAND(),0,'Total-Smoothed'!$AG$2)</f>
        <v>1.7892058673906546E-3</v>
      </c>
      <c r="U62" s="1">
        <f ca="1">U2+NORMINV(RAND(),0,'Total-Smoothed'!$AG$2)</f>
        <v>-9.4383152661316021E-3</v>
      </c>
      <c r="V62" s="1">
        <f ca="1">V2+NORMINV(RAND(),0,'Total-Smoothed'!$AG$2)</f>
        <v>-1.9167721965334089E-2</v>
      </c>
      <c r="W62" s="1">
        <f ca="1">W2+NORMINV(RAND(),0,'Total-Smoothed'!$AG$2)</f>
        <v>0.18583597980769645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2.9299171346201837E-2</v>
      </c>
      <c r="E63" s="1">
        <f ca="1">E3+NORMINV(RAND(),0,'Total-Smoothed'!$AG$2)</f>
        <v>1.1350170728660489E-2</v>
      </c>
      <c r="F63" s="1">
        <f ca="1">F3+NORMINV(RAND(),0,'Total-Smoothed'!$AG$2)</f>
        <v>2.7553710673603328E-2</v>
      </c>
      <c r="G63" s="1">
        <f ca="1">G3+NORMINV(RAND(),0,'Total-Smoothed'!$AG$2)</f>
        <v>-7.9303370341544735E-2</v>
      </c>
      <c r="H63" s="1">
        <f ca="1">H3+NORMINV(RAND(),0,'Total-Smoothed'!$AG$2)</f>
        <v>0.92590321180074708</v>
      </c>
      <c r="I63" s="1">
        <f ca="1">I3+NORMINV(RAND(),0,'Total-Smoothed'!$AG$2)</f>
        <v>8.8467465165422907E-2</v>
      </c>
      <c r="J63" s="1">
        <f ca="1">J3+NORMINV(RAND(),0,'Total-Smoothed'!$AG$2)</f>
        <v>9.2327951638181527E-2</v>
      </c>
      <c r="K63" s="1">
        <f ca="1">K3+NORMINV(RAND(),0,'Total-Smoothed'!$AG$2)</f>
        <v>-0.14789028327749357</v>
      </c>
      <c r="L63" s="1">
        <f ca="1">L3+NORMINV(RAND(),0,'Total-Smoothed'!$AG$2)</f>
        <v>0.12139509323623379</v>
      </c>
      <c r="M63" s="1">
        <f ca="1">M3+NORMINV(RAND(),0,'Total-Smoothed'!$AG$2)</f>
        <v>6.1870568850000592E-2</v>
      </c>
      <c r="N63" s="1">
        <f ca="1">N3+NORMINV(RAND(),0,'Total-Smoothed'!$AG$2)</f>
        <v>-9.816737669107925E-2</v>
      </c>
      <c r="O63" s="1">
        <f ca="1">O3+NORMINV(RAND(),0,'Total-Smoothed'!$AG$2)</f>
        <v>-0.128995775097208</v>
      </c>
      <c r="P63" s="1">
        <f ca="1">P3+NORMINV(RAND(),0,'Total-Smoothed'!$AG$2)</f>
        <v>-0.24226741007373528</v>
      </c>
      <c r="Q63" s="1">
        <f ca="1">Q3+NORMINV(RAND(),0,'Total-Smoothed'!$AG$2)</f>
        <v>7.8554971370207536E-3</v>
      </c>
      <c r="R63" s="1">
        <f ca="1">R3+NORMINV(RAND(),0,'Total-Smoothed'!$AG$2)</f>
        <v>7.3143743801187197E-2</v>
      </c>
      <c r="S63" s="1">
        <f ca="1">S3+NORMINV(RAND(),0,'Total-Smoothed'!$AG$2)</f>
        <v>-0.18226718836543634</v>
      </c>
      <c r="T63" s="1">
        <f ca="1">T3+NORMINV(RAND(),0,'Total-Smoothed'!$AG$2)</f>
        <v>0.19759257500886829</v>
      </c>
      <c r="U63" s="1">
        <f ca="1">U3+NORMINV(RAND(),0,'Total-Smoothed'!$AG$2)</f>
        <v>-4.0190507973171564E-2</v>
      </c>
      <c r="V63" s="1">
        <f ca="1">V3+NORMINV(RAND(),0,'Total-Smoothed'!$AG$2)</f>
        <v>1.2327212813200428E-3</v>
      </c>
      <c r="W63" s="1">
        <f ca="1">W3+NORMINV(RAND(),0,'Total-Smoothed'!$AG$2)</f>
        <v>-8.6019365355613719E-2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6.6471080853402642E-2</v>
      </c>
      <c r="E64" s="1">
        <f ca="1">E4+NORMINV(RAND(),0,'Total-Smoothed'!$AG$2)</f>
        <v>-1.299409987487922E-2</v>
      </c>
      <c r="F64" s="1">
        <f ca="1">F4+NORMINV(RAND(),0,'Total-Smoothed'!$AG$2)</f>
        <v>-0.19171351876111484</v>
      </c>
      <c r="G64" s="1">
        <f ca="1">G4+NORMINV(RAND(),0,'Total-Smoothed'!$AG$2)</f>
        <v>0.1394682409346438</v>
      </c>
      <c r="H64" s="1">
        <f ca="1">H4+NORMINV(RAND(),0,'Total-Smoothed'!$AG$2)</f>
        <v>1.1424531651831082</v>
      </c>
      <c r="I64" s="1">
        <f ca="1">I4+NORMINV(RAND(),0,'Total-Smoothed'!$AG$2)</f>
        <v>-0.11392546345432811</v>
      </c>
      <c r="J64" s="1">
        <f ca="1">J4+NORMINV(RAND(),0,'Total-Smoothed'!$AG$2)</f>
        <v>-0.10048922103610655</v>
      </c>
      <c r="K64" s="1">
        <f ca="1">K4+NORMINV(RAND(),0,'Total-Smoothed'!$AG$2)</f>
        <v>6.79532357178595E-3</v>
      </c>
      <c r="L64" s="1">
        <f ca="1">L4+NORMINV(RAND(),0,'Total-Smoothed'!$AG$2)</f>
        <v>9.8963108836004759E-2</v>
      </c>
      <c r="M64" s="1">
        <f ca="1">M4+NORMINV(RAND(),0,'Total-Smoothed'!$AG$2)</f>
        <v>-0.10051911766965595</v>
      </c>
      <c r="N64" s="1">
        <f ca="1">N4+NORMINV(RAND(),0,'Total-Smoothed'!$AG$2)</f>
        <v>-3.8345747922469836E-4</v>
      </c>
      <c r="O64" s="1">
        <f ca="1">O4+NORMINV(RAND(),0,'Total-Smoothed'!$AG$2)</f>
        <v>0.30414039474343363</v>
      </c>
      <c r="P64" s="1">
        <f ca="1">P4+NORMINV(RAND(),0,'Total-Smoothed'!$AG$2)</f>
        <v>3.1442883485950125E-3</v>
      </c>
      <c r="Q64" s="1">
        <f ca="1">Q4+NORMINV(RAND(),0,'Total-Smoothed'!$AG$2)</f>
        <v>1.7078820530139122E-2</v>
      </c>
      <c r="R64" s="1">
        <f ca="1">R4+NORMINV(RAND(),0,'Total-Smoothed'!$AG$2)</f>
        <v>-4.9020500300609698E-2</v>
      </c>
      <c r="S64" s="1">
        <f ca="1">S4+NORMINV(RAND(),0,'Total-Smoothed'!$AG$2)</f>
        <v>7.2347614195289164E-2</v>
      </c>
      <c r="T64" s="1">
        <f ca="1">T4+NORMINV(RAND(),0,'Total-Smoothed'!$AG$2)</f>
        <v>-3.3987837426239708E-3</v>
      </c>
      <c r="U64" s="1">
        <f ca="1">U4+NORMINV(RAND(),0,'Total-Smoothed'!$AG$2)</f>
        <v>1.3047502467958749E-2</v>
      </c>
      <c r="V64" s="1">
        <f ca="1">V4+NORMINV(RAND(),0,'Total-Smoothed'!$AG$2)</f>
        <v>0.12041055183509544</v>
      </c>
      <c r="W64" s="1">
        <f ca="1">W4+NORMINV(RAND(),0,'Total-Smoothed'!$AG$2)</f>
        <v>1.2020862073455414E-2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0.13984972198484391</v>
      </c>
      <c r="E65" s="1">
        <f ca="1">E5+NORMINV(RAND(),0,'Total-Smoothed'!$AG$2)</f>
        <v>1.9302024091582656E-2</v>
      </c>
      <c r="F65" s="1">
        <f ca="1">F5+NORMINV(RAND(),0,'Total-Smoothed'!$AG$2)</f>
        <v>5.5908048514229841E-2</v>
      </c>
      <c r="G65" s="1">
        <f ca="1">G5+NORMINV(RAND(),0,'Total-Smoothed'!$AG$2)</f>
        <v>-4.5954842401891034E-3</v>
      </c>
      <c r="H65" s="1">
        <f ca="1">H5+NORMINV(RAND(),0,'Total-Smoothed'!$AG$2)</f>
        <v>0.69079965835876056</v>
      </c>
      <c r="I65" s="1">
        <f ca="1">I5+NORMINV(RAND(),0,'Total-Smoothed'!$AG$2)</f>
        <v>3.598176100868701E-2</v>
      </c>
      <c r="J65" s="1">
        <f ca="1">J5+NORMINV(RAND(),0,'Total-Smoothed'!$AG$2)</f>
        <v>0.11654504858725509</v>
      </c>
      <c r="K65" s="1">
        <f ca="1">K5+NORMINV(RAND(),0,'Total-Smoothed'!$AG$2)</f>
        <v>0.13412778512547358</v>
      </c>
      <c r="L65" s="1">
        <f ca="1">L5+NORMINV(RAND(),0,'Total-Smoothed'!$AG$2)</f>
        <v>-0.22546790866716179</v>
      </c>
      <c r="M65" s="1">
        <f ca="1">M5+NORMINV(RAND(),0,'Total-Smoothed'!$AG$2)</f>
        <v>-0.15780830820506814</v>
      </c>
      <c r="N65" s="1">
        <f ca="1">N5+NORMINV(RAND(),0,'Total-Smoothed'!$AG$2)</f>
        <v>0.11904416541354831</v>
      </c>
      <c r="O65" s="1">
        <f ca="1">O5+NORMINV(RAND(),0,'Total-Smoothed'!$AG$2)</f>
        <v>-6.120503299759731E-2</v>
      </c>
      <c r="P65" s="1">
        <f ca="1">P5+NORMINV(RAND(),0,'Total-Smoothed'!$AG$2)</f>
        <v>5.1375135135518286E-2</v>
      </c>
      <c r="Q65" s="1">
        <f ca="1">Q5+NORMINV(RAND(),0,'Total-Smoothed'!$AG$2)</f>
        <v>-4.9251536055696418E-2</v>
      </c>
      <c r="R65" s="1">
        <f ca="1">R5+NORMINV(RAND(),0,'Total-Smoothed'!$AG$2)</f>
        <v>0.21202882593941136</v>
      </c>
      <c r="S65" s="1">
        <f ca="1">S5+NORMINV(RAND(),0,'Total-Smoothed'!$AG$2)</f>
        <v>-9.2897332831981094E-2</v>
      </c>
      <c r="T65" s="1">
        <f ca="1">T5+NORMINV(RAND(),0,'Total-Smoothed'!$AG$2)</f>
        <v>4.631558425231435E-2</v>
      </c>
      <c r="U65" s="1">
        <f ca="1">U5+NORMINV(RAND(),0,'Total-Smoothed'!$AG$2)</f>
        <v>0.12438951371549728</v>
      </c>
      <c r="V65" s="1">
        <f ca="1">V5+NORMINV(RAND(),0,'Total-Smoothed'!$AG$2)</f>
        <v>-3.6137255351696589E-2</v>
      </c>
      <c r="W65" s="1">
        <f ca="1">W5+NORMINV(RAND(),0,'Total-Smoothed'!$AG$2)</f>
        <v>0.15411869542422471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2.0649051829084126E-2</v>
      </c>
      <c r="E66" s="1">
        <f ca="1">E6+NORMINV(RAND(),0,'Total-Smoothed'!$AG$2)</f>
        <v>-0.3199253571599589</v>
      </c>
      <c r="F66" s="1">
        <f ca="1">F6+NORMINV(RAND(),0,'Total-Smoothed'!$AG$2)</f>
        <v>-0.14144450395685484</v>
      </c>
      <c r="G66" s="1">
        <f ca="1">G6+NORMINV(RAND(),0,'Total-Smoothed'!$AG$2)</f>
        <v>9.9745307282181117E-2</v>
      </c>
      <c r="H66" s="1">
        <f ca="1">H6+NORMINV(RAND(),0,'Total-Smoothed'!$AG$2)</f>
        <v>0.7936215618315059</v>
      </c>
      <c r="I66" s="1">
        <f ca="1">I6+NORMINV(RAND(),0,'Total-Smoothed'!$AG$2)</f>
        <v>0.11948765021064807</v>
      </c>
      <c r="J66" s="1">
        <f ca="1">J6+NORMINV(RAND(),0,'Total-Smoothed'!$AG$2)</f>
        <v>0.15262452307241681</v>
      </c>
      <c r="K66" s="1">
        <f ca="1">K6+NORMINV(RAND(),0,'Total-Smoothed'!$AG$2)</f>
        <v>-0.17361596516893535</v>
      </c>
      <c r="L66" s="1">
        <f ca="1">L6+NORMINV(RAND(),0,'Total-Smoothed'!$AG$2)</f>
        <v>3.9863154230815184E-2</v>
      </c>
      <c r="M66" s="1">
        <f ca="1">M6+NORMINV(RAND(),0,'Total-Smoothed'!$AG$2)</f>
        <v>0.1482191245917038</v>
      </c>
      <c r="N66" s="1">
        <f ca="1">N6+NORMINV(RAND(),0,'Total-Smoothed'!$AG$2)</f>
        <v>4.117879057986009E-2</v>
      </c>
      <c r="O66" s="1">
        <f ca="1">O6+NORMINV(RAND(),0,'Total-Smoothed'!$AG$2)</f>
        <v>0.55108816457923626</v>
      </c>
      <c r="P66" s="1">
        <f ca="1">P6+NORMINV(RAND(),0,'Total-Smoothed'!$AG$2)</f>
        <v>-3.0219190941377913E-2</v>
      </c>
      <c r="Q66" s="1">
        <f ca="1">Q6+NORMINV(RAND(),0,'Total-Smoothed'!$AG$2)</f>
        <v>2.0695747700029105E-2</v>
      </c>
      <c r="R66" s="1">
        <f ca="1">R6+NORMINV(RAND(),0,'Total-Smoothed'!$AG$2)</f>
        <v>6.0858676651788395E-2</v>
      </c>
      <c r="S66" s="1">
        <f ca="1">S6+NORMINV(RAND(),0,'Total-Smoothed'!$AG$2)</f>
        <v>3.8858204963942523E-2</v>
      </c>
      <c r="T66" s="1">
        <f ca="1">T6+NORMINV(RAND(),0,'Total-Smoothed'!$AG$2)</f>
        <v>2.3772657209545613E-2</v>
      </c>
      <c r="U66" s="1">
        <f ca="1">U6+NORMINV(RAND(),0,'Total-Smoothed'!$AG$2)</f>
        <v>7.0410637153984407E-2</v>
      </c>
      <c r="V66" s="1">
        <f ca="1">V6+NORMINV(RAND(),0,'Total-Smoothed'!$AG$2)</f>
        <v>0.1308212368779578</v>
      </c>
      <c r="W66" s="1">
        <f ca="1">W6+NORMINV(RAND(),0,'Total-Smoothed'!$AG$2)</f>
        <v>0.12720139053499729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3.5237156816787449E-2</v>
      </c>
      <c r="E67" s="1">
        <f ca="1">E7+NORMINV(RAND(),0,'Total-Smoothed'!$AG$2)</f>
        <v>8.1857380472896757E-2</v>
      </c>
      <c r="F67" s="1">
        <f ca="1">F7+NORMINV(RAND(),0,'Total-Smoothed'!$AG$2)</f>
        <v>-0.16031911422194206</v>
      </c>
      <c r="G67" s="1">
        <f ca="1">G7+NORMINV(RAND(),0,'Total-Smoothed'!$AG$2)</f>
        <v>-6.4112977715680905E-2</v>
      </c>
      <c r="H67" s="1">
        <f ca="1">H7+NORMINV(RAND(),0,'Total-Smoothed'!$AG$2)</f>
        <v>0.90163257189893453</v>
      </c>
      <c r="I67" s="1">
        <f ca="1">I7+NORMINV(RAND(),0,'Total-Smoothed'!$AG$2)</f>
        <v>8.5007951115631669E-2</v>
      </c>
      <c r="J67" s="1">
        <f ca="1">J7+NORMINV(RAND(),0,'Total-Smoothed'!$AG$2)</f>
        <v>-0.10403352532700959</v>
      </c>
      <c r="K67" s="1">
        <f ca="1">K7+NORMINV(RAND(),0,'Total-Smoothed'!$AG$2)</f>
        <v>5.710866879658523E-2</v>
      </c>
      <c r="L67" s="1">
        <f ca="1">L7+NORMINV(RAND(),0,'Total-Smoothed'!$AG$2)</f>
        <v>-6.6172279240548065E-4</v>
      </c>
      <c r="M67" s="1">
        <f ca="1">M7+NORMINV(RAND(),0,'Total-Smoothed'!$AG$2)</f>
        <v>-0.21069087633157318</v>
      </c>
      <c r="N67" s="1">
        <f ca="1">N7+NORMINV(RAND(),0,'Total-Smoothed'!$AG$2)</f>
        <v>0.50588569859183652</v>
      </c>
      <c r="O67" s="1">
        <f ca="1">O7+NORMINV(RAND(),0,'Total-Smoothed'!$AG$2)</f>
        <v>7.3312957247636049E-3</v>
      </c>
      <c r="P67" s="1">
        <f ca="1">P7+NORMINV(RAND(),0,'Total-Smoothed'!$AG$2)</f>
        <v>-4.2797862703360468E-3</v>
      </c>
      <c r="Q67" s="1">
        <f ca="1">Q7+NORMINV(RAND(),0,'Total-Smoothed'!$AG$2)</f>
        <v>-8.9586821904093263E-3</v>
      </c>
      <c r="R67" s="1">
        <f ca="1">R7+NORMINV(RAND(),0,'Total-Smoothed'!$AG$2)</f>
        <v>-5.8601319229639119E-2</v>
      </c>
      <c r="S67" s="1">
        <f ca="1">S7+NORMINV(RAND(),0,'Total-Smoothed'!$AG$2)</f>
        <v>-2.6975443299422128E-2</v>
      </c>
      <c r="T67" s="1">
        <f ca="1">T7+NORMINV(RAND(),0,'Total-Smoothed'!$AG$2)</f>
        <v>0.16192546101517083</v>
      </c>
      <c r="U67" s="1">
        <f ca="1">U7+NORMINV(RAND(),0,'Total-Smoothed'!$AG$2)</f>
        <v>2.9442063199531368E-2</v>
      </c>
      <c r="V67" s="1">
        <f ca="1">V7+NORMINV(RAND(),0,'Total-Smoothed'!$AG$2)</f>
        <v>0.10346523856075654</v>
      </c>
      <c r="W67" s="1">
        <f ca="1">W7+NORMINV(RAND(),0,'Total-Smoothed'!$AG$2)</f>
        <v>6.5023922246583488E-2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9.2344680428990175E-2</v>
      </c>
      <c r="E68" s="1">
        <f ca="1">E8+NORMINV(RAND(),0,'Total-Smoothed'!$AG$2)</f>
        <v>-0.17066734378787612</v>
      </c>
      <c r="F68" s="1">
        <f ca="1">F8+NORMINV(RAND(),0,'Total-Smoothed'!$AG$2)</f>
        <v>9.5396047251492935E-2</v>
      </c>
      <c r="G68" s="1">
        <f ca="1">G8+NORMINV(RAND(),0,'Total-Smoothed'!$AG$2)</f>
        <v>-9.0295286967260177E-2</v>
      </c>
      <c r="H68" s="1">
        <f ca="1">H8+NORMINV(RAND(),0,'Total-Smoothed'!$AG$2)</f>
        <v>0.90820113093482147</v>
      </c>
      <c r="I68" s="1">
        <f ca="1">I8+NORMINV(RAND(),0,'Total-Smoothed'!$AG$2)</f>
        <v>-3.0674135924629718E-2</v>
      </c>
      <c r="J68" s="1">
        <f ca="1">J8+NORMINV(RAND(),0,'Total-Smoothed'!$AG$2)</f>
        <v>-1.5164623143990915E-2</v>
      </c>
      <c r="K68" s="1">
        <f ca="1">K8+NORMINV(RAND(),0,'Total-Smoothed'!$AG$2)</f>
        <v>-9.1887184565573196E-2</v>
      </c>
      <c r="L68" s="1">
        <f ca="1">L8+NORMINV(RAND(),0,'Total-Smoothed'!$AG$2)</f>
        <v>2.3484113367321324E-2</v>
      </c>
      <c r="M68" s="1">
        <f ca="1">M8+NORMINV(RAND(),0,'Total-Smoothed'!$AG$2)</f>
        <v>-0.14601207018819895</v>
      </c>
      <c r="N68" s="1">
        <f ca="1">N8+NORMINV(RAND(),0,'Total-Smoothed'!$AG$2)</f>
        <v>0.61864250669305987</v>
      </c>
      <c r="O68" s="1">
        <f ca="1">O8+NORMINV(RAND(),0,'Total-Smoothed'!$AG$2)</f>
        <v>-4.2474237723778355E-2</v>
      </c>
      <c r="P68" s="1">
        <f ca="1">P8+NORMINV(RAND(),0,'Total-Smoothed'!$AG$2)</f>
        <v>-9.9995752457321618E-2</v>
      </c>
      <c r="Q68" s="1">
        <f ca="1">Q8+NORMINV(RAND(),0,'Total-Smoothed'!$AG$2)</f>
        <v>8.4467955115194851E-2</v>
      </c>
      <c r="R68" s="1">
        <f ca="1">R8+NORMINV(RAND(),0,'Total-Smoothed'!$AG$2)</f>
        <v>0.1043252691892263</v>
      </c>
      <c r="S68" s="1">
        <f ca="1">S8+NORMINV(RAND(),0,'Total-Smoothed'!$AG$2)</f>
        <v>0.11729822364376469</v>
      </c>
      <c r="T68" s="1">
        <f ca="1">T8+NORMINV(RAND(),0,'Total-Smoothed'!$AG$2)</f>
        <v>0.30049905186444592</v>
      </c>
      <c r="U68" s="1">
        <f ca="1">U8+NORMINV(RAND(),0,'Total-Smoothed'!$AG$2)</f>
        <v>-6.388873376488069E-2</v>
      </c>
      <c r="V68" s="1">
        <f ca="1">V8+NORMINV(RAND(),0,'Total-Smoothed'!$AG$2)</f>
        <v>-6.7028606466821544E-2</v>
      </c>
      <c r="W68" s="1">
        <f ca="1">W8+NORMINV(RAND(),0,'Total-Smoothed'!$AG$2)</f>
        <v>3.5887446490012992E-2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3.3037727639489631E-2</v>
      </c>
      <c r="E69" s="1">
        <f ca="1">E9+NORMINV(RAND(),0,'Total-Smoothed'!$AG$2)</f>
        <v>0.21249247945948266</v>
      </c>
      <c r="F69" s="1">
        <f ca="1">F9+NORMINV(RAND(),0,'Total-Smoothed'!$AG$2)</f>
        <v>-4.9283639121338159E-2</v>
      </c>
      <c r="G69" s="1">
        <f ca="1">G9+NORMINV(RAND(),0,'Total-Smoothed'!$AG$2)</f>
        <v>-0.12024444351536526</v>
      </c>
      <c r="H69" s="1">
        <f ca="1">H9+NORMINV(RAND(),0,'Total-Smoothed'!$AG$2)</f>
        <v>1.1884374765332795</v>
      </c>
      <c r="I69" s="1">
        <f ca="1">I9+NORMINV(RAND(),0,'Total-Smoothed'!$AG$2)</f>
        <v>0.22388500607341844</v>
      </c>
      <c r="J69" s="1">
        <f ca="1">J9+NORMINV(RAND(),0,'Total-Smoothed'!$AG$2)</f>
        <v>-4.679358943972237E-3</v>
      </c>
      <c r="K69" s="1">
        <f ca="1">K9+NORMINV(RAND(),0,'Total-Smoothed'!$AG$2)</f>
        <v>-0.13977014966220153</v>
      </c>
      <c r="L69" s="1">
        <f ca="1">L9+NORMINV(RAND(),0,'Total-Smoothed'!$AG$2)</f>
        <v>-5.880633792644837E-2</v>
      </c>
      <c r="M69" s="1">
        <f ca="1">M9+NORMINV(RAND(),0,'Total-Smoothed'!$AG$2)</f>
        <v>0.21435123025467687</v>
      </c>
      <c r="N69" s="1">
        <f ca="1">N9+NORMINV(RAND(),0,'Total-Smoothed'!$AG$2)</f>
        <v>0.34652343978079969</v>
      </c>
      <c r="O69" s="1">
        <f ca="1">O9+NORMINV(RAND(),0,'Total-Smoothed'!$AG$2)</f>
        <v>8.9804582647499423E-2</v>
      </c>
      <c r="P69" s="1">
        <f ca="1">P9+NORMINV(RAND(),0,'Total-Smoothed'!$AG$2)</f>
        <v>-2.5846397058299331E-2</v>
      </c>
      <c r="Q69" s="1">
        <f ca="1">Q9+NORMINV(RAND(),0,'Total-Smoothed'!$AG$2)</f>
        <v>4.7133939838174016E-2</v>
      </c>
      <c r="R69" s="1">
        <f ca="1">R9+NORMINV(RAND(),0,'Total-Smoothed'!$AG$2)</f>
        <v>-0.12079372432382235</v>
      </c>
      <c r="S69" s="1">
        <f ca="1">S9+NORMINV(RAND(),0,'Total-Smoothed'!$AG$2)</f>
        <v>-5.2826493823076248E-2</v>
      </c>
      <c r="T69" s="1">
        <f ca="1">T9+NORMINV(RAND(),0,'Total-Smoothed'!$AG$2)</f>
        <v>0.24085350648115941</v>
      </c>
      <c r="U69" s="1">
        <f ca="1">U9+NORMINV(RAND(),0,'Total-Smoothed'!$AG$2)</f>
        <v>8.7615336904710239E-2</v>
      </c>
      <c r="V69" s="1">
        <f ca="1">V9+NORMINV(RAND(),0,'Total-Smoothed'!$AG$2)</f>
        <v>0.10723758788955559</v>
      </c>
      <c r="W69" s="1">
        <f ca="1">W9+NORMINV(RAND(),0,'Total-Smoothed'!$AG$2)</f>
        <v>-6.5576619455357324E-3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-2.7007508082244058E-2</v>
      </c>
      <c r="E70" s="1">
        <f ca="1">E10+NORMINV(RAND(),0,'Total-Smoothed'!$AG$2)</f>
        <v>0.13406561055794491</v>
      </c>
      <c r="F70" s="1">
        <f ca="1">F10+NORMINV(RAND(),0,'Total-Smoothed'!$AG$2)</f>
        <v>7.5606200160376918E-2</v>
      </c>
      <c r="G70" s="1">
        <f ca="1">G10+NORMINV(RAND(),0,'Total-Smoothed'!$AG$2)</f>
        <v>0.17786435316747223</v>
      </c>
      <c r="H70" s="1">
        <f ca="1">H10+NORMINV(RAND(),0,'Total-Smoothed'!$AG$2)</f>
        <v>1.0061536445392822</v>
      </c>
      <c r="I70" s="1">
        <f ca="1">I10+NORMINV(RAND(),0,'Total-Smoothed'!$AG$2)</f>
        <v>-9.6047097180035387E-2</v>
      </c>
      <c r="J70" s="1">
        <f ca="1">J10+NORMINV(RAND(),0,'Total-Smoothed'!$AG$2)</f>
        <v>-0.28329544842088628</v>
      </c>
      <c r="K70" s="1">
        <f ca="1">K10+NORMINV(RAND(),0,'Total-Smoothed'!$AG$2)</f>
        <v>-4.9737739040202897E-4</v>
      </c>
      <c r="L70" s="1">
        <f ca="1">L10+NORMINV(RAND(),0,'Total-Smoothed'!$AG$2)</f>
        <v>0.18165858639105889</v>
      </c>
      <c r="M70" s="1">
        <f ca="1">M10+NORMINV(RAND(),0,'Total-Smoothed'!$AG$2)</f>
        <v>-0.10188105988952656</v>
      </c>
      <c r="N70" s="1">
        <f ca="1">N10+NORMINV(RAND(),0,'Total-Smoothed'!$AG$2)</f>
        <v>0.6944599527280777</v>
      </c>
      <c r="O70" s="1">
        <f ca="1">O10+NORMINV(RAND(),0,'Total-Smoothed'!$AG$2)</f>
        <v>-3.3648315875606939E-2</v>
      </c>
      <c r="P70" s="1">
        <f ca="1">P10+NORMINV(RAND(),0,'Total-Smoothed'!$AG$2)</f>
        <v>0.20167202250024574</v>
      </c>
      <c r="Q70" s="1">
        <f ca="1">Q10+NORMINV(RAND(),0,'Total-Smoothed'!$AG$2)</f>
        <v>-1.3861522723641783E-2</v>
      </c>
      <c r="R70" s="1">
        <f ca="1">R10+NORMINV(RAND(),0,'Total-Smoothed'!$AG$2)</f>
        <v>8.0872059552236863E-2</v>
      </c>
      <c r="S70" s="1">
        <f ca="1">S10+NORMINV(RAND(),0,'Total-Smoothed'!$AG$2)</f>
        <v>3.8170391713609891E-2</v>
      </c>
      <c r="T70" s="1">
        <f ca="1">T10+NORMINV(RAND(),0,'Total-Smoothed'!$AG$2)</f>
        <v>0.48848484525503733</v>
      </c>
      <c r="U70" s="1">
        <f ca="1">U10+NORMINV(RAND(),0,'Total-Smoothed'!$AG$2)</f>
        <v>-0.37884021592699946</v>
      </c>
      <c r="V70" s="1">
        <f ca="1">V10+NORMINV(RAND(),0,'Total-Smoothed'!$AG$2)</f>
        <v>-0.1677017688912667</v>
      </c>
      <c r="W70" s="1">
        <f ca="1">W10+NORMINV(RAND(),0,'Total-Smoothed'!$AG$2)</f>
        <v>-1.2751218510351239E-2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-7.7820532493380556E-2</v>
      </c>
      <c r="E71" s="1">
        <f ca="1">E11+NORMINV(RAND(),0,'Total-Smoothed'!$AG$2)</f>
        <v>-8.9541735470499442E-2</v>
      </c>
      <c r="F71" s="1">
        <f ca="1">F11+NORMINV(RAND(),0,'Total-Smoothed'!$AG$2)</f>
        <v>0.16758405568601914</v>
      </c>
      <c r="G71" s="1">
        <f ca="1">G11+NORMINV(RAND(),0,'Total-Smoothed'!$AG$2)</f>
        <v>-4.1867483436782454E-2</v>
      </c>
      <c r="H71" s="1">
        <f ca="1">H11+NORMINV(RAND(),0,'Total-Smoothed'!$AG$2)</f>
        <v>0.97470283613388697</v>
      </c>
      <c r="I71" s="1">
        <f ca="1">I11+NORMINV(RAND(),0,'Total-Smoothed'!$AG$2)</f>
        <v>0.10801811296911104</v>
      </c>
      <c r="J71" s="1">
        <f ca="1">J11+NORMINV(RAND(),0,'Total-Smoothed'!$AG$2)</f>
        <v>5.5294747110486694E-2</v>
      </c>
      <c r="K71" s="1">
        <f ca="1">K11+NORMINV(RAND(),0,'Total-Smoothed'!$AG$2)</f>
        <v>1.6316923698773755E-2</v>
      </c>
      <c r="L71" s="1">
        <f ca="1">L11+NORMINV(RAND(),0,'Total-Smoothed'!$AG$2)</f>
        <v>-0.27696252887684286</v>
      </c>
      <c r="M71" s="1">
        <f ca="1">M11+NORMINV(RAND(),0,'Total-Smoothed'!$AG$2)</f>
        <v>-9.9005301729245855E-3</v>
      </c>
      <c r="N71" s="1">
        <f ca="1">N11+NORMINV(RAND(),0,'Total-Smoothed'!$AG$2)</f>
        <v>0.50356372888841927</v>
      </c>
      <c r="O71" s="1">
        <f ca="1">O11+NORMINV(RAND(),0,'Total-Smoothed'!$AG$2)</f>
        <v>0.13862837015176213</v>
      </c>
      <c r="P71" s="1">
        <f ca="1">P11+NORMINV(RAND(),0,'Total-Smoothed'!$AG$2)</f>
        <v>-0.103043179096674</v>
      </c>
      <c r="Q71" s="1">
        <f ca="1">Q11+NORMINV(RAND(),0,'Total-Smoothed'!$AG$2)</f>
        <v>-0.16851920805012918</v>
      </c>
      <c r="R71" s="1">
        <f ca="1">R11+NORMINV(RAND(),0,'Total-Smoothed'!$AG$2)</f>
        <v>-8.7333862484737831E-2</v>
      </c>
      <c r="S71" s="1">
        <f ca="1">S11+NORMINV(RAND(),0,'Total-Smoothed'!$AG$2)</f>
        <v>-9.7647781597897831E-2</v>
      </c>
      <c r="T71" s="1">
        <f ca="1">T11+NORMINV(RAND(),0,'Total-Smoothed'!$AG$2)</f>
        <v>-6.7334551641219084E-2</v>
      </c>
      <c r="U71" s="1">
        <f ca="1">U11+NORMINV(RAND(),0,'Total-Smoothed'!$AG$2)</f>
        <v>-0.17756412618872369</v>
      </c>
      <c r="V71" s="1">
        <f ca="1">V11+NORMINV(RAND(),0,'Total-Smoothed'!$AG$2)</f>
        <v>-9.7396542977770478E-2</v>
      </c>
      <c r="W71" s="1">
        <f ca="1">W11+NORMINV(RAND(),0,'Total-Smoothed'!$AG$2)</f>
        <v>9.8584658345949275E-2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2.6974737337848304E-2</v>
      </c>
      <c r="E72" s="1">
        <f ca="1">E12+NORMINV(RAND(),0,'Total-Smoothed'!$AG$2)</f>
        <v>-6.0088474600576806E-2</v>
      </c>
      <c r="F72" s="1">
        <f ca="1">F12+NORMINV(RAND(),0,'Total-Smoothed'!$AG$2)</f>
        <v>3.1605461460548726E-2</v>
      </c>
      <c r="G72" s="1">
        <f ca="1">G12+NORMINV(RAND(),0,'Total-Smoothed'!$AG$2)</f>
        <v>-8.1438408923320132E-2</v>
      </c>
      <c r="H72" s="1">
        <f ca="1">H12+NORMINV(RAND(),0,'Total-Smoothed'!$AG$2)</f>
        <v>1.0310354131995707</v>
      </c>
      <c r="I72" s="1">
        <f ca="1">I12+NORMINV(RAND(),0,'Total-Smoothed'!$AG$2)</f>
        <v>0.14899120673343511</v>
      </c>
      <c r="J72" s="1">
        <f ca="1">J12+NORMINV(RAND(),0,'Total-Smoothed'!$AG$2)</f>
        <v>0.10319004431511734</v>
      </c>
      <c r="K72" s="1">
        <f ca="1">K12+NORMINV(RAND(),0,'Total-Smoothed'!$AG$2)</f>
        <v>2.6320073186807793E-3</v>
      </c>
      <c r="L72" s="1">
        <f ca="1">L12+NORMINV(RAND(),0,'Total-Smoothed'!$AG$2)</f>
        <v>-1.8273128265118486E-2</v>
      </c>
      <c r="M72" s="1">
        <f ca="1">M12+NORMINV(RAND(),0,'Total-Smoothed'!$AG$2)</f>
        <v>-3.208490678782145E-2</v>
      </c>
      <c r="N72" s="1">
        <f ca="1">N12+NORMINV(RAND(),0,'Total-Smoothed'!$AG$2)</f>
        <v>0.80889393569738144</v>
      </c>
      <c r="O72" s="1">
        <f ca="1">O12+NORMINV(RAND(),0,'Total-Smoothed'!$AG$2)</f>
        <v>-0.17859655101969929</v>
      </c>
      <c r="P72" s="1">
        <f ca="1">P12+NORMINV(RAND(),0,'Total-Smoothed'!$AG$2)</f>
        <v>2.3763556355250601E-2</v>
      </c>
      <c r="Q72" s="1">
        <f ca="1">Q12+NORMINV(RAND(),0,'Total-Smoothed'!$AG$2)</f>
        <v>-3.7174177821308427E-2</v>
      </c>
      <c r="R72" s="1">
        <f ca="1">R12+NORMINV(RAND(),0,'Total-Smoothed'!$AG$2)</f>
        <v>-7.6408221210031149E-3</v>
      </c>
      <c r="S72" s="1">
        <f ca="1">S12+NORMINV(RAND(),0,'Total-Smoothed'!$AG$2)</f>
        <v>-7.5913694813798158E-2</v>
      </c>
      <c r="T72" s="1">
        <f ca="1">T12+NORMINV(RAND(),0,'Total-Smoothed'!$AG$2)</f>
        <v>9.5858661712226179E-2</v>
      </c>
      <c r="U72" s="1">
        <f ca="1">U12+NORMINV(RAND(),0,'Total-Smoothed'!$AG$2)</f>
        <v>5.5031975782005645E-2</v>
      </c>
      <c r="V72" s="1">
        <f ca="1">V12+NORMINV(RAND(),0,'Total-Smoothed'!$AG$2)</f>
        <v>-0.10104587462838113</v>
      </c>
      <c r="W72" s="1">
        <f ca="1">W12+NORMINV(RAND(),0,'Total-Smoothed'!$AG$2)</f>
        <v>6.4527039176460826E-2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5.6629416917394176E-2</v>
      </c>
      <c r="E73" s="1">
        <f ca="1">E13+NORMINV(RAND(),0,'Total-Smoothed'!$AG$2)</f>
        <v>-3.8070771005014784E-2</v>
      </c>
      <c r="F73" s="1">
        <f ca="1">F13+NORMINV(RAND(),0,'Total-Smoothed'!$AG$2)</f>
        <v>-2.376416659262362E-2</v>
      </c>
      <c r="G73" s="1">
        <f ca="1">G13+NORMINV(RAND(),0,'Total-Smoothed'!$AG$2)</f>
        <v>-2.9393547170600987E-2</v>
      </c>
      <c r="H73" s="1">
        <f ca="1">H13+NORMINV(RAND(),0,'Total-Smoothed'!$AG$2)</f>
        <v>0.71346380107845775</v>
      </c>
      <c r="I73" s="1">
        <f ca="1">I13+NORMINV(RAND(),0,'Total-Smoothed'!$AG$2)</f>
        <v>2.3527534369688095E-2</v>
      </c>
      <c r="J73" s="1">
        <f ca="1">J13+NORMINV(RAND(),0,'Total-Smoothed'!$AG$2)</f>
        <v>-5.9283554037922015E-2</v>
      </c>
      <c r="K73" s="1">
        <f ca="1">K13+NORMINV(RAND(),0,'Total-Smoothed'!$AG$2)</f>
        <v>-3.0184379342096231E-2</v>
      </c>
      <c r="L73" s="1">
        <f ca="1">L13+NORMINV(RAND(),0,'Total-Smoothed'!$AG$2)</f>
        <v>-2.4681432391033823E-2</v>
      </c>
      <c r="M73" s="1">
        <f ca="1">M13+NORMINV(RAND(),0,'Total-Smoothed'!$AG$2)</f>
        <v>5.1300837619518078E-2</v>
      </c>
      <c r="N73" s="1">
        <f ca="1">N13+NORMINV(RAND(),0,'Total-Smoothed'!$AG$2)</f>
        <v>0.40010075830216757</v>
      </c>
      <c r="O73" s="1">
        <f ca="1">O13+NORMINV(RAND(),0,'Total-Smoothed'!$AG$2)</f>
        <v>-5.2468406641077651E-2</v>
      </c>
      <c r="P73" s="1">
        <f ca="1">P13+NORMINV(RAND(),0,'Total-Smoothed'!$AG$2)</f>
        <v>-5.7250074647091122E-2</v>
      </c>
      <c r="Q73" s="1">
        <f ca="1">Q13+NORMINV(RAND(),0,'Total-Smoothed'!$AG$2)</f>
        <v>2.2971500409202303E-2</v>
      </c>
      <c r="R73" s="1">
        <f ca="1">R13+NORMINV(RAND(),0,'Total-Smoothed'!$AG$2)</f>
        <v>8.8068585723695469E-2</v>
      </c>
      <c r="S73" s="1">
        <f ca="1">S13+NORMINV(RAND(),0,'Total-Smoothed'!$AG$2)</f>
        <v>0.1585910524842313</v>
      </c>
      <c r="T73" s="1">
        <f ca="1">T13+NORMINV(RAND(),0,'Total-Smoothed'!$AG$2)</f>
        <v>0.22657408952440866</v>
      </c>
      <c r="U73" s="1">
        <f ca="1">U13+NORMINV(RAND(),0,'Total-Smoothed'!$AG$2)</f>
        <v>5.3264199772454474E-2</v>
      </c>
      <c r="V73" s="1">
        <f ca="1">V13+NORMINV(RAND(),0,'Total-Smoothed'!$AG$2)</f>
        <v>-4.6755932518893234E-2</v>
      </c>
      <c r="W73" s="1">
        <f ca="1">W13+NORMINV(RAND(),0,'Total-Smoothed'!$AG$2)</f>
        <v>1.7960229558866177E-2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2.5781289728465502E-2</v>
      </c>
      <c r="E74" s="1">
        <f ca="1">E14+NORMINV(RAND(),0,'Total-Smoothed'!$AG$2)</f>
        <v>-5.0020978535719775E-2</v>
      </c>
      <c r="F74" s="1">
        <f ca="1">F14+NORMINV(RAND(),0,'Total-Smoothed'!$AG$2)</f>
        <v>-5.3876608570884346E-2</v>
      </c>
      <c r="G74" s="1">
        <f ca="1">G14+NORMINV(RAND(),0,'Total-Smoothed'!$AG$2)</f>
        <v>-5.5734360966670088E-2</v>
      </c>
      <c r="H74" s="1">
        <f ca="1">H14+NORMINV(RAND(),0,'Total-Smoothed'!$AG$2)</f>
        <v>1.0238755805720117</v>
      </c>
      <c r="I74" s="1">
        <f ca="1">I14+NORMINV(RAND(),0,'Total-Smoothed'!$AG$2)</f>
        <v>8.8351351869803668E-2</v>
      </c>
      <c r="J74" s="1">
        <f ca="1">J14+NORMINV(RAND(),0,'Total-Smoothed'!$AG$2)</f>
        <v>0.10404734122400087</v>
      </c>
      <c r="K74" s="1">
        <f ca="1">K14+NORMINV(RAND(),0,'Total-Smoothed'!$AG$2)</f>
        <v>-2.7113768907648651E-2</v>
      </c>
      <c r="L74" s="1">
        <f ca="1">L14+NORMINV(RAND(),0,'Total-Smoothed'!$AG$2)</f>
        <v>0.15723377649933495</v>
      </c>
      <c r="M74" s="1">
        <f ca="1">M14+NORMINV(RAND(),0,'Total-Smoothed'!$AG$2)</f>
        <v>3.6404616185584035E-2</v>
      </c>
      <c r="N74" s="1">
        <f ca="1">N14+NORMINV(RAND(),0,'Total-Smoothed'!$AG$2)</f>
        <v>6.7848881279278461E-2</v>
      </c>
      <c r="O74" s="1">
        <f ca="1">O14+NORMINV(RAND(),0,'Total-Smoothed'!$AG$2)</f>
        <v>2.6400521263018617E-3</v>
      </c>
      <c r="P74" s="1">
        <f ca="1">P14+NORMINV(RAND(),0,'Total-Smoothed'!$AG$2)</f>
        <v>0.2566816744977638</v>
      </c>
      <c r="Q74" s="1">
        <f ca="1">Q14+NORMINV(RAND(),0,'Total-Smoothed'!$AG$2)</f>
        <v>-3.1315082444046197E-2</v>
      </c>
      <c r="R74" s="1">
        <f ca="1">R14+NORMINV(RAND(),0,'Total-Smoothed'!$AG$2)</f>
        <v>-3.1188682225640856E-2</v>
      </c>
      <c r="S74" s="1">
        <f ca="1">S14+NORMINV(RAND(),0,'Total-Smoothed'!$AG$2)</f>
        <v>-3.8794424365667768E-2</v>
      </c>
      <c r="T74" s="1">
        <f ca="1">T14+NORMINV(RAND(),0,'Total-Smoothed'!$AG$2)</f>
        <v>-1.1528887773613369E-2</v>
      </c>
      <c r="U74" s="1">
        <f ca="1">U14+NORMINV(RAND(),0,'Total-Smoothed'!$AG$2)</f>
        <v>4.7627646863507948E-3</v>
      </c>
      <c r="V74" s="1">
        <f ca="1">V14+NORMINV(RAND(),0,'Total-Smoothed'!$AG$2)</f>
        <v>0.12474935569768759</v>
      </c>
      <c r="W74" s="1">
        <f ca="1">W14+NORMINV(RAND(),0,'Total-Smoothed'!$AG$2)</f>
        <v>2.8862193165492905E-2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-7.4846474184931608E-3</v>
      </c>
      <c r="E75" s="1">
        <f ca="1">E15+NORMINV(RAND(),0,'Total-Smoothed'!$AG$2)</f>
        <v>2.9511494081458783E-3</v>
      </c>
      <c r="F75" s="1">
        <f ca="1">F15+NORMINV(RAND(),0,'Total-Smoothed'!$AG$2)</f>
        <v>-6.2825853101026979E-2</v>
      </c>
      <c r="G75" s="1">
        <f ca="1">G15+NORMINV(RAND(),0,'Total-Smoothed'!$AG$2)</f>
        <v>2.0645707624455611E-2</v>
      </c>
      <c r="H75" s="1">
        <f ca="1">H15+NORMINV(RAND(),0,'Total-Smoothed'!$AG$2)</f>
        <v>0.98282244902071825</v>
      </c>
      <c r="I75" s="1">
        <f ca="1">I15+NORMINV(RAND(),0,'Total-Smoothed'!$AG$2)</f>
        <v>-9.9154348073569112E-2</v>
      </c>
      <c r="J75" s="1">
        <f ca="1">J15+NORMINV(RAND(),0,'Total-Smoothed'!$AG$2)</f>
        <v>-0.11335250053694146</v>
      </c>
      <c r="K75" s="1">
        <f ca="1">K15+NORMINV(RAND(),0,'Total-Smoothed'!$AG$2)</f>
        <v>2.2382901324295747E-2</v>
      </c>
      <c r="L75" s="1">
        <f ca="1">L15+NORMINV(RAND(),0,'Total-Smoothed'!$AG$2)</f>
        <v>3.6103633080814684E-3</v>
      </c>
      <c r="M75" s="1">
        <f ca="1">M15+NORMINV(RAND(),0,'Total-Smoothed'!$AG$2)</f>
        <v>-4.8707440270026131E-2</v>
      </c>
      <c r="N75" s="1">
        <f ca="1">N15+NORMINV(RAND(),0,'Total-Smoothed'!$AG$2)</f>
        <v>1.7011165769818176E-2</v>
      </c>
      <c r="O75" s="1">
        <f ca="1">O15+NORMINV(RAND(),0,'Total-Smoothed'!$AG$2)</f>
        <v>0.14822658335472436</v>
      </c>
      <c r="P75" s="1">
        <f ca="1">P15+NORMINV(RAND(),0,'Total-Smoothed'!$AG$2)</f>
        <v>-3.7094666509997459E-2</v>
      </c>
      <c r="Q75" s="1">
        <f ca="1">Q15+NORMINV(RAND(),0,'Total-Smoothed'!$AG$2)</f>
        <v>1.9125385276708817E-2</v>
      </c>
      <c r="R75" s="1">
        <f ca="1">R15+NORMINV(RAND(),0,'Total-Smoothed'!$AG$2)</f>
        <v>0.21584321925125532</v>
      </c>
      <c r="S75" s="1">
        <f ca="1">S15+NORMINV(RAND(),0,'Total-Smoothed'!$AG$2)</f>
        <v>-4.0536249121087692E-4</v>
      </c>
      <c r="T75" s="1">
        <f ca="1">T15+NORMINV(RAND(),0,'Total-Smoothed'!$AG$2)</f>
        <v>8.4045400678841475E-2</v>
      </c>
      <c r="U75" s="1">
        <f ca="1">U15+NORMINV(RAND(),0,'Total-Smoothed'!$AG$2)</f>
        <v>0.26310045947471283</v>
      </c>
      <c r="V75" s="1">
        <f ca="1">V15+NORMINV(RAND(),0,'Total-Smoothed'!$AG$2)</f>
        <v>0.16208189381626664</v>
      </c>
      <c r="W75" s="1">
        <f ca="1">W15+NORMINV(RAND(),0,'Total-Smoothed'!$AG$2)</f>
        <v>-4.6331048819829912E-2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0.15479583023258256</v>
      </c>
      <c r="E76" s="1">
        <f ca="1">E16+NORMINV(RAND(),0,'Total-Smoothed'!$AG$2)</f>
        <v>3.848814152910579E-2</v>
      </c>
      <c r="F76" s="1">
        <f ca="1">F16+NORMINV(RAND(),0,'Total-Smoothed'!$AG$2)</f>
        <v>1.4335109096382439E-2</v>
      </c>
      <c r="G76" s="1">
        <f ca="1">G16+NORMINV(RAND(),0,'Total-Smoothed'!$AG$2)</f>
        <v>-0.12927222499126259</v>
      </c>
      <c r="H76" s="1">
        <f ca="1">H16+NORMINV(RAND(),0,'Total-Smoothed'!$AG$2)</f>
        <v>1.0343277756181313</v>
      </c>
      <c r="I76" s="1">
        <f ca="1">I16+NORMINV(RAND(),0,'Total-Smoothed'!$AG$2)</f>
        <v>0.23120610847111306</v>
      </c>
      <c r="J76" s="1">
        <f ca="1">J16+NORMINV(RAND(),0,'Total-Smoothed'!$AG$2)</f>
        <v>-0.19917621888029102</v>
      </c>
      <c r="K76" s="1">
        <f ca="1">K16+NORMINV(RAND(),0,'Total-Smoothed'!$AG$2)</f>
        <v>0.13461725456991322</v>
      </c>
      <c r="L76" s="1">
        <f ca="1">L16+NORMINV(RAND(),0,'Total-Smoothed'!$AG$2)</f>
        <v>8.3752035337912603E-2</v>
      </c>
      <c r="M76" s="1">
        <f ca="1">M16+NORMINV(RAND(),0,'Total-Smoothed'!$AG$2)</f>
        <v>7.6185881936299535E-2</v>
      </c>
      <c r="N76" s="1">
        <f ca="1">N16+NORMINV(RAND(),0,'Total-Smoothed'!$AG$2)</f>
        <v>2.3675568738428118E-2</v>
      </c>
      <c r="O76" s="1">
        <f ca="1">O16+NORMINV(RAND(),0,'Total-Smoothed'!$AG$2)</f>
        <v>0.28663956968652571</v>
      </c>
      <c r="P76" s="1">
        <f ca="1">P16+NORMINV(RAND(),0,'Total-Smoothed'!$AG$2)</f>
        <v>-0.1550893620933953</v>
      </c>
      <c r="Q76" s="1">
        <f ca="1">Q16+NORMINV(RAND(),0,'Total-Smoothed'!$AG$2)</f>
        <v>2.5456144820823975E-2</v>
      </c>
      <c r="R76" s="1">
        <f ca="1">R16+NORMINV(RAND(),0,'Total-Smoothed'!$AG$2)</f>
        <v>4.2179514965417268E-2</v>
      </c>
      <c r="S76" s="1">
        <f ca="1">S16+NORMINV(RAND(),0,'Total-Smoothed'!$AG$2)</f>
        <v>-8.4178588853351735E-2</v>
      </c>
      <c r="T76" s="1">
        <f ca="1">T16+NORMINV(RAND(),0,'Total-Smoothed'!$AG$2)</f>
        <v>2.2238415970784027E-2</v>
      </c>
      <c r="U76" s="1">
        <f ca="1">U16+NORMINV(RAND(),0,'Total-Smoothed'!$AG$2)</f>
        <v>0.12921437578057998</v>
      </c>
      <c r="V76" s="1">
        <f ca="1">V16+NORMINV(RAND(),0,'Total-Smoothed'!$AG$2)</f>
        <v>0.12707862622538454</v>
      </c>
      <c r="W76" s="1">
        <f ca="1">W16+NORMINV(RAND(),0,'Total-Smoothed'!$AG$2)</f>
        <v>3.936051559927102E-2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-5.3357803741264656E-2</v>
      </c>
      <c r="E77" s="1">
        <f ca="1">E17+NORMINV(RAND(),0,'Total-Smoothed'!$AG$2)</f>
        <v>8.7522455271588293E-2</v>
      </c>
      <c r="F77" s="1">
        <f ca="1">F17+NORMINV(RAND(),0,'Total-Smoothed'!$AG$2)</f>
        <v>8.2144226418310706E-2</v>
      </c>
      <c r="G77" s="1">
        <f ca="1">G17+NORMINV(RAND(),0,'Total-Smoothed'!$AG$2)</f>
        <v>6.1592831755715199E-2</v>
      </c>
      <c r="H77" s="1">
        <f ca="1">H17+NORMINV(RAND(),0,'Total-Smoothed'!$AG$2)</f>
        <v>0.97779700501240951</v>
      </c>
      <c r="I77" s="1">
        <f ca="1">I17+NORMINV(RAND(),0,'Total-Smoothed'!$AG$2)</f>
        <v>2.4177621463493615E-2</v>
      </c>
      <c r="J77" s="1">
        <f ca="1">J17+NORMINV(RAND(),0,'Total-Smoothed'!$AG$2)</f>
        <v>7.4293005991338534E-2</v>
      </c>
      <c r="K77" s="1">
        <f ca="1">K17+NORMINV(RAND(),0,'Total-Smoothed'!$AG$2)</f>
        <v>-0.10859842031146122</v>
      </c>
      <c r="L77" s="1">
        <f ca="1">L17+NORMINV(RAND(),0,'Total-Smoothed'!$AG$2)</f>
        <v>-0.15295277382584918</v>
      </c>
      <c r="M77" s="1">
        <f ca="1">M17+NORMINV(RAND(),0,'Total-Smoothed'!$AG$2)</f>
        <v>-2.9305481154791625E-3</v>
      </c>
      <c r="N77" s="1">
        <f ca="1">N17+NORMINV(RAND(),0,'Total-Smoothed'!$AG$2)</f>
        <v>0.10461097013795215</v>
      </c>
      <c r="O77" s="1">
        <f ca="1">O17+NORMINV(RAND(),0,'Total-Smoothed'!$AG$2)</f>
        <v>-2.4348559483314519E-2</v>
      </c>
      <c r="P77" s="1">
        <f ca="1">P17+NORMINV(RAND(),0,'Total-Smoothed'!$AG$2)</f>
        <v>-0.17223320135206671</v>
      </c>
      <c r="Q77" s="1">
        <f ca="1">Q17+NORMINV(RAND(),0,'Total-Smoothed'!$AG$2)</f>
        <v>3.5144665030137502E-2</v>
      </c>
      <c r="R77" s="1">
        <f ca="1">R17+NORMINV(RAND(),0,'Total-Smoothed'!$AG$2)</f>
        <v>-6.2152826618729659E-2</v>
      </c>
      <c r="S77" s="1">
        <f ca="1">S17+NORMINV(RAND(),0,'Total-Smoothed'!$AG$2)</f>
        <v>-6.4670297745444236E-2</v>
      </c>
      <c r="T77" s="1">
        <f ca="1">T17+NORMINV(RAND(),0,'Total-Smoothed'!$AG$2)</f>
        <v>0.4859053385742918</v>
      </c>
      <c r="U77" s="1">
        <f ca="1">U17+NORMINV(RAND(),0,'Total-Smoothed'!$AG$2)</f>
        <v>-0.12548196059424477</v>
      </c>
      <c r="V77" s="1">
        <f ca="1">V17+NORMINV(RAND(),0,'Total-Smoothed'!$AG$2)</f>
        <v>7.3034856482489974E-2</v>
      </c>
      <c r="W77" s="1">
        <f ca="1">W17+NORMINV(RAND(),0,'Total-Smoothed'!$AG$2)</f>
        <v>8.3830184645505415E-2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0.12021872874302643</v>
      </c>
      <c r="E78" s="1">
        <f ca="1">E18+NORMINV(RAND(),0,'Total-Smoothed'!$AG$2)</f>
        <v>4.3517357489196787E-3</v>
      </c>
      <c r="F78" s="1">
        <f ca="1">F18+NORMINV(RAND(),0,'Total-Smoothed'!$AG$2)</f>
        <v>6.3507234410406552E-2</v>
      </c>
      <c r="G78" s="1">
        <f ca="1">G18+NORMINV(RAND(),0,'Total-Smoothed'!$AG$2)</f>
        <v>8.5896638261594604E-2</v>
      </c>
      <c r="H78" s="1">
        <f ca="1">H18+NORMINV(RAND(),0,'Total-Smoothed'!$AG$2)</f>
        <v>0.46962157037247065</v>
      </c>
      <c r="I78" s="1">
        <f ca="1">I18+NORMINV(RAND(),0,'Total-Smoothed'!$AG$2)</f>
        <v>-2.2849800317984705E-2</v>
      </c>
      <c r="J78" s="1">
        <f ca="1">J18+NORMINV(RAND(),0,'Total-Smoothed'!$AG$2)</f>
        <v>0.11038476162221393</v>
      </c>
      <c r="K78" s="1">
        <f ca="1">K18+NORMINV(RAND(),0,'Total-Smoothed'!$AG$2)</f>
        <v>-0.18113822025934859</v>
      </c>
      <c r="L78" s="1">
        <f ca="1">L18+NORMINV(RAND(),0,'Total-Smoothed'!$AG$2)</f>
        <v>4.342780545546053E-2</v>
      </c>
      <c r="M78" s="1">
        <f ca="1">M18+NORMINV(RAND(),0,'Total-Smoothed'!$AG$2)</f>
        <v>-0.11760360462142246</v>
      </c>
      <c r="N78" s="1">
        <f ca="1">N18+NORMINV(RAND(),0,'Total-Smoothed'!$AG$2)</f>
        <v>8.5808868646547534E-2</v>
      </c>
      <c r="O78" s="1">
        <f ca="1">O18+NORMINV(RAND(),0,'Total-Smoothed'!$AG$2)</f>
        <v>-3.7783516470743815E-2</v>
      </c>
      <c r="P78" s="1">
        <f ca="1">P18+NORMINV(RAND(),0,'Total-Smoothed'!$AG$2)</f>
        <v>0.25204138328283454</v>
      </c>
      <c r="Q78" s="1">
        <f ca="1">Q18+NORMINV(RAND(),0,'Total-Smoothed'!$AG$2)</f>
        <v>0.12551031636930032</v>
      </c>
      <c r="R78" s="1">
        <f ca="1">R18+NORMINV(RAND(),0,'Total-Smoothed'!$AG$2)</f>
        <v>-9.1614443194740464E-2</v>
      </c>
      <c r="S78" s="1">
        <f ca="1">S18+NORMINV(RAND(),0,'Total-Smoothed'!$AG$2)</f>
        <v>3.4170841833363927E-2</v>
      </c>
      <c r="T78" s="1">
        <f ca="1">T18+NORMINV(RAND(),0,'Total-Smoothed'!$AG$2)</f>
        <v>-0.14333034397870573</v>
      </c>
      <c r="U78" s="1">
        <f ca="1">U18+NORMINV(RAND(),0,'Total-Smoothed'!$AG$2)</f>
        <v>0.15888341411558315</v>
      </c>
      <c r="V78" s="1">
        <f ca="1">V18+NORMINV(RAND(),0,'Total-Smoothed'!$AG$2)</f>
        <v>5.8555808199383746E-2</v>
      </c>
      <c r="W78" s="1">
        <f ca="1">W18+NORMINV(RAND(),0,'Total-Smoothed'!$AG$2)</f>
        <v>0.1744151836658927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4.1301712058825137E-2</v>
      </c>
      <c r="E79" s="1">
        <f ca="1">E19+NORMINV(RAND(),0,'Total-Smoothed'!$AG$2)</f>
        <v>2.693074737259351E-2</v>
      </c>
      <c r="F79" s="1">
        <f ca="1">F19+NORMINV(RAND(),0,'Total-Smoothed'!$AG$2)</f>
        <v>-1.2496718675530438E-2</v>
      </c>
      <c r="G79" s="1">
        <f ca="1">G19+NORMINV(RAND(),0,'Total-Smoothed'!$AG$2)</f>
        <v>1.0966405464435044E-2</v>
      </c>
      <c r="H79" s="1">
        <f ca="1">H19+NORMINV(RAND(),0,'Total-Smoothed'!$AG$2)</f>
        <v>1.0764928962016549</v>
      </c>
      <c r="I79" s="1">
        <f ca="1">I19+NORMINV(RAND(),0,'Total-Smoothed'!$AG$2)</f>
        <v>-3.0881800622252036E-2</v>
      </c>
      <c r="J79" s="1">
        <f ca="1">J19+NORMINV(RAND(),0,'Total-Smoothed'!$AG$2)</f>
        <v>7.2402777086492842E-2</v>
      </c>
      <c r="K79" s="1">
        <f ca="1">K19+NORMINV(RAND(),0,'Total-Smoothed'!$AG$2)</f>
        <v>-0.20354805030798026</v>
      </c>
      <c r="L79" s="1">
        <f ca="1">L19+NORMINV(RAND(),0,'Total-Smoothed'!$AG$2)</f>
        <v>-8.224483480086751E-3</v>
      </c>
      <c r="M79" s="1">
        <f ca="1">M19+NORMINV(RAND(),0,'Total-Smoothed'!$AG$2)</f>
        <v>7.6341109191068013E-2</v>
      </c>
      <c r="N79" s="1">
        <f ca="1">N19+NORMINV(RAND(),0,'Total-Smoothed'!$AG$2)</f>
        <v>7.1685889491290886E-2</v>
      </c>
      <c r="O79" s="1">
        <f ca="1">O19+NORMINV(RAND(),0,'Total-Smoothed'!$AG$2)</f>
        <v>-5.4061179606509982E-2</v>
      </c>
      <c r="P79" s="1">
        <f ca="1">P19+NORMINV(RAND(),0,'Total-Smoothed'!$AG$2)</f>
        <v>8.9642895430437658E-2</v>
      </c>
      <c r="Q79" s="1">
        <f ca="1">Q19+NORMINV(RAND(),0,'Total-Smoothed'!$AG$2)</f>
        <v>7.0784450081348274E-2</v>
      </c>
      <c r="R79" s="1">
        <f ca="1">R19+NORMINV(RAND(),0,'Total-Smoothed'!$AG$2)</f>
        <v>-9.3533738491064347E-2</v>
      </c>
      <c r="S79" s="1">
        <f ca="1">S19+NORMINV(RAND(),0,'Total-Smoothed'!$AG$2)</f>
        <v>-0.11176289060569118</v>
      </c>
      <c r="T79" s="1">
        <f ca="1">T19+NORMINV(RAND(),0,'Total-Smoothed'!$AG$2)</f>
        <v>-8.5300949003789428E-2</v>
      </c>
      <c r="U79" s="1">
        <f ca="1">U19+NORMINV(RAND(),0,'Total-Smoothed'!$AG$2)</f>
        <v>9.4499166163139348E-3</v>
      </c>
      <c r="V79" s="1">
        <f ca="1">V19+NORMINV(RAND(),0,'Total-Smoothed'!$AG$2)</f>
        <v>2.7502775798270485E-2</v>
      </c>
      <c r="W79" s="1">
        <f ca="1">W19+NORMINV(RAND(),0,'Total-Smoothed'!$AG$2)</f>
        <v>3.3262637949911814E-2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-9.0232359671225566E-3</v>
      </c>
      <c r="E80" s="1">
        <f ca="1">E20+NORMINV(RAND(),0,'Total-Smoothed'!$AG$2)</f>
        <v>-7.9899760384462698E-2</v>
      </c>
      <c r="F80" s="1">
        <f ca="1">F20+NORMINV(RAND(),0,'Total-Smoothed'!$AG$2)</f>
        <v>-2.5265706589372636E-2</v>
      </c>
      <c r="G80" s="1">
        <f ca="1">G20+NORMINV(RAND(),0,'Total-Smoothed'!$AG$2)</f>
        <v>9.2666672046204671E-2</v>
      </c>
      <c r="H80" s="1">
        <f ca="1">H20+NORMINV(RAND(),0,'Total-Smoothed'!$AG$2)</f>
        <v>0.96480387710261628</v>
      </c>
      <c r="I80" s="1">
        <f ca="1">I20+NORMINV(RAND(),0,'Total-Smoothed'!$AG$2)</f>
        <v>-8.7687438117032307E-2</v>
      </c>
      <c r="J80" s="1">
        <f ca="1">J20+NORMINV(RAND(),0,'Total-Smoothed'!$AG$2)</f>
        <v>0.19228223446561407</v>
      </c>
      <c r="K80" s="1">
        <f ca="1">K20+NORMINV(RAND(),0,'Total-Smoothed'!$AG$2)</f>
        <v>-0.11560529944751102</v>
      </c>
      <c r="L80" s="1">
        <f ca="1">L20+NORMINV(RAND(),0,'Total-Smoothed'!$AG$2)</f>
        <v>1.2015401520043444E-2</v>
      </c>
      <c r="M80" s="1">
        <f ca="1">M20+NORMINV(RAND(),0,'Total-Smoothed'!$AG$2)</f>
        <v>-0.15114071386698327</v>
      </c>
      <c r="N80" s="1">
        <f ca="1">N20+NORMINV(RAND(),0,'Total-Smoothed'!$AG$2)</f>
        <v>-5.9326866175184595E-3</v>
      </c>
      <c r="O80" s="1">
        <f ca="1">O20+NORMINV(RAND(),0,'Total-Smoothed'!$AG$2)</f>
        <v>-0.11898753770657489</v>
      </c>
      <c r="P80" s="1">
        <f ca="1">P20+NORMINV(RAND(),0,'Total-Smoothed'!$AG$2)</f>
        <v>-9.5742518158319773E-3</v>
      </c>
      <c r="Q80" s="1">
        <f ca="1">Q20+NORMINV(RAND(),0,'Total-Smoothed'!$AG$2)</f>
        <v>9.0965098766527641E-2</v>
      </c>
      <c r="R80" s="1">
        <f ca="1">R20+NORMINV(RAND(),0,'Total-Smoothed'!$AG$2)</f>
        <v>4.6802365367377224E-2</v>
      </c>
      <c r="S80" s="1">
        <f ca="1">S20+NORMINV(RAND(),0,'Total-Smoothed'!$AG$2)</f>
        <v>3.0669343972450636E-2</v>
      </c>
      <c r="T80" s="1">
        <f ca="1">T20+NORMINV(RAND(),0,'Total-Smoothed'!$AG$2)</f>
        <v>-0.12630636368569079</v>
      </c>
      <c r="U80" s="1">
        <f ca="1">U20+NORMINV(RAND(),0,'Total-Smoothed'!$AG$2)</f>
        <v>-8.6031684390070723E-2</v>
      </c>
      <c r="V80" s="1">
        <f ca="1">V20+NORMINV(RAND(),0,'Total-Smoothed'!$AG$2)</f>
        <v>0.1775228850173152</v>
      </c>
      <c r="W80" s="1">
        <f ca="1">W20+NORMINV(RAND(),0,'Total-Smoothed'!$AG$2)</f>
        <v>0.10268081432892334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-1.0210132614885566E-2</v>
      </c>
      <c r="E81" s="1">
        <f ca="1">E21+NORMINV(RAND(),0,'Total-Smoothed'!$AG$2)</f>
        <v>7.221399041228975E-2</v>
      </c>
      <c r="F81" s="1">
        <f ca="1">F21+NORMINV(RAND(),0,'Total-Smoothed'!$AG$2)</f>
        <v>6.7490265635919588E-2</v>
      </c>
      <c r="G81" s="1">
        <f ca="1">G21+NORMINV(RAND(),0,'Total-Smoothed'!$AG$2)</f>
        <v>-4.3676567561314827E-2</v>
      </c>
      <c r="H81" s="1">
        <f ca="1">H21+NORMINV(RAND(),0,'Total-Smoothed'!$AG$2)</f>
        <v>0.92424353438412499</v>
      </c>
      <c r="I81" s="1">
        <f ca="1">I21+NORMINV(RAND(),0,'Total-Smoothed'!$AG$2)</f>
        <v>9.2114385839762794E-2</v>
      </c>
      <c r="J81" s="1">
        <f ca="1">J21+NORMINV(RAND(),0,'Total-Smoothed'!$AG$2)</f>
        <v>3.0775991466199172E-2</v>
      </c>
      <c r="K81" s="1">
        <f ca="1">K21+NORMINV(RAND(),0,'Total-Smoothed'!$AG$2)</f>
        <v>-6.9152861984116187E-2</v>
      </c>
      <c r="L81" s="1">
        <f ca="1">L21+NORMINV(RAND(),0,'Total-Smoothed'!$AG$2)</f>
        <v>-0.13658753544541027</v>
      </c>
      <c r="M81" s="1">
        <f ca="1">M21+NORMINV(RAND(),0,'Total-Smoothed'!$AG$2)</f>
        <v>1.5146511296665955E-2</v>
      </c>
      <c r="N81" s="1">
        <f ca="1">N21+NORMINV(RAND(),0,'Total-Smoothed'!$AG$2)</f>
        <v>0.1738674332896602</v>
      </c>
      <c r="O81" s="1">
        <f ca="1">O21+NORMINV(RAND(),0,'Total-Smoothed'!$AG$2)</f>
        <v>0.19810470020225068</v>
      </c>
      <c r="P81" s="1">
        <f ca="1">P21+NORMINV(RAND(),0,'Total-Smoothed'!$AG$2)</f>
        <v>0.24447057924280294</v>
      </c>
      <c r="Q81" s="1">
        <f ca="1">Q21+NORMINV(RAND(),0,'Total-Smoothed'!$AG$2)</f>
        <v>-6.9855903056739971E-2</v>
      </c>
      <c r="R81" s="1">
        <f ca="1">R21+NORMINV(RAND(),0,'Total-Smoothed'!$AG$2)</f>
        <v>0.27501499235330529</v>
      </c>
      <c r="S81" s="1">
        <f ca="1">S21+NORMINV(RAND(),0,'Total-Smoothed'!$AG$2)</f>
        <v>4.9787061772024022E-2</v>
      </c>
      <c r="T81" s="1">
        <f ca="1">T21+NORMINV(RAND(),0,'Total-Smoothed'!$AG$2)</f>
        <v>-0.16225819087369636</v>
      </c>
      <c r="U81" s="1">
        <f ca="1">U21+NORMINV(RAND(),0,'Total-Smoothed'!$AG$2)</f>
        <v>4.0603676026247815E-2</v>
      </c>
      <c r="V81" s="1">
        <f ca="1">V21+NORMINV(RAND(),0,'Total-Smoothed'!$AG$2)</f>
        <v>0.60758776363108846</v>
      </c>
      <c r="W81" s="1">
        <f ca="1">W21+NORMINV(RAND(),0,'Total-Smoothed'!$AG$2)</f>
        <v>2.797181859938902E-2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-5.9622150843163073E-2</v>
      </c>
      <c r="E82" s="1">
        <f ca="1">E22+NORMINV(RAND(),0,'Total-Smoothed'!$AG$2)</f>
        <v>-9.1310262870676395E-2</v>
      </c>
      <c r="F82" s="1">
        <f ca="1">F22+NORMINV(RAND(),0,'Total-Smoothed'!$AG$2)</f>
        <v>2.5662145212760994E-2</v>
      </c>
      <c r="G82" s="1">
        <f ca="1">G22+NORMINV(RAND(),0,'Total-Smoothed'!$AG$2)</f>
        <v>5.2261734703360166E-2</v>
      </c>
      <c r="H82" s="1">
        <f ca="1">H22+NORMINV(RAND(),0,'Total-Smoothed'!$AG$2)</f>
        <v>1.1559651985271076</v>
      </c>
      <c r="I82" s="1">
        <f ca="1">I22+NORMINV(RAND(),0,'Total-Smoothed'!$AG$2)</f>
        <v>0.18692131581735016</v>
      </c>
      <c r="J82" s="1">
        <f ca="1">J22+NORMINV(RAND(),0,'Total-Smoothed'!$AG$2)</f>
        <v>-0.15127007958325778</v>
      </c>
      <c r="K82" s="1">
        <f ca="1">K22+NORMINV(RAND(),0,'Total-Smoothed'!$AG$2)</f>
        <v>-3.8577838474991077E-2</v>
      </c>
      <c r="L82" s="1">
        <f ca="1">L22+NORMINV(RAND(),0,'Total-Smoothed'!$AG$2)</f>
        <v>-1.0323509776439555E-2</v>
      </c>
      <c r="M82" s="1">
        <f ca="1">M22+NORMINV(RAND(),0,'Total-Smoothed'!$AG$2)</f>
        <v>-7.5051697714427906E-2</v>
      </c>
      <c r="N82" s="1">
        <f ca="1">N22+NORMINV(RAND(),0,'Total-Smoothed'!$AG$2)</f>
        <v>-4.4268963650288304E-2</v>
      </c>
      <c r="O82" s="1">
        <f ca="1">O22+NORMINV(RAND(),0,'Total-Smoothed'!$AG$2)</f>
        <v>-3.4010639837738166E-2</v>
      </c>
      <c r="P82" s="1">
        <f ca="1">P22+NORMINV(RAND(),0,'Total-Smoothed'!$AG$2)</f>
        <v>0.17538052124117179</v>
      </c>
      <c r="Q82" s="1">
        <f ca="1">Q22+NORMINV(RAND(),0,'Total-Smoothed'!$AG$2)</f>
        <v>6.8018327110768426E-2</v>
      </c>
      <c r="R82" s="1">
        <f ca="1">R22+NORMINV(RAND(),0,'Total-Smoothed'!$AG$2)</f>
        <v>-4.2442859225373789E-2</v>
      </c>
      <c r="S82" s="1">
        <f ca="1">S22+NORMINV(RAND(),0,'Total-Smoothed'!$AG$2)</f>
        <v>2.0082428795741323E-2</v>
      </c>
      <c r="T82" s="1">
        <f ca="1">T22+NORMINV(RAND(),0,'Total-Smoothed'!$AG$2)</f>
        <v>-2.3558119893627254E-2</v>
      </c>
      <c r="U82" s="1">
        <f ca="1">U22+NORMINV(RAND(),0,'Total-Smoothed'!$AG$2)</f>
        <v>1.8072989519682784E-2</v>
      </c>
      <c r="V82" s="1">
        <f ca="1">V22+NORMINV(RAND(),0,'Total-Smoothed'!$AG$2)</f>
        <v>0.16342102448385695</v>
      </c>
      <c r="W82" s="1">
        <f ca="1">W22+NORMINV(RAND(),0,'Total-Smoothed'!$AG$2)</f>
        <v>3.3894524473990859E-3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-2.4537015182924879E-2</v>
      </c>
      <c r="E83" s="1">
        <f ca="1">E23+NORMINV(RAND(),0,'Total-Smoothed'!$AG$2)</f>
        <v>2.2790385723117697E-2</v>
      </c>
      <c r="F83" s="1">
        <f ca="1">F23+NORMINV(RAND(),0,'Total-Smoothed'!$AG$2)</f>
        <v>3.4741623060694143E-2</v>
      </c>
      <c r="G83" s="1">
        <f ca="1">G23+NORMINV(RAND(),0,'Total-Smoothed'!$AG$2)</f>
        <v>0.1370743272446151</v>
      </c>
      <c r="H83" s="1">
        <f ca="1">H23+NORMINV(RAND(),0,'Total-Smoothed'!$AG$2)</f>
        <v>0.89232375530085506</v>
      </c>
      <c r="I83" s="1">
        <f ca="1">I23+NORMINV(RAND(),0,'Total-Smoothed'!$AG$2)</f>
        <v>0.13525625707525743</v>
      </c>
      <c r="J83" s="1">
        <f ca="1">J23+NORMINV(RAND(),0,'Total-Smoothed'!$AG$2)</f>
        <v>3.3610234696900859E-2</v>
      </c>
      <c r="K83" s="1">
        <f ca="1">K23+NORMINV(RAND(),0,'Total-Smoothed'!$AG$2)</f>
        <v>-0.10916579047626784</v>
      </c>
      <c r="L83" s="1">
        <f ca="1">L23+NORMINV(RAND(),0,'Total-Smoothed'!$AG$2)</f>
        <v>6.0083692563367888E-2</v>
      </c>
      <c r="M83" s="1">
        <f ca="1">M23+NORMINV(RAND(),0,'Total-Smoothed'!$AG$2)</f>
        <v>0.12972333445753306</v>
      </c>
      <c r="N83" s="1">
        <f ca="1">N23+NORMINV(RAND(),0,'Total-Smoothed'!$AG$2)</f>
        <v>5.2629145075937182E-2</v>
      </c>
      <c r="O83" s="1">
        <f ca="1">O23+NORMINV(RAND(),0,'Total-Smoothed'!$AG$2)</f>
        <v>-2.0162857580228684E-2</v>
      </c>
      <c r="P83" s="1">
        <f ca="1">P23+NORMINV(RAND(),0,'Total-Smoothed'!$AG$2)</f>
        <v>9.4344056731119647E-2</v>
      </c>
      <c r="Q83" s="1">
        <f ca="1">Q23+NORMINV(RAND(),0,'Total-Smoothed'!$AG$2)</f>
        <v>-9.1585757014153498E-3</v>
      </c>
      <c r="R83" s="1">
        <f ca="1">R23+NORMINV(RAND(),0,'Total-Smoothed'!$AG$2)</f>
        <v>-8.3758451263791986E-2</v>
      </c>
      <c r="S83" s="1">
        <f ca="1">S23+NORMINV(RAND(),0,'Total-Smoothed'!$AG$2)</f>
        <v>2.119895316084246E-2</v>
      </c>
      <c r="T83" s="1">
        <f ca="1">T23+NORMINV(RAND(),0,'Total-Smoothed'!$AG$2)</f>
        <v>9.4880936203577248E-3</v>
      </c>
      <c r="U83" s="1">
        <f ca="1">U23+NORMINV(RAND(),0,'Total-Smoothed'!$AG$2)</f>
        <v>-8.5281947804577471E-2</v>
      </c>
      <c r="V83" s="1">
        <f ca="1">V23+NORMINV(RAND(),0,'Total-Smoothed'!$AG$2)</f>
        <v>0.1267196625139132</v>
      </c>
      <c r="W83" s="1">
        <f ca="1">W23+NORMINV(RAND(),0,'Total-Smoothed'!$AG$2)</f>
        <v>-0.18409050344896249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-5.2786146330515982E-2</v>
      </c>
      <c r="E84" s="1">
        <f ca="1">E24+NORMINV(RAND(),0,'Total-Smoothed'!$AG$2)</f>
        <v>0.21358365799068441</v>
      </c>
      <c r="F84" s="1">
        <f ca="1">F24+NORMINV(RAND(),0,'Total-Smoothed'!$AG$2)</f>
        <v>0.43560560226584549</v>
      </c>
      <c r="G84" s="1">
        <f ca="1">G24+NORMINV(RAND(),0,'Total-Smoothed'!$AG$2)</f>
        <v>6.1521212642876931E-2</v>
      </c>
      <c r="H84" s="1">
        <f ca="1">H24+NORMINV(RAND(),0,'Total-Smoothed'!$AG$2)</f>
        <v>0.86707234705390124</v>
      </c>
      <c r="I84" s="1">
        <f ca="1">I24+NORMINV(RAND(),0,'Total-Smoothed'!$AG$2)</f>
        <v>8.2453969261644083E-2</v>
      </c>
      <c r="J84" s="1">
        <f ca="1">J24+NORMINV(RAND(),0,'Total-Smoothed'!$AG$2)</f>
        <v>2.3466043423577956E-2</v>
      </c>
      <c r="K84" s="1">
        <f ca="1">K24+NORMINV(RAND(),0,'Total-Smoothed'!$AG$2)</f>
        <v>-3.6002736808835804E-2</v>
      </c>
      <c r="L84" s="1">
        <f ca="1">L24+NORMINV(RAND(),0,'Total-Smoothed'!$AG$2)</f>
        <v>7.3700518857958947E-2</v>
      </c>
      <c r="M84" s="1">
        <f ca="1">M24+NORMINV(RAND(),0,'Total-Smoothed'!$AG$2)</f>
        <v>0.21159037902753419</v>
      </c>
      <c r="N84" s="1">
        <f ca="1">N24+NORMINV(RAND(),0,'Total-Smoothed'!$AG$2)</f>
        <v>-7.8103385497972674E-2</v>
      </c>
      <c r="O84" s="1">
        <f ca="1">O24+NORMINV(RAND(),0,'Total-Smoothed'!$AG$2)</f>
        <v>0.19860123742651906</v>
      </c>
      <c r="P84" s="1">
        <f ca="1">P24+NORMINV(RAND(),0,'Total-Smoothed'!$AG$2)</f>
        <v>-0.14789339496560872</v>
      </c>
      <c r="Q84" s="1">
        <f ca="1">Q24+NORMINV(RAND(),0,'Total-Smoothed'!$AG$2)</f>
        <v>-0.27121368502986848</v>
      </c>
      <c r="R84" s="1">
        <f ca="1">R24+NORMINV(RAND(),0,'Total-Smoothed'!$AG$2)</f>
        <v>0.51165633240964326</v>
      </c>
      <c r="S84" s="1">
        <f ca="1">S24+NORMINV(RAND(),0,'Total-Smoothed'!$AG$2)</f>
        <v>9.9501587444323303E-2</v>
      </c>
      <c r="T84" s="1">
        <f ca="1">T24+NORMINV(RAND(),0,'Total-Smoothed'!$AG$2)</f>
        <v>-1.6960225289594552E-2</v>
      </c>
      <c r="U84" s="1">
        <f ca="1">U24+NORMINV(RAND(),0,'Total-Smoothed'!$AG$2)</f>
        <v>-2.7129379161857599E-2</v>
      </c>
      <c r="V84" s="1">
        <f ca="1">V24+NORMINV(RAND(),0,'Total-Smoothed'!$AG$2)</f>
        <v>0.15764351372625263</v>
      </c>
      <c r="W84" s="1">
        <f ca="1">W24+NORMINV(RAND(),0,'Total-Smoothed'!$AG$2)</f>
        <v>-4.9472994929821212E-2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-0.21140932911948748</v>
      </c>
      <c r="E85" s="1">
        <f ca="1">E25+NORMINV(RAND(),0,'Total-Smoothed'!$AG$2)</f>
        <v>0.11584481687981364</v>
      </c>
      <c r="F85" s="1">
        <f ca="1">F25+NORMINV(RAND(),0,'Total-Smoothed'!$AG$2)</f>
        <v>0.11260194404214258</v>
      </c>
      <c r="G85" s="1">
        <f ca="1">G25+NORMINV(RAND(),0,'Total-Smoothed'!$AG$2)</f>
        <v>2.2786161210852696E-2</v>
      </c>
      <c r="H85" s="1">
        <f ca="1">H25+NORMINV(RAND(),0,'Total-Smoothed'!$AG$2)</f>
        <v>0.14141549510272244</v>
      </c>
      <c r="I85" s="1">
        <f ca="1">I25+NORMINV(RAND(),0,'Total-Smoothed'!$AG$2)</f>
        <v>0.66877658732437051</v>
      </c>
      <c r="J85" s="1">
        <f ca="1">J25+NORMINV(RAND(),0,'Total-Smoothed'!$AG$2)</f>
        <v>4.3466886752031475E-2</v>
      </c>
      <c r="K85" s="1">
        <f ca="1">K25+NORMINV(RAND(),0,'Total-Smoothed'!$AG$2)</f>
        <v>0.93415328031712386</v>
      </c>
      <c r="L85" s="1">
        <f ca="1">L25+NORMINV(RAND(),0,'Total-Smoothed'!$AG$2)</f>
        <v>8.6135153679455873E-2</v>
      </c>
      <c r="M85" s="1">
        <f ca="1">M25+NORMINV(RAND(),0,'Total-Smoothed'!$AG$2)</f>
        <v>-4.2503781106542286E-2</v>
      </c>
      <c r="N85" s="1">
        <f ca="1">N25+NORMINV(RAND(),0,'Total-Smoothed'!$AG$2)</f>
        <v>0.38153632269266302</v>
      </c>
      <c r="O85" s="1">
        <f ca="1">O25+NORMINV(RAND(),0,'Total-Smoothed'!$AG$2)</f>
        <v>0.19447783038401173</v>
      </c>
      <c r="P85" s="1">
        <f ca="1">P25+NORMINV(RAND(),0,'Total-Smoothed'!$AG$2)</f>
        <v>-1.3032751132062927E-2</v>
      </c>
      <c r="Q85" s="1">
        <f ca="1">Q25+NORMINV(RAND(),0,'Total-Smoothed'!$AG$2)</f>
        <v>2.777019232819352E-2</v>
      </c>
      <c r="R85" s="1">
        <f ca="1">R25+NORMINV(RAND(),0,'Total-Smoothed'!$AG$2)</f>
        <v>-0.19584704021112151</v>
      </c>
      <c r="S85" s="1">
        <f ca="1">S25+NORMINV(RAND(),0,'Total-Smoothed'!$AG$2)</f>
        <v>0.3834573331700718</v>
      </c>
      <c r="T85" s="1">
        <f ca="1">T25+NORMINV(RAND(),0,'Total-Smoothed'!$AG$2)</f>
        <v>-2.9124174541301624E-2</v>
      </c>
      <c r="U85" s="1">
        <f ca="1">U25+NORMINV(RAND(),0,'Total-Smoothed'!$AG$2)</f>
        <v>0.22123708391423899</v>
      </c>
      <c r="V85" s="1">
        <f ca="1">V25+NORMINV(RAND(),0,'Total-Smoothed'!$AG$2)</f>
        <v>0.9194931026372406</v>
      </c>
      <c r="W85" s="1">
        <f ca="1">W25+NORMINV(RAND(),0,'Total-Smoothed'!$AG$2)</f>
        <v>-1.8781776920719424E-2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0.1442945825869601</v>
      </c>
      <c r="E86" s="1">
        <f ca="1">E26+NORMINV(RAND(),0,'Total-Smoothed'!$AG$2)</f>
        <v>9.1867173195880281E-2</v>
      </c>
      <c r="F86" s="1">
        <f ca="1">F26+NORMINV(RAND(),0,'Total-Smoothed'!$AG$2)</f>
        <v>0.24527768012516973</v>
      </c>
      <c r="G86" s="1">
        <f ca="1">G26+NORMINV(RAND(),0,'Total-Smoothed'!$AG$2)</f>
        <v>0.20311965741111679</v>
      </c>
      <c r="H86" s="1">
        <f ca="1">H26+NORMINV(RAND(),0,'Total-Smoothed'!$AG$2)</f>
        <v>0.92856407664498208</v>
      </c>
      <c r="I86" s="1">
        <f ca="1">I26+NORMINV(RAND(),0,'Total-Smoothed'!$AG$2)</f>
        <v>0.33042117010079364</v>
      </c>
      <c r="J86" s="1">
        <f ca="1">J26+NORMINV(RAND(),0,'Total-Smoothed'!$AG$2)</f>
        <v>-0.11617622339985562</v>
      </c>
      <c r="K86" s="1">
        <f ca="1">K26+NORMINV(RAND(),0,'Total-Smoothed'!$AG$2)</f>
        <v>4.9355224255462973E-2</v>
      </c>
      <c r="L86" s="1">
        <f ca="1">L26+NORMINV(RAND(),0,'Total-Smoothed'!$AG$2)</f>
        <v>0.14412342487289029</v>
      </c>
      <c r="M86" s="1">
        <f ca="1">M26+NORMINV(RAND(),0,'Total-Smoothed'!$AG$2)</f>
        <v>0.12660104182683352</v>
      </c>
      <c r="N86" s="1">
        <f ca="1">N26+NORMINV(RAND(),0,'Total-Smoothed'!$AG$2)</f>
        <v>0.2632376191762828</v>
      </c>
      <c r="O86" s="1">
        <f ca="1">O26+NORMINV(RAND(),0,'Total-Smoothed'!$AG$2)</f>
        <v>1.0289341242519143</v>
      </c>
      <c r="P86" s="1">
        <f ca="1">P26+NORMINV(RAND(),0,'Total-Smoothed'!$AG$2)</f>
        <v>-5.3566941121997835E-2</v>
      </c>
      <c r="Q86" s="1">
        <f ca="1">Q26+NORMINV(RAND(),0,'Total-Smoothed'!$AG$2)</f>
        <v>0.11675518062759653</v>
      </c>
      <c r="R86" s="1">
        <f ca="1">R26+NORMINV(RAND(),0,'Total-Smoothed'!$AG$2)</f>
        <v>0.44789660150254346</v>
      </c>
      <c r="S86" s="1">
        <f ca="1">S26+NORMINV(RAND(),0,'Total-Smoothed'!$AG$2)</f>
        <v>0.31414192366915428</v>
      </c>
      <c r="T86" s="1">
        <f ca="1">T26+NORMINV(RAND(),0,'Total-Smoothed'!$AG$2)</f>
        <v>0.49165594267182</v>
      </c>
      <c r="U86" s="1">
        <f ca="1">U26+NORMINV(RAND(),0,'Total-Smoothed'!$AG$2)</f>
        <v>0.26192538290222805</v>
      </c>
      <c r="V86" s="1">
        <f ca="1">V26+NORMINV(RAND(),0,'Total-Smoothed'!$AG$2)</f>
        <v>1.0342205426987758</v>
      </c>
      <c r="W86" s="1">
        <f ca="1">W26+NORMINV(RAND(),0,'Total-Smoothed'!$AG$2)</f>
        <v>-2.5707237419027376E-3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9.3845600957664227E-2</v>
      </c>
      <c r="E87" s="1">
        <f ca="1">E27+NORMINV(RAND(),0,'Total-Smoothed'!$AG$2)</f>
        <v>0.52634525594158266</v>
      </c>
      <c r="F87" s="1">
        <f ca="1">F27+NORMINV(RAND(),0,'Total-Smoothed'!$AG$2)</f>
        <v>6.9566274794827271E-2</v>
      </c>
      <c r="G87" s="1">
        <f ca="1">G27+NORMINV(RAND(),0,'Total-Smoothed'!$AG$2)</f>
        <v>0.99982589429180135</v>
      </c>
      <c r="H87" s="1">
        <f ca="1">H27+NORMINV(RAND(),0,'Total-Smoothed'!$AG$2)</f>
        <v>7.5406385556614788E-2</v>
      </c>
      <c r="I87" s="1">
        <f ca="1">I27+NORMINV(RAND(),0,'Total-Smoothed'!$AG$2)</f>
        <v>-6.9270123490487306E-3</v>
      </c>
      <c r="J87" s="1">
        <f ca="1">J27+NORMINV(RAND(),0,'Total-Smoothed'!$AG$2)</f>
        <v>-4.8914714990484068E-2</v>
      </c>
      <c r="K87" s="1">
        <f ca="1">K27+NORMINV(RAND(),0,'Total-Smoothed'!$AG$2)</f>
        <v>-4.9007292559539839E-2</v>
      </c>
      <c r="L87" s="1">
        <f ca="1">L27+NORMINV(RAND(),0,'Total-Smoothed'!$AG$2)</f>
        <v>0.38414500914252042</v>
      </c>
      <c r="M87" s="1">
        <f ca="1">M27+NORMINV(RAND(),0,'Total-Smoothed'!$AG$2)</f>
        <v>4.2420463329604863E-2</v>
      </c>
      <c r="N87" s="1">
        <f ca="1">N27+NORMINV(RAND(),0,'Total-Smoothed'!$AG$2)</f>
        <v>0.79769911070832633</v>
      </c>
      <c r="O87" s="1">
        <f ca="1">O27+NORMINV(RAND(),0,'Total-Smoothed'!$AG$2)</f>
        <v>0.10146870084364414</v>
      </c>
      <c r="P87" s="1">
        <f ca="1">P27+NORMINV(RAND(),0,'Total-Smoothed'!$AG$2)</f>
        <v>3.950763084222729E-2</v>
      </c>
      <c r="Q87" s="1">
        <f ca="1">Q27+NORMINV(RAND(),0,'Total-Smoothed'!$AG$2)</f>
        <v>0.14697234208067406</v>
      </c>
      <c r="R87" s="1">
        <f ca="1">R27+NORMINV(RAND(),0,'Total-Smoothed'!$AG$2)</f>
        <v>2.8195928684474132E-2</v>
      </c>
      <c r="S87" s="1">
        <f ca="1">S27+NORMINV(RAND(),0,'Total-Smoothed'!$AG$2)</f>
        <v>7.0169923329348377E-2</v>
      </c>
      <c r="T87" s="1">
        <f ca="1">T27+NORMINV(RAND(),0,'Total-Smoothed'!$AG$2)</f>
        <v>1.0113014111877001</v>
      </c>
      <c r="U87" s="1">
        <f ca="1">U27+NORMINV(RAND(),0,'Total-Smoothed'!$AG$2)</f>
        <v>4.3944040454736252E-2</v>
      </c>
      <c r="V87" s="1">
        <f ca="1">V27+NORMINV(RAND(),0,'Total-Smoothed'!$AG$2)</f>
        <v>1.0068643313769006</v>
      </c>
      <c r="W87" s="1">
        <f ca="1">W27+NORMINV(RAND(),0,'Total-Smoothed'!$AG$2)</f>
        <v>-0.10171283435050553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-1.7319272581277665E-2</v>
      </c>
      <c r="E88" s="1">
        <f ca="1">E28+NORMINV(RAND(),0,'Total-Smoothed'!$AG$2)</f>
        <v>0.50049201678931332</v>
      </c>
      <c r="F88" s="1">
        <f ca="1">F28+NORMINV(RAND(),0,'Total-Smoothed'!$AG$2)</f>
        <v>-0.11460620075514932</v>
      </c>
      <c r="G88" s="1">
        <f ca="1">G28+NORMINV(RAND(),0,'Total-Smoothed'!$AG$2)</f>
        <v>0.34494062658724883</v>
      </c>
      <c r="H88" s="1">
        <f ca="1">H28+NORMINV(RAND(),0,'Total-Smoothed'!$AG$2)</f>
        <v>-0.21679236398106919</v>
      </c>
      <c r="I88" s="1">
        <f ca="1">I28+NORMINV(RAND(),0,'Total-Smoothed'!$AG$2)</f>
        <v>1.0177177452156214</v>
      </c>
      <c r="J88" s="1">
        <f ca="1">J28+NORMINV(RAND(),0,'Total-Smoothed'!$AG$2)</f>
        <v>0.25913009771253021</v>
      </c>
      <c r="K88" s="1">
        <f ca="1">K28+NORMINV(RAND(),0,'Total-Smoothed'!$AG$2)</f>
        <v>-2.3179492310761385E-2</v>
      </c>
      <c r="L88" s="1">
        <f ca="1">L28+NORMINV(RAND(),0,'Total-Smoothed'!$AG$2)</f>
        <v>1.5122984257538805E-2</v>
      </c>
      <c r="M88" s="1">
        <f ca="1">M28+NORMINV(RAND(),0,'Total-Smoothed'!$AG$2)</f>
        <v>-6.6612327315806699E-2</v>
      </c>
      <c r="N88" s="1">
        <f ca="1">N28+NORMINV(RAND(),0,'Total-Smoothed'!$AG$2)</f>
        <v>-6.9397097887273926E-2</v>
      </c>
      <c r="O88" s="1">
        <f ca="1">O28+NORMINV(RAND(),0,'Total-Smoothed'!$AG$2)</f>
        <v>0.8001667956834343</v>
      </c>
      <c r="P88" s="1">
        <f ca="1">P28+NORMINV(RAND(),0,'Total-Smoothed'!$AG$2)</f>
        <v>4.0017289574270767E-2</v>
      </c>
      <c r="Q88" s="1">
        <f ca="1">Q28+NORMINV(RAND(),0,'Total-Smoothed'!$AG$2)</f>
        <v>0.1091397891812468</v>
      </c>
      <c r="R88" s="1">
        <f ca="1">R28+NORMINV(RAND(),0,'Total-Smoothed'!$AG$2)</f>
        <v>8.0238571590795088E-2</v>
      </c>
      <c r="S88" s="1">
        <f ca="1">S28+NORMINV(RAND(),0,'Total-Smoothed'!$AG$2)</f>
        <v>0.91361615021798093</v>
      </c>
      <c r="T88" s="1">
        <f ca="1">T28+NORMINV(RAND(),0,'Total-Smoothed'!$AG$2)</f>
        <v>0.21500649516321568</v>
      </c>
      <c r="U88" s="1">
        <f ca="1">U28+NORMINV(RAND(),0,'Total-Smoothed'!$AG$2)</f>
        <v>-2.4439591369609947E-2</v>
      </c>
      <c r="V88" s="1">
        <f ca="1">V28+NORMINV(RAND(),0,'Total-Smoothed'!$AG$2)</f>
        <v>0.72076152060044885</v>
      </c>
      <c r="W88" s="1">
        <f ca="1">W28+NORMINV(RAND(),0,'Total-Smoothed'!$AG$2)</f>
        <v>-9.1249506517427484E-2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0.10262806945599277</v>
      </c>
      <c r="E89" s="1">
        <f ca="1">E29+NORMINV(RAND(),0,'Total-Smoothed'!$AG$2)</f>
        <v>-0.17111397243795767</v>
      </c>
      <c r="F89" s="1">
        <f ca="1">F29+NORMINV(RAND(),0,'Total-Smoothed'!$AG$2)</f>
        <v>-0.14691815222503246</v>
      </c>
      <c r="G89" s="1">
        <f ca="1">G29+NORMINV(RAND(),0,'Total-Smoothed'!$AG$2)</f>
        <v>0.35661549209643217</v>
      </c>
      <c r="H89" s="1">
        <f ca="1">H29+NORMINV(RAND(),0,'Total-Smoothed'!$AG$2)</f>
        <v>0.72609689328820681</v>
      </c>
      <c r="I89" s="1">
        <f ca="1">I29+NORMINV(RAND(),0,'Total-Smoothed'!$AG$2)</f>
        <v>-0.10334788466431456</v>
      </c>
      <c r="J89" s="1">
        <f ca="1">J29+NORMINV(RAND(),0,'Total-Smoothed'!$AG$2)</f>
        <v>7.9910627573939515E-3</v>
      </c>
      <c r="K89" s="1">
        <f ca="1">K29+NORMINV(RAND(),0,'Total-Smoothed'!$AG$2)</f>
        <v>0.67277765077011831</v>
      </c>
      <c r="L89" s="1">
        <f ca="1">L29+NORMINV(RAND(),0,'Total-Smoothed'!$AG$2)</f>
        <v>2.4063722761770552E-2</v>
      </c>
      <c r="M89" s="1">
        <f ca="1">M29+NORMINV(RAND(),0,'Total-Smoothed'!$AG$2)</f>
        <v>1.7220505437443582E-2</v>
      </c>
      <c r="N89" s="1">
        <f ca="1">N29+NORMINV(RAND(),0,'Total-Smoothed'!$AG$2)</f>
        <v>-0.15125647926916347</v>
      </c>
      <c r="O89" s="1">
        <f ca="1">O29+NORMINV(RAND(),0,'Total-Smoothed'!$AG$2)</f>
        <v>9.4751219766683908E-2</v>
      </c>
      <c r="P89" s="1">
        <f ca="1">P29+NORMINV(RAND(),0,'Total-Smoothed'!$AG$2)</f>
        <v>0.16246987075546418</v>
      </c>
      <c r="Q89" s="1">
        <f ca="1">Q29+NORMINV(RAND(),0,'Total-Smoothed'!$AG$2)</f>
        <v>2.8258159370539528E-2</v>
      </c>
      <c r="R89" s="1">
        <f ca="1">R29+NORMINV(RAND(),0,'Total-Smoothed'!$AG$2)</f>
        <v>6.4932032825577815E-2</v>
      </c>
      <c r="S89" s="1">
        <f ca="1">S29+NORMINV(RAND(),0,'Total-Smoothed'!$AG$2)</f>
        <v>8.850844192348617E-2</v>
      </c>
      <c r="T89" s="1">
        <f ca="1">T29+NORMINV(RAND(),0,'Total-Smoothed'!$AG$2)</f>
        <v>0.18330632530497068</v>
      </c>
      <c r="U89" s="1">
        <f ca="1">U29+NORMINV(RAND(),0,'Total-Smoothed'!$AG$2)</f>
        <v>3.4964784002829721E-2</v>
      </c>
      <c r="V89" s="1">
        <f ca="1">V29+NORMINV(RAND(),0,'Total-Smoothed'!$AG$2)</f>
        <v>1.0453893095744224</v>
      </c>
      <c r="W89" s="1">
        <f ca="1">W29+NORMINV(RAND(),0,'Total-Smoothed'!$AG$2)</f>
        <v>2.6528732437041756E-2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5.6535821682669428E-2</v>
      </c>
      <c r="E90" s="1">
        <f ca="1">E30+NORMINV(RAND(),0,'Total-Smoothed'!$AG$2)</f>
        <v>-4.6605271251487626E-2</v>
      </c>
      <c r="F90" s="1">
        <f ca="1">F30+NORMINV(RAND(),0,'Total-Smoothed'!$AG$2)</f>
        <v>0.35216295621106314</v>
      </c>
      <c r="G90" s="1">
        <f ca="1">G30+NORMINV(RAND(),0,'Total-Smoothed'!$AG$2)</f>
        <v>5.3820901951684458E-2</v>
      </c>
      <c r="H90" s="1">
        <f ca="1">H30+NORMINV(RAND(),0,'Total-Smoothed'!$AG$2)</f>
        <v>0.51095621884441034</v>
      </c>
      <c r="I90" s="1">
        <f ca="1">I30+NORMINV(RAND(),0,'Total-Smoothed'!$AG$2)</f>
        <v>-1.5576529761997186E-2</v>
      </c>
      <c r="J90" s="1">
        <f ca="1">J30+NORMINV(RAND(),0,'Total-Smoothed'!$AG$2)</f>
        <v>-0.11635949537023953</v>
      </c>
      <c r="K90" s="1">
        <f ca="1">K30+NORMINV(RAND(),0,'Total-Smoothed'!$AG$2)</f>
        <v>2.8768685986225031E-2</v>
      </c>
      <c r="L90" s="1">
        <f ca="1">L30+NORMINV(RAND(),0,'Total-Smoothed'!$AG$2)</f>
        <v>3.8816088768736767E-2</v>
      </c>
      <c r="M90" s="1">
        <f ca="1">M30+NORMINV(RAND(),0,'Total-Smoothed'!$AG$2)</f>
        <v>4.8212112413597082E-2</v>
      </c>
      <c r="N90" s="1">
        <f ca="1">N30+NORMINV(RAND(),0,'Total-Smoothed'!$AG$2)</f>
        <v>0.68884069190255648</v>
      </c>
      <c r="O90" s="1">
        <f ca="1">O30+NORMINV(RAND(),0,'Total-Smoothed'!$AG$2)</f>
        <v>9.1557807270278874E-2</v>
      </c>
      <c r="P90" s="1">
        <f ca="1">P30+NORMINV(RAND(),0,'Total-Smoothed'!$AG$2)</f>
        <v>-2.8329956644057679E-2</v>
      </c>
      <c r="Q90" s="1">
        <f ca="1">Q30+NORMINV(RAND(),0,'Total-Smoothed'!$AG$2)</f>
        <v>-5.1971204406505947E-2</v>
      </c>
      <c r="R90" s="1">
        <f ca="1">R30+NORMINV(RAND(),0,'Total-Smoothed'!$AG$2)</f>
        <v>-1.2298161320863643E-2</v>
      </c>
      <c r="S90" s="1">
        <f ca="1">S30+NORMINV(RAND(),0,'Total-Smoothed'!$AG$2)</f>
        <v>-5.263518427309935E-2</v>
      </c>
      <c r="T90" s="1">
        <f ca="1">T30+NORMINV(RAND(),0,'Total-Smoothed'!$AG$2)</f>
        <v>1.6230741114788436E-2</v>
      </c>
      <c r="U90" s="1">
        <f ca="1">U30+NORMINV(RAND(),0,'Total-Smoothed'!$AG$2)</f>
        <v>-3.9969971921098493E-3</v>
      </c>
      <c r="V90" s="1">
        <f ca="1">V30+NORMINV(RAND(),0,'Total-Smoothed'!$AG$2)</f>
        <v>1.0490185070493585</v>
      </c>
      <c r="W90" s="1">
        <f ca="1">W30+NORMINV(RAND(),0,'Total-Smoothed'!$AG$2)</f>
        <v>-1.8248184267428275E-2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-8.8493900265256512E-2</v>
      </c>
      <c r="E91" s="1">
        <f ca="1">E31+NORMINV(RAND(),0,'Total-Smoothed'!$AG$2)</f>
        <v>0.37810932135243952</v>
      </c>
      <c r="F91" s="1">
        <f ca="1">F31+NORMINV(RAND(),0,'Total-Smoothed'!$AG$2)</f>
        <v>0.10616007541309487</v>
      </c>
      <c r="G91" s="1">
        <f ca="1">G31+NORMINV(RAND(),0,'Total-Smoothed'!$AG$2)</f>
        <v>7.5586951938832497E-2</v>
      </c>
      <c r="H91" s="1">
        <f ca="1">H31+NORMINV(RAND(),0,'Total-Smoothed'!$AG$2)</f>
        <v>0.84295355729050803</v>
      </c>
      <c r="I91" s="1">
        <f ca="1">I31+NORMINV(RAND(),0,'Total-Smoothed'!$AG$2)</f>
        <v>1.0156858311805457</v>
      </c>
      <c r="J91" s="1">
        <f ca="1">J31+NORMINV(RAND(),0,'Total-Smoothed'!$AG$2)</f>
        <v>3.6358159779414458E-2</v>
      </c>
      <c r="K91" s="1">
        <f ca="1">K31+NORMINV(RAND(),0,'Total-Smoothed'!$AG$2)</f>
        <v>-9.1144164812792638E-2</v>
      </c>
      <c r="L91" s="1">
        <f ca="1">L31+NORMINV(RAND(),0,'Total-Smoothed'!$AG$2)</f>
        <v>-0.20393788140559094</v>
      </c>
      <c r="M91" s="1">
        <f ca="1">M31+NORMINV(RAND(),0,'Total-Smoothed'!$AG$2)</f>
        <v>-3.2513822678495563E-2</v>
      </c>
      <c r="N91" s="1">
        <f ca="1">N31+NORMINV(RAND(),0,'Total-Smoothed'!$AG$2)</f>
        <v>5.8851076443281802E-2</v>
      </c>
      <c r="O91" s="1">
        <f ca="1">O31+NORMINV(RAND(),0,'Total-Smoothed'!$AG$2)</f>
        <v>1.0282168962675884</v>
      </c>
      <c r="P91" s="1">
        <f ca="1">P31+NORMINV(RAND(),0,'Total-Smoothed'!$AG$2)</f>
        <v>-3.1842747156131335E-2</v>
      </c>
      <c r="Q91" s="1">
        <f ca="1">Q31+NORMINV(RAND(),0,'Total-Smoothed'!$AG$2)</f>
        <v>0.27947678451492836</v>
      </c>
      <c r="R91" s="1">
        <f ca="1">R31+NORMINV(RAND(),0,'Total-Smoothed'!$AG$2)</f>
        <v>-3.1430643758979714E-2</v>
      </c>
      <c r="S91" s="1">
        <f ca="1">S31+NORMINV(RAND(),0,'Total-Smoothed'!$AG$2)</f>
        <v>1.0336095154639002</v>
      </c>
      <c r="T91" s="1">
        <f ca="1">T31+NORMINV(RAND(),0,'Total-Smoothed'!$AG$2)</f>
        <v>0.19613850408505495</v>
      </c>
      <c r="U91" s="1">
        <f ca="1">U31+NORMINV(RAND(),0,'Total-Smoothed'!$AG$2)</f>
        <v>0.15227975368453076</v>
      </c>
      <c r="V91" s="1">
        <f ca="1">V31+NORMINV(RAND(),0,'Total-Smoothed'!$AG$2)</f>
        <v>0.45123791495768389</v>
      </c>
      <c r="W91" s="1">
        <f ca="1">W31+NORMINV(RAND(),0,'Total-Smoothed'!$AG$2)</f>
        <v>-7.2761080772070219E-2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0.271928748739658</v>
      </c>
      <c r="E92" s="1">
        <f ca="1">E32+NORMINV(RAND(),0,'Total-Smoothed'!$AG$2)</f>
        <v>0.85998890645759718</v>
      </c>
      <c r="F92" s="1">
        <f ca="1">F32+NORMINV(RAND(),0,'Total-Smoothed'!$AG$2)</f>
        <v>5.3935931091758704E-2</v>
      </c>
      <c r="G92" s="1">
        <f ca="1">G32+NORMINV(RAND(),0,'Total-Smoothed'!$AG$2)</f>
        <v>8.4966164976995565E-2</v>
      </c>
      <c r="H92" s="1">
        <f ca="1">H32+NORMINV(RAND(),0,'Total-Smoothed'!$AG$2)</f>
        <v>8.482662581211034E-2</v>
      </c>
      <c r="I92" s="1">
        <f ca="1">I32+NORMINV(RAND(),0,'Total-Smoothed'!$AG$2)</f>
        <v>0.90830954566419797</v>
      </c>
      <c r="J92" s="1">
        <f ca="1">J32+NORMINV(RAND(),0,'Total-Smoothed'!$AG$2)</f>
        <v>-5.7548681142214002E-2</v>
      </c>
      <c r="K92" s="1">
        <f ca="1">K32+NORMINV(RAND(),0,'Total-Smoothed'!$AG$2)</f>
        <v>0.1759037475008085</v>
      </c>
      <c r="L92" s="1">
        <f ca="1">L32+NORMINV(RAND(),0,'Total-Smoothed'!$AG$2)</f>
        <v>5.2853545494289222E-2</v>
      </c>
      <c r="M92" s="1">
        <f ca="1">M32+NORMINV(RAND(),0,'Total-Smoothed'!$AG$2)</f>
        <v>0.19907877286568806</v>
      </c>
      <c r="N92" s="1">
        <f ca="1">N32+NORMINV(RAND(),0,'Total-Smoothed'!$AG$2)</f>
        <v>0.39266940880778745</v>
      </c>
      <c r="O92" s="1">
        <f ca="1">O32+NORMINV(RAND(),0,'Total-Smoothed'!$AG$2)</f>
        <v>2.4835020596380961E-2</v>
      </c>
      <c r="P92" s="1">
        <f ca="1">P32+NORMINV(RAND(),0,'Total-Smoothed'!$AG$2)</f>
        <v>0.17133847101222094</v>
      </c>
      <c r="Q92" s="1">
        <f ca="1">Q32+NORMINV(RAND(),0,'Total-Smoothed'!$AG$2)</f>
        <v>0.26529774980281734</v>
      </c>
      <c r="R92" s="1">
        <f ca="1">R32+NORMINV(RAND(),0,'Total-Smoothed'!$AG$2)</f>
        <v>0.14501079102091877</v>
      </c>
      <c r="S92" s="1">
        <f ca="1">S32+NORMINV(RAND(),0,'Total-Smoothed'!$AG$2)</f>
        <v>0.42208347437265709</v>
      </c>
      <c r="T92" s="1">
        <f ca="1">T32+NORMINV(RAND(),0,'Total-Smoothed'!$AG$2)</f>
        <v>0.4181172852388047</v>
      </c>
      <c r="U92" s="1">
        <f ca="1">U32+NORMINV(RAND(),0,'Total-Smoothed'!$AG$2)</f>
        <v>-2.4943465672556744E-2</v>
      </c>
      <c r="V92" s="1">
        <f ca="1">V32+NORMINV(RAND(),0,'Total-Smoothed'!$AG$2)</f>
        <v>8.6868950001566525E-2</v>
      </c>
      <c r="W92" s="1">
        <f ca="1">W32+NORMINV(RAND(),0,'Total-Smoothed'!$AG$2)</f>
        <v>4.268410225398217E-2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0.14132617603857747</v>
      </c>
      <c r="E93" s="1">
        <f ca="1">E33+NORMINV(RAND(),0,'Total-Smoothed'!$AG$2)</f>
        <v>5.7819395737648376E-2</v>
      </c>
      <c r="F93" s="1">
        <f ca="1">F33+NORMINV(RAND(),0,'Total-Smoothed'!$AG$2)</f>
        <v>0.1791639055094702</v>
      </c>
      <c r="G93" s="1">
        <f ca="1">G33+NORMINV(RAND(),0,'Total-Smoothed'!$AG$2)</f>
        <v>-0.1251915604415102</v>
      </c>
      <c r="H93" s="1">
        <f ca="1">H33+NORMINV(RAND(),0,'Total-Smoothed'!$AG$2)</f>
        <v>1.1013984162745376</v>
      </c>
      <c r="I93" s="1">
        <f ca="1">I33+NORMINV(RAND(),0,'Total-Smoothed'!$AG$2)</f>
        <v>0.47174702290619491</v>
      </c>
      <c r="J93" s="1">
        <f ca="1">J33+NORMINV(RAND(),0,'Total-Smoothed'!$AG$2)</f>
        <v>-3.0419789341277832E-2</v>
      </c>
      <c r="K93" s="1">
        <f ca="1">K33+NORMINV(RAND(),0,'Total-Smoothed'!$AG$2)</f>
        <v>6.3391469837222325E-2</v>
      </c>
      <c r="L93" s="1">
        <f ca="1">L33+NORMINV(RAND(),0,'Total-Smoothed'!$AG$2)</f>
        <v>5.4554978968611598E-2</v>
      </c>
      <c r="M93" s="1">
        <f ca="1">M33+NORMINV(RAND(),0,'Total-Smoothed'!$AG$2)</f>
        <v>7.1725382805029589E-2</v>
      </c>
      <c r="N93" s="1">
        <f ca="1">N33+NORMINV(RAND(),0,'Total-Smoothed'!$AG$2)</f>
        <v>0.24390444336509864</v>
      </c>
      <c r="O93" s="1">
        <f ca="1">O33+NORMINV(RAND(),0,'Total-Smoothed'!$AG$2)</f>
        <v>0.68051254453927734</v>
      </c>
      <c r="P93" s="1">
        <f ca="1">P33+NORMINV(RAND(),0,'Total-Smoothed'!$AG$2)</f>
        <v>-2.5152325860824602E-2</v>
      </c>
      <c r="Q93" s="1">
        <f ca="1">Q33+NORMINV(RAND(),0,'Total-Smoothed'!$AG$2)</f>
        <v>-5.4212723072075843E-2</v>
      </c>
      <c r="R93" s="1">
        <f ca="1">R33+NORMINV(RAND(),0,'Total-Smoothed'!$AG$2)</f>
        <v>0.10645896913865201</v>
      </c>
      <c r="S93" s="1">
        <f ca="1">S33+NORMINV(RAND(),0,'Total-Smoothed'!$AG$2)</f>
        <v>0.23308680634307247</v>
      </c>
      <c r="T93" s="1">
        <f ca="1">T33+NORMINV(RAND(),0,'Total-Smoothed'!$AG$2)</f>
        <v>0.50032193809064007</v>
      </c>
      <c r="U93" s="1">
        <f ca="1">U33+NORMINV(RAND(),0,'Total-Smoothed'!$AG$2)</f>
        <v>0.18041016317318642</v>
      </c>
      <c r="V93" s="1">
        <f ca="1">V33+NORMINV(RAND(),0,'Total-Smoothed'!$AG$2)</f>
        <v>-4.8504362551606756E-2</v>
      </c>
      <c r="W93" s="1">
        <f ca="1">W33+NORMINV(RAND(),0,'Total-Smoothed'!$AG$2)</f>
        <v>1.2367917395174888E-2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-0.14739772325848294</v>
      </c>
      <c r="E94" s="1">
        <f ca="1">E34+NORMINV(RAND(),0,'Total-Smoothed'!$AG$2)</f>
        <v>0.14805200754733044</v>
      </c>
      <c r="F94" s="1">
        <f ca="1">F34+NORMINV(RAND(),0,'Total-Smoothed'!$AG$2)</f>
        <v>3.1304165038333219E-3</v>
      </c>
      <c r="G94" s="1">
        <f ca="1">G34+NORMINV(RAND(),0,'Total-Smoothed'!$AG$2)</f>
        <v>6.7352440035914882E-2</v>
      </c>
      <c r="H94" s="1">
        <f ca="1">H34+NORMINV(RAND(),0,'Total-Smoothed'!$AG$2)</f>
        <v>0.10879165392314968</v>
      </c>
      <c r="I94" s="1">
        <f ca="1">I34+NORMINV(RAND(),0,'Total-Smoothed'!$AG$2)</f>
        <v>0.98736162709633046</v>
      </c>
      <c r="J94" s="1">
        <f ca="1">J34+NORMINV(RAND(),0,'Total-Smoothed'!$AG$2)</f>
        <v>9.8283775662769704E-2</v>
      </c>
      <c r="K94" s="1">
        <f ca="1">K34+NORMINV(RAND(),0,'Total-Smoothed'!$AG$2)</f>
        <v>0.2568450535008181</v>
      </c>
      <c r="L94" s="1">
        <f ca="1">L34+NORMINV(RAND(),0,'Total-Smoothed'!$AG$2)</f>
        <v>-4.9405174340919171E-3</v>
      </c>
      <c r="M94" s="1">
        <f ca="1">M34+NORMINV(RAND(),0,'Total-Smoothed'!$AG$2)</f>
        <v>8.5640256255738775E-2</v>
      </c>
      <c r="N94" s="1">
        <f ca="1">N34+NORMINV(RAND(),0,'Total-Smoothed'!$AG$2)</f>
        <v>0.2169957399384479</v>
      </c>
      <c r="O94" s="1">
        <f ca="1">O34+NORMINV(RAND(),0,'Total-Smoothed'!$AG$2)</f>
        <v>0.18550963604159446</v>
      </c>
      <c r="P94" s="1">
        <f ca="1">P34+NORMINV(RAND(),0,'Total-Smoothed'!$AG$2)</f>
        <v>0.15908306184852994</v>
      </c>
      <c r="Q94" s="1">
        <f ca="1">Q34+NORMINV(RAND(),0,'Total-Smoothed'!$AG$2)</f>
        <v>-4.3405668310093608E-3</v>
      </c>
      <c r="R94" s="1">
        <f ca="1">R34+NORMINV(RAND(),0,'Total-Smoothed'!$AG$2)</f>
        <v>7.4052525617831141E-2</v>
      </c>
      <c r="S94" s="1">
        <f ca="1">S34+NORMINV(RAND(),0,'Total-Smoothed'!$AG$2)</f>
        <v>0.9434472489204091</v>
      </c>
      <c r="T94" s="1">
        <f ca="1">T34+NORMINV(RAND(),0,'Total-Smoothed'!$AG$2)</f>
        <v>0.23517977214780106</v>
      </c>
      <c r="U94" s="1">
        <f ca="1">U34+NORMINV(RAND(),0,'Total-Smoothed'!$AG$2)</f>
        <v>0.20345697169766108</v>
      </c>
      <c r="V94" s="1">
        <f ca="1">V34+NORMINV(RAND(),0,'Total-Smoothed'!$AG$2)</f>
        <v>-4.5918769095195516E-2</v>
      </c>
      <c r="W94" s="1">
        <f ca="1">W34+NORMINV(RAND(),0,'Total-Smoothed'!$AG$2)</f>
        <v>3.0949535862442472E-2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-7.2377402688463613E-2</v>
      </c>
      <c r="E95" s="1">
        <f ca="1">E35+NORMINV(RAND(),0,'Total-Smoothed'!$AG$2)</f>
        <v>3.8402335766621026E-2</v>
      </c>
      <c r="F95" s="1">
        <f ca="1">F35+NORMINV(RAND(),0,'Total-Smoothed'!$AG$2)</f>
        <v>0.3507493093167518</v>
      </c>
      <c r="G95" s="1">
        <f ca="1">G35+NORMINV(RAND(),0,'Total-Smoothed'!$AG$2)</f>
        <v>-7.6506403841598294E-4</v>
      </c>
      <c r="H95" s="1">
        <f ca="1">H35+NORMINV(RAND(),0,'Total-Smoothed'!$AG$2)</f>
        <v>0.52604161982220499</v>
      </c>
      <c r="I95" s="1">
        <f ca="1">I35+NORMINV(RAND(),0,'Total-Smoothed'!$AG$2)</f>
        <v>0.77023985549537322</v>
      </c>
      <c r="J95" s="1">
        <f ca="1">J35+NORMINV(RAND(),0,'Total-Smoothed'!$AG$2)</f>
        <v>-4.6690418364179101E-2</v>
      </c>
      <c r="K95" s="1">
        <f ca="1">K35+NORMINV(RAND(),0,'Total-Smoothed'!$AG$2)</f>
        <v>-7.1956892181254339E-2</v>
      </c>
      <c r="L95" s="1">
        <f ca="1">L35+NORMINV(RAND(),0,'Total-Smoothed'!$AG$2)</f>
        <v>0.12392870057144757</v>
      </c>
      <c r="M95" s="1">
        <f ca="1">M35+NORMINV(RAND(),0,'Total-Smoothed'!$AG$2)</f>
        <v>-3.764454306142781E-2</v>
      </c>
      <c r="N95" s="1">
        <f ca="1">N35+NORMINV(RAND(),0,'Total-Smoothed'!$AG$2)</f>
        <v>0.93075715360000977</v>
      </c>
      <c r="O95" s="1">
        <f ca="1">O35+NORMINV(RAND(),0,'Total-Smoothed'!$AG$2)</f>
        <v>6.5628654796189706E-2</v>
      </c>
      <c r="P95" s="1">
        <f ca="1">P35+NORMINV(RAND(),0,'Total-Smoothed'!$AG$2)</f>
        <v>-0.19688781373224168</v>
      </c>
      <c r="Q95" s="1">
        <f ca="1">Q35+NORMINV(RAND(),0,'Total-Smoothed'!$AG$2)</f>
        <v>-2.0411378334075841E-2</v>
      </c>
      <c r="R95" s="1">
        <f ca="1">R35+NORMINV(RAND(),0,'Total-Smoothed'!$AG$2)</f>
        <v>0.10073538718551024</v>
      </c>
      <c r="S95" s="1">
        <f ca="1">S35+NORMINV(RAND(),0,'Total-Smoothed'!$AG$2)</f>
        <v>-0.11470995171095073</v>
      </c>
      <c r="T95" s="1">
        <f ca="1">T35+NORMINV(RAND(),0,'Total-Smoothed'!$AG$2)</f>
        <v>0.72187641502718669</v>
      </c>
      <c r="U95" s="1">
        <f ca="1">U35+NORMINV(RAND(),0,'Total-Smoothed'!$AG$2)</f>
        <v>-5.4551066041498661E-2</v>
      </c>
      <c r="V95" s="1">
        <f ca="1">V35+NORMINV(RAND(),0,'Total-Smoothed'!$AG$2)</f>
        <v>6.6567744952858318E-2</v>
      </c>
      <c r="W95" s="1">
        <f ca="1">W35+NORMINV(RAND(),0,'Total-Smoothed'!$AG$2)</f>
        <v>0.13574503132223037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0.10871359693097787</v>
      </c>
      <c r="E96" s="1">
        <f ca="1">E36+NORMINV(RAND(),0,'Total-Smoothed'!$AG$2)</f>
        <v>0.12411618635563443</v>
      </c>
      <c r="F96" s="1">
        <f ca="1">F36+NORMINV(RAND(),0,'Total-Smoothed'!$AG$2)</f>
        <v>5.2593797942833989E-2</v>
      </c>
      <c r="G96" s="1">
        <f ca="1">G36+NORMINV(RAND(),0,'Total-Smoothed'!$AG$2)</f>
        <v>6.9330869200151746E-2</v>
      </c>
      <c r="H96" s="1">
        <f ca="1">H36+NORMINV(RAND(),0,'Total-Smoothed'!$AG$2)</f>
        <v>9.9771551140249493E-2</v>
      </c>
      <c r="I96" s="1">
        <f ca="1">I36+NORMINV(RAND(),0,'Total-Smoothed'!$AG$2)</f>
        <v>0.9032435307192388</v>
      </c>
      <c r="J96" s="1">
        <f ca="1">J36+NORMINV(RAND(),0,'Total-Smoothed'!$AG$2)</f>
        <v>-6.5836630721123598E-2</v>
      </c>
      <c r="K96" s="1">
        <f ca="1">K36+NORMINV(RAND(),0,'Total-Smoothed'!$AG$2)</f>
        <v>0.11940636111371739</v>
      </c>
      <c r="L96" s="1">
        <f ca="1">L36+NORMINV(RAND(),0,'Total-Smoothed'!$AG$2)</f>
        <v>3.0049110900364096E-2</v>
      </c>
      <c r="M96" s="1">
        <f ca="1">M36+NORMINV(RAND(),0,'Total-Smoothed'!$AG$2)</f>
        <v>0.12823944659939962</v>
      </c>
      <c r="N96" s="1">
        <f ca="1">N36+NORMINV(RAND(),0,'Total-Smoothed'!$AG$2)</f>
        <v>0.25388385099380639</v>
      </c>
      <c r="O96" s="1">
        <f ca="1">O36+NORMINV(RAND(),0,'Total-Smoothed'!$AG$2)</f>
        <v>1.0659677584448173</v>
      </c>
      <c r="P96" s="1">
        <f ca="1">P36+NORMINV(RAND(),0,'Total-Smoothed'!$AG$2)</f>
        <v>1.3564782374343826E-2</v>
      </c>
      <c r="Q96" s="1">
        <f ca="1">Q36+NORMINV(RAND(),0,'Total-Smoothed'!$AG$2)</f>
        <v>0.1317750414168152</v>
      </c>
      <c r="R96" s="1">
        <f ca="1">R36+NORMINV(RAND(),0,'Total-Smoothed'!$AG$2)</f>
        <v>0.1154766737294734</v>
      </c>
      <c r="S96" s="1">
        <f ca="1">S36+NORMINV(RAND(),0,'Total-Smoothed'!$AG$2)</f>
        <v>1.0052745565407204</v>
      </c>
      <c r="T96" s="1">
        <f ca="1">T36+NORMINV(RAND(),0,'Total-Smoothed'!$AG$2)</f>
        <v>-3.0019591277989248E-2</v>
      </c>
      <c r="U96" s="1">
        <f ca="1">U36+NORMINV(RAND(),0,'Total-Smoothed'!$AG$2)</f>
        <v>-1.0928494020039439E-2</v>
      </c>
      <c r="V96" s="1">
        <f ca="1">V36+NORMINV(RAND(),0,'Total-Smoothed'!$AG$2)</f>
        <v>-3.706006238061104E-2</v>
      </c>
      <c r="W96" s="1">
        <f ca="1">W36+NORMINV(RAND(),0,'Total-Smoothed'!$AG$2)</f>
        <v>-0.10481600709821785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7.328716455660797E-2</v>
      </c>
      <c r="E97" s="1">
        <f ca="1">E37+NORMINV(RAND(),0,'Total-Smoothed'!$AG$2)</f>
        <v>6.3307099926869725E-2</v>
      </c>
      <c r="F97" s="1">
        <f ca="1">F37+NORMINV(RAND(),0,'Total-Smoothed'!$AG$2)</f>
        <v>0.14586581940007129</v>
      </c>
      <c r="G97" s="1">
        <f ca="1">G37+NORMINV(RAND(),0,'Total-Smoothed'!$AG$2)</f>
        <v>0.48979706081162844</v>
      </c>
      <c r="H97" s="1">
        <f ca="1">H37+NORMINV(RAND(),0,'Total-Smoothed'!$AG$2)</f>
        <v>6.6278771191159713E-2</v>
      </c>
      <c r="I97" s="1">
        <f ca="1">I37+NORMINV(RAND(),0,'Total-Smoothed'!$AG$2)</f>
        <v>-2.3110807049920634E-2</v>
      </c>
      <c r="J97" s="1">
        <f ca="1">J37+NORMINV(RAND(),0,'Total-Smoothed'!$AG$2)</f>
        <v>-3.4136928064748759E-2</v>
      </c>
      <c r="K97" s="1">
        <f ca="1">K37+NORMINV(RAND(),0,'Total-Smoothed'!$AG$2)</f>
        <v>-1.4236070878886897E-5</v>
      </c>
      <c r="L97" s="1">
        <f ca="1">L37+NORMINV(RAND(),0,'Total-Smoothed'!$AG$2)</f>
        <v>-0.2183554693419737</v>
      </c>
      <c r="M97" s="1">
        <f ca="1">M37+NORMINV(RAND(),0,'Total-Smoothed'!$AG$2)</f>
        <v>-0.15909106117249094</v>
      </c>
      <c r="N97" s="1">
        <f ca="1">N37+NORMINV(RAND(),0,'Total-Smoothed'!$AG$2)</f>
        <v>0.86505287700763056</v>
      </c>
      <c r="O97" s="1">
        <f ca="1">O37+NORMINV(RAND(),0,'Total-Smoothed'!$AG$2)</f>
        <v>-0.10677668324280677</v>
      </c>
      <c r="P97" s="1">
        <f ca="1">P37+NORMINV(RAND(),0,'Total-Smoothed'!$AG$2)</f>
        <v>9.349771676207598E-2</v>
      </c>
      <c r="Q97" s="1">
        <f ca="1">Q37+NORMINV(RAND(),0,'Total-Smoothed'!$AG$2)</f>
        <v>0.11741695223189924</v>
      </c>
      <c r="R97" s="1">
        <f ca="1">R37+NORMINV(RAND(),0,'Total-Smoothed'!$AG$2)</f>
        <v>0.9520853558150556</v>
      </c>
      <c r="S97" s="1">
        <f ca="1">S37+NORMINV(RAND(),0,'Total-Smoothed'!$AG$2)</f>
        <v>-0.14018592423912404</v>
      </c>
      <c r="T97" s="1">
        <f ca="1">T37+NORMINV(RAND(),0,'Total-Smoothed'!$AG$2)</f>
        <v>0.8072219016191966</v>
      </c>
      <c r="U97" s="1">
        <f ca="1">U37+NORMINV(RAND(),0,'Total-Smoothed'!$AG$2)</f>
        <v>0.19867480194961462</v>
      </c>
      <c r="V97" s="1">
        <f ca="1">V37+NORMINV(RAND(),0,'Total-Smoothed'!$AG$2)</f>
        <v>-4.2251698289810347E-2</v>
      </c>
      <c r="W97" s="1">
        <f ca="1">W37+NORMINV(RAND(),0,'Total-Smoothed'!$AG$2)</f>
        <v>-8.7218498677452665E-3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2.4549393566553883E-2</v>
      </c>
      <c r="E98" s="1">
        <f ca="1">E38+NORMINV(RAND(),0,'Total-Smoothed'!$AG$2)</f>
        <v>6.358696012688099E-2</v>
      </c>
      <c r="F98" s="1">
        <f ca="1">F38+NORMINV(RAND(),0,'Total-Smoothed'!$AG$2)</f>
        <v>4.8582170718028755E-2</v>
      </c>
      <c r="G98" s="1">
        <f ca="1">G38+NORMINV(RAND(),0,'Total-Smoothed'!$AG$2)</f>
        <v>-0.10554026921130844</v>
      </c>
      <c r="H98" s="1">
        <f ca="1">H38+NORMINV(RAND(),0,'Total-Smoothed'!$AG$2)</f>
        <v>0.30958871048962855</v>
      </c>
      <c r="I98" s="1">
        <f ca="1">I38+NORMINV(RAND(),0,'Total-Smoothed'!$AG$2)</f>
        <v>-8.9215990652860969E-2</v>
      </c>
      <c r="J98" s="1">
        <f ca="1">J38+NORMINV(RAND(),0,'Total-Smoothed'!$AG$2)</f>
        <v>0.10680540419101844</v>
      </c>
      <c r="K98" s="1">
        <f ca="1">K38+NORMINV(RAND(),0,'Total-Smoothed'!$AG$2)</f>
        <v>-0.1516087835798216</v>
      </c>
      <c r="L98" s="1">
        <f ca="1">L38+NORMINV(RAND(),0,'Total-Smoothed'!$AG$2)</f>
        <v>7.9519177661370927E-2</v>
      </c>
      <c r="M98" s="1">
        <f ca="1">M38+NORMINV(RAND(),0,'Total-Smoothed'!$AG$2)</f>
        <v>3.4531581892354966E-3</v>
      </c>
      <c r="N98" s="1">
        <f ca="1">N38+NORMINV(RAND(),0,'Total-Smoothed'!$AG$2)</f>
        <v>0.87668309199219696</v>
      </c>
      <c r="O98" s="1">
        <f ca="1">O38+NORMINV(RAND(),0,'Total-Smoothed'!$AG$2)</f>
        <v>0.40683390720445206</v>
      </c>
      <c r="P98" s="1">
        <f ca="1">P38+NORMINV(RAND(),0,'Total-Smoothed'!$AG$2)</f>
        <v>0.13579053628064588</v>
      </c>
      <c r="Q98" s="1">
        <f ca="1">Q38+NORMINV(RAND(),0,'Total-Smoothed'!$AG$2)</f>
        <v>0.15367267261819706</v>
      </c>
      <c r="R98" s="1">
        <f ca="1">R38+NORMINV(RAND(),0,'Total-Smoothed'!$AG$2)</f>
        <v>1.0316502825547096</v>
      </c>
      <c r="S98" s="1">
        <f ca="1">S38+NORMINV(RAND(),0,'Total-Smoothed'!$AG$2)</f>
        <v>-5.6764738744710594E-2</v>
      </c>
      <c r="T98" s="1">
        <f ca="1">T38+NORMINV(RAND(),0,'Total-Smoothed'!$AG$2)</f>
        <v>4.2673772463679052E-2</v>
      </c>
      <c r="U98" s="1">
        <f ca="1">U38+NORMINV(RAND(),0,'Total-Smoothed'!$AG$2)</f>
        <v>-0.20236597226741887</v>
      </c>
      <c r="V98" s="1">
        <f ca="1">V38+NORMINV(RAND(),0,'Total-Smoothed'!$AG$2)</f>
        <v>-3.0143253707792663E-2</v>
      </c>
      <c r="W98" s="1">
        <f ca="1">W38+NORMINV(RAND(),0,'Total-Smoothed'!$AG$2)</f>
        <v>-0.25297689341190538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-0.23181218414235</v>
      </c>
      <c r="E99" s="1">
        <f ca="1">E39+NORMINV(RAND(),0,'Total-Smoothed'!$AG$2)</f>
        <v>0.14476404467898568</v>
      </c>
      <c r="F99" s="1">
        <f ca="1">F39+NORMINV(RAND(),0,'Total-Smoothed'!$AG$2)</f>
        <v>8.4579497523739576E-3</v>
      </c>
      <c r="G99" s="1">
        <f ca="1">G39+NORMINV(RAND(),0,'Total-Smoothed'!$AG$2)</f>
        <v>0.56944758321713029</v>
      </c>
      <c r="H99" s="1">
        <f ca="1">H39+NORMINV(RAND(),0,'Total-Smoothed'!$AG$2)</f>
        <v>0.1443416866114508</v>
      </c>
      <c r="I99" s="1">
        <f ca="1">I39+NORMINV(RAND(),0,'Total-Smoothed'!$AG$2)</f>
        <v>0.45278082319014157</v>
      </c>
      <c r="J99" s="1">
        <f ca="1">J39+NORMINV(RAND(),0,'Total-Smoothed'!$AG$2)</f>
        <v>0.23572953592147353</v>
      </c>
      <c r="K99" s="1">
        <f ca="1">K39+NORMINV(RAND(),0,'Total-Smoothed'!$AG$2)</f>
        <v>1.0655625351183164</v>
      </c>
      <c r="L99" s="1">
        <f ca="1">L39+NORMINV(RAND(),0,'Total-Smoothed'!$AG$2)</f>
        <v>0.17601750360774868</v>
      </c>
      <c r="M99" s="1">
        <f ca="1">M39+NORMINV(RAND(),0,'Total-Smoothed'!$AG$2)</f>
        <v>6.2937643752019296E-2</v>
      </c>
      <c r="N99" s="1">
        <f ca="1">N39+NORMINV(RAND(),0,'Total-Smoothed'!$AG$2)</f>
        <v>0.8188199204702592</v>
      </c>
      <c r="O99" s="1">
        <f ca="1">O39+NORMINV(RAND(),0,'Total-Smoothed'!$AG$2)</f>
        <v>0.96834677799245017</v>
      </c>
      <c r="P99" s="1">
        <f ca="1">P39+NORMINV(RAND(),0,'Total-Smoothed'!$AG$2)</f>
        <v>0.12786737374360924</v>
      </c>
      <c r="Q99" s="1">
        <f ca="1">Q39+NORMINV(RAND(),0,'Total-Smoothed'!$AG$2)</f>
        <v>0.39251820717652064</v>
      </c>
      <c r="R99" s="1">
        <f ca="1">R39+NORMINV(RAND(),0,'Total-Smoothed'!$AG$2)</f>
        <v>0.85206811782953673</v>
      </c>
      <c r="S99" s="1">
        <f ca="1">S39+NORMINV(RAND(),0,'Total-Smoothed'!$AG$2)</f>
        <v>1.0621554007781728</v>
      </c>
      <c r="T99" s="1">
        <f ca="1">T39+NORMINV(RAND(),0,'Total-Smoothed'!$AG$2)</f>
        <v>-9.5358788041319253E-3</v>
      </c>
      <c r="U99" s="1">
        <f ca="1">U39+NORMINV(RAND(),0,'Total-Smoothed'!$AG$2)</f>
        <v>0.25080010483563331</v>
      </c>
      <c r="V99" s="1">
        <f ca="1">V39+NORMINV(RAND(),0,'Total-Smoothed'!$AG$2)</f>
        <v>-7.3691991440273955E-2</v>
      </c>
      <c r="W99" s="1">
        <f ca="1">W39+NORMINV(RAND(),0,'Total-Smoothed'!$AG$2)</f>
        <v>1.8022521262117203E-2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-0.19083325244965882</v>
      </c>
      <c r="E100" s="1">
        <f ca="1">E40+NORMINV(RAND(),0,'Total-Smoothed'!$AG$2)</f>
        <v>-3.2779667325874326E-2</v>
      </c>
      <c r="F100" s="1">
        <f ca="1">F40+NORMINV(RAND(),0,'Total-Smoothed'!$AG$2)</f>
        <v>7.8146521472544472E-2</v>
      </c>
      <c r="G100" s="1">
        <f ca="1">G40+NORMINV(RAND(),0,'Total-Smoothed'!$AG$2)</f>
        <v>0.40147802549174083</v>
      </c>
      <c r="H100" s="1">
        <f ca="1">H40+NORMINV(RAND(),0,'Total-Smoothed'!$AG$2)</f>
        <v>-7.6961109970489883E-2</v>
      </c>
      <c r="I100" s="1">
        <f ca="1">I40+NORMINV(RAND(),0,'Total-Smoothed'!$AG$2)</f>
        <v>2.8689680881933355E-2</v>
      </c>
      <c r="J100" s="1">
        <f ca="1">J40+NORMINV(RAND(),0,'Total-Smoothed'!$AG$2)</f>
        <v>-3.3096589008300897E-2</v>
      </c>
      <c r="K100" s="1">
        <f ca="1">K40+NORMINV(RAND(),0,'Total-Smoothed'!$AG$2)</f>
        <v>1.0546858316515373</v>
      </c>
      <c r="L100" s="1">
        <f ca="1">L40+NORMINV(RAND(),0,'Total-Smoothed'!$AG$2)</f>
        <v>0.10120214123468002</v>
      </c>
      <c r="M100" s="1">
        <f ca="1">M40+NORMINV(RAND(),0,'Total-Smoothed'!$AG$2)</f>
        <v>0.24353121251566995</v>
      </c>
      <c r="N100" s="1">
        <f ca="1">N40+NORMINV(RAND(),0,'Total-Smoothed'!$AG$2)</f>
        <v>0.62146079490456618</v>
      </c>
      <c r="O100" s="1">
        <f ca="1">O40+NORMINV(RAND(),0,'Total-Smoothed'!$AG$2)</f>
        <v>0.76023801331288099</v>
      </c>
      <c r="P100" s="1">
        <f ca="1">P40+NORMINV(RAND(),0,'Total-Smoothed'!$AG$2)</f>
        <v>4.498775451213298E-2</v>
      </c>
      <c r="Q100" s="1">
        <f ca="1">Q40+NORMINV(RAND(),0,'Total-Smoothed'!$AG$2)</f>
        <v>-0.17752301747413893</v>
      </c>
      <c r="R100" s="1">
        <f ca="1">R40+NORMINV(RAND(),0,'Total-Smoothed'!$AG$2)</f>
        <v>0.96821248714167785</v>
      </c>
      <c r="S100" s="1">
        <f ca="1">S40+NORMINV(RAND(),0,'Total-Smoothed'!$AG$2)</f>
        <v>2.848853910605945E-2</v>
      </c>
      <c r="T100" s="1">
        <f ca="1">T40+NORMINV(RAND(),0,'Total-Smoothed'!$AG$2)</f>
        <v>3.5290505751480232E-2</v>
      </c>
      <c r="U100" s="1">
        <f ca="1">U40+NORMINV(RAND(),0,'Total-Smoothed'!$AG$2)</f>
        <v>4.7930104370834989E-2</v>
      </c>
      <c r="V100" s="1">
        <f ca="1">V40+NORMINV(RAND(),0,'Total-Smoothed'!$AG$2)</f>
        <v>4.6287732954469904E-2</v>
      </c>
      <c r="W100" s="1">
        <f ca="1">W40+NORMINV(RAND(),0,'Total-Smoothed'!$AG$2)</f>
        <v>6.9728586946899707E-3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5.0697865263844011E-2</v>
      </c>
      <c r="E101" s="1">
        <f ca="1">E41+NORMINV(RAND(),0,'Total-Smoothed'!$AG$2)</f>
        <v>4.5866609827466757E-2</v>
      </c>
      <c r="F101" s="1">
        <f ca="1">F41+NORMINV(RAND(),0,'Total-Smoothed'!$AG$2)</f>
        <v>4.6301030668585569E-2</v>
      </c>
      <c r="G101" s="1">
        <f ca="1">G41+NORMINV(RAND(),0,'Total-Smoothed'!$AG$2)</f>
        <v>-5.7493654292323886E-2</v>
      </c>
      <c r="H101" s="1">
        <f ca="1">H41+NORMINV(RAND(),0,'Total-Smoothed'!$AG$2)</f>
        <v>1.0244670955548503</v>
      </c>
      <c r="I101" s="1">
        <f ca="1">I41+NORMINV(RAND(),0,'Total-Smoothed'!$AG$2)</f>
        <v>-4.66832577486061E-2</v>
      </c>
      <c r="J101" s="1">
        <f ca="1">J41+NORMINV(RAND(),0,'Total-Smoothed'!$AG$2)</f>
        <v>0.15497531606214315</v>
      </c>
      <c r="K101" s="1">
        <f ca="1">K41+NORMINV(RAND(),0,'Total-Smoothed'!$AG$2)</f>
        <v>-0.11540470175849493</v>
      </c>
      <c r="L101" s="1">
        <f ca="1">L41+NORMINV(RAND(),0,'Total-Smoothed'!$AG$2)</f>
        <v>-5.6970128301484534E-2</v>
      </c>
      <c r="M101" s="1">
        <f ca="1">M41+NORMINV(RAND(),0,'Total-Smoothed'!$AG$2)</f>
        <v>-0.16914605887081888</v>
      </c>
      <c r="N101" s="1">
        <f ca="1">N41+NORMINV(RAND(),0,'Total-Smoothed'!$AG$2)</f>
        <v>0.97340605944190295</v>
      </c>
      <c r="O101" s="1">
        <f ca="1">O41+NORMINV(RAND(),0,'Total-Smoothed'!$AG$2)</f>
        <v>3.5256327419313616E-2</v>
      </c>
      <c r="P101" s="1">
        <f ca="1">P41+NORMINV(RAND(),0,'Total-Smoothed'!$AG$2)</f>
        <v>-6.5798442844637553E-2</v>
      </c>
      <c r="Q101" s="1">
        <f ca="1">Q41+NORMINV(RAND(),0,'Total-Smoothed'!$AG$2)</f>
        <v>-1.938071880784395E-2</v>
      </c>
      <c r="R101" s="1">
        <f ca="1">R41+NORMINV(RAND(),0,'Total-Smoothed'!$AG$2)</f>
        <v>0.98581806285635976</v>
      </c>
      <c r="S101" s="1">
        <f ca="1">S41+NORMINV(RAND(),0,'Total-Smoothed'!$AG$2)</f>
        <v>3.9807016257640701E-2</v>
      </c>
      <c r="T101" s="1">
        <f ca="1">T41+NORMINV(RAND(),0,'Total-Smoothed'!$AG$2)</f>
        <v>0.2157531184008552</v>
      </c>
      <c r="U101" s="1">
        <f ca="1">U41+NORMINV(RAND(),0,'Total-Smoothed'!$AG$2)</f>
        <v>-9.6333738205447564E-2</v>
      </c>
      <c r="V101" s="1">
        <f ca="1">V41+NORMINV(RAND(),0,'Total-Smoothed'!$AG$2)</f>
        <v>0.58445415742033902</v>
      </c>
      <c r="W101" s="1">
        <f ca="1">W41+NORMINV(RAND(),0,'Total-Smoothed'!$AG$2)</f>
        <v>2.3936350248852115E-2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-0.14938763670673316</v>
      </c>
      <c r="E102" s="1">
        <f ca="1">E42+NORMINV(RAND(),0,'Total-Smoothed'!$AG$2)</f>
        <v>-6.7328041616086923E-2</v>
      </c>
      <c r="F102" s="1">
        <f ca="1">F42+NORMINV(RAND(),0,'Total-Smoothed'!$AG$2)</f>
        <v>8.3650420119292732E-3</v>
      </c>
      <c r="G102" s="1">
        <f ca="1">G42+NORMINV(RAND(),0,'Total-Smoothed'!$AG$2)</f>
        <v>-0.17371473046170463</v>
      </c>
      <c r="H102" s="1">
        <f ca="1">H42+NORMINV(RAND(),0,'Total-Smoothed'!$AG$2)</f>
        <v>0.71454243361854575</v>
      </c>
      <c r="I102" s="1">
        <f ca="1">I42+NORMINV(RAND(),0,'Total-Smoothed'!$AG$2)</f>
        <v>0.55868501180629604</v>
      </c>
      <c r="J102" s="1">
        <f ca="1">J42+NORMINV(RAND(),0,'Total-Smoothed'!$AG$2)</f>
        <v>-0.12249684871062672</v>
      </c>
      <c r="K102" s="1">
        <f ca="1">K42+NORMINV(RAND(),0,'Total-Smoothed'!$AG$2)</f>
        <v>-0.10931698710963496</v>
      </c>
      <c r="L102" s="1">
        <f ca="1">L42+NORMINV(RAND(),0,'Total-Smoothed'!$AG$2)</f>
        <v>-6.5299013098424619E-2</v>
      </c>
      <c r="M102" s="1">
        <f ca="1">M42+NORMINV(RAND(),0,'Total-Smoothed'!$AG$2)</f>
        <v>-3.8084712207639981E-3</v>
      </c>
      <c r="N102" s="1">
        <f ca="1">N42+NORMINV(RAND(),0,'Total-Smoothed'!$AG$2)</f>
        <v>0.45250714484838345</v>
      </c>
      <c r="O102" s="1">
        <f ca="1">O42+NORMINV(RAND(),0,'Total-Smoothed'!$AG$2)</f>
        <v>1.015762278119843</v>
      </c>
      <c r="P102" s="1">
        <f ca="1">P42+NORMINV(RAND(),0,'Total-Smoothed'!$AG$2)</f>
        <v>5.9230785394420157E-2</v>
      </c>
      <c r="Q102" s="1">
        <f ca="1">Q42+NORMINV(RAND(),0,'Total-Smoothed'!$AG$2)</f>
        <v>0.21663432760245632</v>
      </c>
      <c r="R102" s="1">
        <f ca="1">R42+NORMINV(RAND(),0,'Total-Smoothed'!$AG$2)</f>
        <v>0.86043068893092245</v>
      </c>
      <c r="S102" s="1">
        <f ca="1">S42+NORMINV(RAND(),0,'Total-Smoothed'!$AG$2)</f>
        <v>0.8568078387705288</v>
      </c>
      <c r="T102" s="1">
        <f ca="1">T42+NORMINV(RAND(),0,'Total-Smoothed'!$AG$2)</f>
        <v>0.17580651851899648</v>
      </c>
      <c r="U102" s="1">
        <f ca="1">U42+NORMINV(RAND(),0,'Total-Smoothed'!$AG$2)</f>
        <v>0.12550109915414667</v>
      </c>
      <c r="V102" s="1">
        <f ca="1">V42+NORMINV(RAND(),0,'Total-Smoothed'!$AG$2)</f>
        <v>8.0695593830339196E-2</v>
      </c>
      <c r="W102" s="1">
        <f ca="1">W42+NORMINV(RAND(),0,'Total-Smoothed'!$AG$2)</f>
        <v>8.2747786171825113E-2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-0.18556510571452281</v>
      </c>
      <c r="E103" s="1">
        <f ca="1">E43+NORMINV(RAND(),0,'Total-Smoothed'!$AG$2)</f>
        <v>3.3411251026701852E-2</v>
      </c>
      <c r="F103" s="1">
        <f ca="1">F43+NORMINV(RAND(),0,'Total-Smoothed'!$AG$2)</f>
        <v>0.77390660290683355</v>
      </c>
      <c r="G103" s="1">
        <f ca="1">G43+NORMINV(RAND(),0,'Total-Smoothed'!$AG$2)</f>
        <v>5.8077230354363608E-2</v>
      </c>
      <c r="H103" s="1">
        <f ca="1">H43+NORMINV(RAND(),0,'Total-Smoothed'!$AG$2)</f>
        <v>0.10911710525462243</v>
      </c>
      <c r="I103" s="1">
        <f ca="1">I43+NORMINV(RAND(),0,'Total-Smoothed'!$AG$2)</f>
        <v>0.7893169386984481</v>
      </c>
      <c r="J103" s="1">
        <f ca="1">J43+NORMINV(RAND(),0,'Total-Smoothed'!$AG$2)</f>
        <v>-4.9479212033942323E-2</v>
      </c>
      <c r="K103" s="1">
        <f ca="1">K43+NORMINV(RAND(),0,'Total-Smoothed'!$AG$2)</f>
        <v>5.9334041071563981E-2</v>
      </c>
      <c r="L103" s="1">
        <f ca="1">L43+NORMINV(RAND(),0,'Total-Smoothed'!$AG$2)</f>
        <v>5.0421497063300486E-2</v>
      </c>
      <c r="M103" s="1">
        <f ca="1">M43+NORMINV(RAND(),0,'Total-Smoothed'!$AG$2)</f>
        <v>-3.3644361829773373E-2</v>
      </c>
      <c r="N103" s="1">
        <f ca="1">N43+NORMINV(RAND(),0,'Total-Smoothed'!$AG$2)</f>
        <v>0.64854799582343214</v>
      </c>
      <c r="O103" s="1">
        <f ca="1">O43+NORMINV(RAND(),0,'Total-Smoothed'!$AG$2)</f>
        <v>0.45696176381054565</v>
      </c>
      <c r="P103" s="1">
        <f ca="1">P43+NORMINV(RAND(),0,'Total-Smoothed'!$AG$2)</f>
        <v>5.2167673361720249E-2</v>
      </c>
      <c r="Q103" s="1">
        <f ca="1">Q43+NORMINV(RAND(),0,'Total-Smoothed'!$AG$2)</f>
        <v>5.8198456408655896E-2</v>
      </c>
      <c r="R103" s="1">
        <f ca="1">R43+NORMINV(RAND(),0,'Total-Smoothed'!$AG$2)</f>
        <v>-4.0497025811312218E-2</v>
      </c>
      <c r="S103" s="1">
        <f ca="1">S43+NORMINV(RAND(),0,'Total-Smoothed'!$AG$2)</f>
        <v>-0.13490407162705317</v>
      </c>
      <c r="T103" s="1">
        <f ca="1">T43+NORMINV(RAND(),0,'Total-Smoothed'!$AG$2)</f>
        <v>-0.11108408707577244</v>
      </c>
      <c r="U103" s="1">
        <f ca="1">U43+NORMINV(RAND(),0,'Total-Smoothed'!$AG$2)</f>
        <v>7.5246094952227394E-2</v>
      </c>
      <c r="V103" s="1">
        <f ca="1">V43+NORMINV(RAND(),0,'Total-Smoothed'!$AG$2)</f>
        <v>0.13507147165153865</v>
      </c>
      <c r="W103" s="1">
        <f ca="1">W43+NORMINV(RAND(),0,'Total-Smoothed'!$AG$2)</f>
        <v>-7.3506309025580016E-2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5.6088551262097303E-2</v>
      </c>
      <c r="E104" s="1">
        <f ca="1">E44+NORMINV(RAND(),0,'Total-Smoothed'!$AG$2)</f>
        <v>0.17312715694186284</v>
      </c>
      <c r="F104" s="1">
        <f ca="1">F44+NORMINV(RAND(),0,'Total-Smoothed'!$AG$2)</f>
        <v>-0.22925772299596134</v>
      </c>
      <c r="G104" s="1">
        <f ca="1">G44+NORMINV(RAND(),0,'Total-Smoothed'!$AG$2)</f>
        <v>2.1313763879887267E-2</v>
      </c>
      <c r="H104" s="1">
        <f ca="1">H44+NORMINV(RAND(),0,'Total-Smoothed'!$AG$2)</f>
        <v>-5.8827335394411651E-2</v>
      </c>
      <c r="I104" s="1">
        <f ca="1">I44+NORMINV(RAND(),0,'Total-Smoothed'!$AG$2)</f>
        <v>0.36163288601942811</v>
      </c>
      <c r="J104" s="1">
        <f ca="1">J44+NORMINV(RAND(),0,'Total-Smoothed'!$AG$2)</f>
        <v>0.11701393408207185</v>
      </c>
      <c r="K104" s="1">
        <f ca="1">K44+NORMINV(RAND(),0,'Total-Smoothed'!$AG$2)</f>
        <v>0.91026666157422165</v>
      </c>
      <c r="L104" s="1">
        <f ca="1">L44+NORMINV(RAND(),0,'Total-Smoothed'!$AG$2)</f>
        <v>-0.11694635956026857</v>
      </c>
      <c r="M104" s="1">
        <f ca="1">M44+NORMINV(RAND(),0,'Total-Smoothed'!$AG$2)</f>
        <v>-0.18569366276429178</v>
      </c>
      <c r="N104" s="1">
        <f ca="1">N44+NORMINV(RAND(),0,'Total-Smoothed'!$AG$2)</f>
        <v>0.65966944231855529</v>
      </c>
      <c r="O104" s="1">
        <f ca="1">O44+NORMINV(RAND(),0,'Total-Smoothed'!$AG$2)</f>
        <v>-4.9033117919782918E-2</v>
      </c>
      <c r="P104" s="1">
        <f ca="1">P44+NORMINV(RAND(),0,'Total-Smoothed'!$AG$2)</f>
        <v>-5.2601092955419274E-2</v>
      </c>
      <c r="Q104" s="1">
        <f ca="1">Q44+NORMINV(RAND(),0,'Total-Smoothed'!$AG$2)</f>
        <v>2.4725952387280765E-2</v>
      </c>
      <c r="R104" s="1">
        <f ca="1">R44+NORMINV(RAND(),0,'Total-Smoothed'!$AG$2)</f>
        <v>0.21391239132157408</v>
      </c>
      <c r="S104" s="1">
        <f ca="1">S44+NORMINV(RAND(),0,'Total-Smoothed'!$AG$2)</f>
        <v>-4.8065625866877446E-2</v>
      </c>
      <c r="T104" s="1">
        <f ca="1">T44+NORMINV(RAND(),0,'Total-Smoothed'!$AG$2)</f>
        <v>1.9518651686567037E-2</v>
      </c>
      <c r="U104" s="1">
        <f ca="1">U44+NORMINV(RAND(),0,'Total-Smoothed'!$AG$2)</f>
        <v>-5.9146050245219683E-2</v>
      </c>
      <c r="V104" s="1">
        <f ca="1">V44+NORMINV(RAND(),0,'Total-Smoothed'!$AG$2)</f>
        <v>-0.11385170288968004</v>
      </c>
      <c r="W104" s="1">
        <f ca="1">W44+NORMINV(RAND(),0,'Total-Smoothed'!$AG$2)</f>
        <v>0.17716865094634443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-0.10886608613703593</v>
      </c>
      <c r="E105" s="1">
        <f ca="1">E45+NORMINV(RAND(),0,'Total-Smoothed'!$AG$2)</f>
        <v>0.39677403004086148</v>
      </c>
      <c r="F105" s="1">
        <f ca="1">F45+NORMINV(RAND(),0,'Total-Smoothed'!$AG$2)</f>
        <v>0.20378230031939487</v>
      </c>
      <c r="G105" s="1">
        <f ca="1">G45+NORMINV(RAND(),0,'Total-Smoothed'!$AG$2)</f>
        <v>0.10910797317495127</v>
      </c>
      <c r="H105" s="1">
        <f ca="1">H45+NORMINV(RAND(),0,'Total-Smoothed'!$AG$2)</f>
        <v>0.88637534212349745</v>
      </c>
      <c r="I105" s="1">
        <f ca="1">I45+NORMINV(RAND(),0,'Total-Smoothed'!$AG$2)</f>
        <v>0.8842666007294282</v>
      </c>
      <c r="J105" s="1">
        <f ca="1">J45+NORMINV(RAND(),0,'Total-Smoothed'!$AG$2)</f>
        <v>0.11246725469765774</v>
      </c>
      <c r="K105" s="1">
        <f ca="1">K45+NORMINV(RAND(),0,'Total-Smoothed'!$AG$2)</f>
        <v>0.34973905078408779</v>
      </c>
      <c r="L105" s="1">
        <f ca="1">L45+NORMINV(RAND(),0,'Total-Smoothed'!$AG$2)</f>
        <v>1.7926430135698123E-2</v>
      </c>
      <c r="M105" s="1">
        <f ca="1">M45+NORMINV(RAND(),0,'Total-Smoothed'!$AG$2)</f>
        <v>0.13448308697057262</v>
      </c>
      <c r="N105" s="1">
        <f ca="1">N45+NORMINV(RAND(),0,'Total-Smoothed'!$AG$2)</f>
        <v>0.25526727663592619</v>
      </c>
      <c r="O105" s="1">
        <f ca="1">O45+NORMINV(RAND(),0,'Total-Smoothed'!$AG$2)</f>
        <v>0.42177609390667692</v>
      </c>
      <c r="P105" s="1">
        <f ca="1">P45+NORMINV(RAND(),0,'Total-Smoothed'!$AG$2)</f>
        <v>0.20264942205743447</v>
      </c>
      <c r="Q105" s="1">
        <f ca="1">Q45+NORMINV(RAND(),0,'Total-Smoothed'!$AG$2)</f>
        <v>-9.6277044746590018E-2</v>
      </c>
      <c r="R105" s="1">
        <f ca="1">R45+NORMINV(RAND(),0,'Total-Smoothed'!$AG$2)</f>
        <v>-7.219408885401124E-2</v>
      </c>
      <c r="S105" s="1">
        <f ca="1">S45+NORMINV(RAND(),0,'Total-Smoothed'!$AG$2)</f>
        <v>4.7284172016443832E-2</v>
      </c>
      <c r="T105" s="1">
        <f ca="1">T45+NORMINV(RAND(),0,'Total-Smoothed'!$AG$2)</f>
        <v>5.9580679986972501E-2</v>
      </c>
      <c r="U105" s="1">
        <f ca="1">U45+NORMINV(RAND(),0,'Total-Smoothed'!$AG$2)</f>
        <v>7.5124375290559209E-2</v>
      </c>
      <c r="V105" s="1">
        <f ca="1">V45+NORMINV(RAND(),0,'Total-Smoothed'!$AG$2)</f>
        <v>1.3432645612995786E-2</v>
      </c>
      <c r="W105" s="1">
        <f ca="1">W45+NORMINV(RAND(),0,'Total-Smoothed'!$AG$2)</f>
        <v>0.20895186701417862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-6.656534949030575E-2</v>
      </c>
      <c r="E106" s="1">
        <f ca="1">E46+NORMINV(RAND(),0,'Total-Smoothed'!$AG$2)</f>
        <v>0.17803255342806656</v>
      </c>
      <c r="F106" s="1">
        <f ca="1">F46+NORMINV(RAND(),0,'Total-Smoothed'!$AG$2)</f>
        <v>-0.10059414882404291</v>
      </c>
      <c r="G106" s="1">
        <f ca="1">G46+NORMINV(RAND(),0,'Total-Smoothed'!$AG$2)</f>
        <v>-2.7478025273179531E-2</v>
      </c>
      <c r="H106" s="1">
        <f ca="1">H46+NORMINV(RAND(),0,'Total-Smoothed'!$AG$2)</f>
        <v>-6.6043953941569949E-2</v>
      </c>
      <c r="I106" s="1">
        <f ca="1">I46+NORMINV(RAND(),0,'Total-Smoothed'!$AG$2)</f>
        <v>0.68620730457405765</v>
      </c>
      <c r="J106" s="1">
        <f ca="1">J46+NORMINV(RAND(),0,'Total-Smoothed'!$AG$2)</f>
        <v>-0.17508491360054781</v>
      </c>
      <c r="K106" s="1">
        <f ca="1">K46+NORMINV(RAND(),0,'Total-Smoothed'!$AG$2)</f>
        <v>0.14820704065941398</v>
      </c>
      <c r="L106" s="1">
        <f ca="1">L46+NORMINV(RAND(),0,'Total-Smoothed'!$AG$2)</f>
        <v>2.31976450026453E-2</v>
      </c>
      <c r="M106" s="1">
        <f ca="1">M46+NORMINV(RAND(),0,'Total-Smoothed'!$AG$2)</f>
        <v>-0.11026938296675026</v>
      </c>
      <c r="N106" s="1">
        <f ca="1">N46+NORMINV(RAND(),0,'Total-Smoothed'!$AG$2)</f>
        <v>0.24636471302282975</v>
      </c>
      <c r="O106" s="1">
        <f ca="1">O46+NORMINV(RAND(),0,'Total-Smoothed'!$AG$2)</f>
        <v>3.5561011771176793E-2</v>
      </c>
      <c r="P106" s="1">
        <f ca="1">P46+NORMINV(RAND(),0,'Total-Smoothed'!$AG$2)</f>
        <v>8.4790169756180006E-2</v>
      </c>
      <c r="Q106" s="1">
        <f ca="1">Q46+NORMINV(RAND(),0,'Total-Smoothed'!$AG$2)</f>
        <v>-2.2823313470485027E-2</v>
      </c>
      <c r="R106" s="1">
        <f ca="1">R46+NORMINV(RAND(),0,'Total-Smoothed'!$AG$2)</f>
        <v>6.9335269988118897E-2</v>
      </c>
      <c r="S106" s="1">
        <f ca="1">S46+NORMINV(RAND(),0,'Total-Smoothed'!$AG$2)</f>
        <v>-8.1498478045052586E-2</v>
      </c>
      <c r="T106" s="1">
        <f ca="1">T46+NORMINV(RAND(),0,'Total-Smoothed'!$AG$2)</f>
        <v>0.54786820561479899</v>
      </c>
      <c r="U106" s="1">
        <f ca="1">U46+NORMINV(RAND(),0,'Total-Smoothed'!$AG$2)</f>
        <v>-8.82683542628174E-2</v>
      </c>
      <c r="V106" s="1">
        <f ca="1">V46+NORMINV(RAND(),0,'Total-Smoothed'!$AG$2)</f>
        <v>0.14146435823352466</v>
      </c>
      <c r="W106" s="1">
        <f ca="1">W46+NORMINV(RAND(),0,'Total-Smoothed'!$AG$2)</f>
        <v>-7.2818490523525028E-2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-0.14484768907537701</v>
      </c>
      <c r="E107" s="1">
        <f ca="1">E47+NORMINV(RAND(),0,'Total-Smoothed'!$AG$2)</f>
        <v>9.0858143554485432E-2</v>
      </c>
      <c r="F107" s="1">
        <f ca="1">F47+NORMINV(RAND(),0,'Total-Smoothed'!$AG$2)</f>
        <v>7.9771343570429809E-2</v>
      </c>
      <c r="G107" s="1">
        <f ca="1">G47+NORMINV(RAND(),0,'Total-Smoothed'!$AG$2)</f>
        <v>1.0032093627342193</v>
      </c>
      <c r="H107" s="1">
        <f ca="1">H47+NORMINV(RAND(),0,'Total-Smoothed'!$AG$2)</f>
        <v>-0.15826802634445597</v>
      </c>
      <c r="I107" s="1">
        <f ca="1">I47+NORMINV(RAND(),0,'Total-Smoothed'!$AG$2)</f>
        <v>6.4732064438846618E-2</v>
      </c>
      <c r="J107" s="1">
        <f ca="1">J47+NORMINV(RAND(),0,'Total-Smoothed'!$AG$2)</f>
        <v>0.1703519062047017</v>
      </c>
      <c r="K107" s="1">
        <f ca="1">K47+NORMINV(RAND(),0,'Total-Smoothed'!$AG$2)</f>
        <v>0.90730390638488145</v>
      </c>
      <c r="L107" s="1">
        <f ca="1">L47+NORMINV(RAND(),0,'Total-Smoothed'!$AG$2)</f>
        <v>-0.10027894483614679</v>
      </c>
      <c r="M107" s="1">
        <f ca="1">M47+NORMINV(RAND(),0,'Total-Smoothed'!$AG$2)</f>
        <v>0.19450554710807422</v>
      </c>
      <c r="N107" s="1">
        <f ca="1">N47+NORMINV(RAND(),0,'Total-Smoothed'!$AG$2)</f>
        <v>0.75856736632669075</v>
      </c>
      <c r="O107" s="1">
        <f ca="1">O47+NORMINV(RAND(),0,'Total-Smoothed'!$AG$2)</f>
        <v>-4.8929578371574842E-2</v>
      </c>
      <c r="P107" s="1">
        <f ca="1">P47+NORMINV(RAND(),0,'Total-Smoothed'!$AG$2)</f>
        <v>-3.4297006774077782E-3</v>
      </c>
      <c r="Q107" s="1">
        <f ca="1">Q47+NORMINV(RAND(),0,'Total-Smoothed'!$AG$2)</f>
        <v>0.12311877316823494</v>
      </c>
      <c r="R107" s="1">
        <f ca="1">R47+NORMINV(RAND(),0,'Total-Smoothed'!$AG$2)</f>
        <v>4.1870496751327847E-2</v>
      </c>
      <c r="S107" s="1">
        <f ca="1">S47+NORMINV(RAND(),0,'Total-Smoothed'!$AG$2)</f>
        <v>6.8526829407605669E-2</v>
      </c>
      <c r="T107" s="1">
        <f ca="1">T47+NORMINV(RAND(),0,'Total-Smoothed'!$AG$2)</f>
        <v>-1.4028580343149653E-2</v>
      </c>
      <c r="U107" s="1">
        <f ca="1">U47+NORMINV(RAND(),0,'Total-Smoothed'!$AG$2)</f>
        <v>0.11402728517608267</v>
      </c>
      <c r="V107" s="1">
        <f ca="1">V47+NORMINV(RAND(),0,'Total-Smoothed'!$AG$2)</f>
        <v>-1.5589666934264904E-2</v>
      </c>
      <c r="W107" s="1">
        <f ca="1">W47+NORMINV(RAND(),0,'Total-Smoothed'!$AG$2)</f>
        <v>-2.0421151235502179E-2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7.9734528964778575E-2</v>
      </c>
      <c r="E108" s="1">
        <f ca="1">E48+NORMINV(RAND(),0,'Total-Smoothed'!$AG$2)</f>
        <v>0.19644449453874566</v>
      </c>
      <c r="F108" s="1">
        <f ca="1">F48+NORMINV(RAND(),0,'Total-Smoothed'!$AG$2)</f>
        <v>0.49725230854569502</v>
      </c>
      <c r="G108" s="1">
        <f ca="1">G48+NORMINV(RAND(),0,'Total-Smoothed'!$AG$2)</f>
        <v>6.5317526318689678E-3</v>
      </c>
      <c r="H108" s="1">
        <f ca="1">H48+NORMINV(RAND(),0,'Total-Smoothed'!$AG$2)</f>
        <v>0.92607736939108276</v>
      </c>
      <c r="I108" s="1">
        <f ca="1">I48+NORMINV(RAND(),0,'Total-Smoothed'!$AG$2)</f>
        <v>0.13012781617659369</v>
      </c>
      <c r="J108" s="1">
        <f ca="1">J48+NORMINV(RAND(),0,'Total-Smoothed'!$AG$2)</f>
        <v>-0.11985722025399376</v>
      </c>
      <c r="K108" s="1">
        <f ca="1">K48+NORMINV(RAND(),0,'Total-Smoothed'!$AG$2)</f>
        <v>0.95448914928933226</v>
      </c>
      <c r="L108" s="1">
        <f ca="1">L48+NORMINV(RAND(),0,'Total-Smoothed'!$AG$2)</f>
        <v>6.9984575360347495E-2</v>
      </c>
      <c r="M108" s="1">
        <f ca="1">M48+NORMINV(RAND(),0,'Total-Smoothed'!$AG$2)</f>
        <v>-4.2999811517845168E-2</v>
      </c>
      <c r="N108" s="1">
        <f ca="1">N48+NORMINV(RAND(),0,'Total-Smoothed'!$AG$2)</f>
        <v>0.46618565528235301</v>
      </c>
      <c r="O108" s="1">
        <f ca="1">O48+NORMINV(RAND(),0,'Total-Smoothed'!$AG$2)</f>
        <v>-0.18999311128081744</v>
      </c>
      <c r="P108" s="1">
        <f ca="1">P48+NORMINV(RAND(),0,'Total-Smoothed'!$AG$2)</f>
        <v>0.11368452379235808</v>
      </c>
      <c r="Q108" s="1">
        <f ca="1">Q48+NORMINV(RAND(),0,'Total-Smoothed'!$AG$2)</f>
        <v>3.9093982533609802E-2</v>
      </c>
      <c r="R108" s="1">
        <f ca="1">R48+NORMINV(RAND(),0,'Total-Smoothed'!$AG$2)</f>
        <v>3.4191142767075057E-2</v>
      </c>
      <c r="S108" s="1">
        <f ca="1">S48+NORMINV(RAND(),0,'Total-Smoothed'!$AG$2)</f>
        <v>-0.17062370035180252</v>
      </c>
      <c r="T108" s="1">
        <f ca="1">T48+NORMINV(RAND(),0,'Total-Smoothed'!$AG$2)</f>
        <v>8.5841827940606064E-3</v>
      </c>
      <c r="U108" s="1">
        <f ca="1">U48+NORMINV(RAND(),0,'Total-Smoothed'!$AG$2)</f>
        <v>0.23150202092530434</v>
      </c>
      <c r="V108" s="1">
        <f ca="1">V48+NORMINV(RAND(),0,'Total-Smoothed'!$AG$2)</f>
        <v>0.76114944305756249</v>
      </c>
      <c r="W108" s="1">
        <f ca="1">W48+NORMINV(RAND(),0,'Total-Smoothed'!$AG$2)</f>
        <v>-2.4977818970358522E-2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0.13339405034905735</v>
      </c>
      <c r="E111" s="1">
        <f ca="1">(E61+0.6*(F61+D61)+0.15*G1)/(1+2*0.6+0.15)</f>
        <v>6.4020678267262016E-2</v>
      </c>
      <c r="F111" s="1">
        <f ca="1">(F61+0.6*(G61+E61)+0.15*(D61+H61))/(1+2*0.6+2*0.15)</f>
        <v>3.8919693116204836E-2</v>
      </c>
      <c r="G111" s="1">
        <f t="shared" ref="G111:H126" ca="1" si="10">(G61+0.6*(H61+F61)+0.15*(E61+I61))/(1+2*0.6+2*0.15)</f>
        <v>0.20372336278961684</v>
      </c>
      <c r="H111" s="1">
        <f ca="1">(H61+0.6*(I61+G61)+0.15*(F61+J61))/(1+2*0.6+2*0.15)</f>
        <v>0.41742505610465008</v>
      </c>
      <c r="I111" s="1">
        <f t="shared" ref="I111:U126" ca="1" si="11">(I61+0.6*(J61+H61)+0.15*(G61+K61))/(1+2*0.6+2*0.15)</f>
        <v>0.30257821838887577</v>
      </c>
      <c r="J111" s="1">
        <f t="shared" ca="1" si="11"/>
        <v>0.13751329615790769</v>
      </c>
      <c r="K111" s="1">
        <f t="shared" ca="1" si="11"/>
        <v>3.0369081126845721E-2</v>
      </c>
      <c r="L111" s="1">
        <f t="shared" ca="1" si="11"/>
        <v>1.5231523374715273E-2</v>
      </c>
      <c r="M111" s="1">
        <f t="shared" ca="1" si="11"/>
        <v>0.11422474943654892</v>
      </c>
      <c r="N111" s="1">
        <f t="shared" ca="1" si="11"/>
        <v>0.30780977632660705</v>
      </c>
      <c r="O111" s="1">
        <f t="shared" ca="1" si="11"/>
        <v>0.36257827022996447</v>
      </c>
      <c r="P111" s="1">
        <f t="shared" ca="1" si="11"/>
        <v>0.20662339077809574</v>
      </c>
      <c r="Q111" s="1">
        <f t="shared" ca="1" si="11"/>
        <v>7.6381670288582976E-2</v>
      </c>
      <c r="R111" s="1">
        <f t="shared" ca="1" si="11"/>
        <v>4.2454285630677505E-2</v>
      </c>
      <c r="S111" s="1">
        <f t="shared" ca="1" si="11"/>
        <v>2.4823933695612414E-2</v>
      </c>
      <c r="T111" s="1">
        <f t="shared" ca="1" si="11"/>
        <v>3.0875317770492593E-2</v>
      </c>
      <c r="U111" s="1">
        <f t="shared" ca="1" si="11"/>
        <v>6.5521364900908444E-2</v>
      </c>
      <c r="V111" s="1">
        <f ca="1">(V61+0.6*(W61+U61)+0.15*T1)/(1+2*0.6+0.15)</f>
        <v>5.9302932408707903E-2</v>
      </c>
      <c r="W111" s="1">
        <f ca="1">(W61+0.6*(V61)+0.15*U61)/(1+0.6+0.15)</f>
        <v>2.4904636977553917E-2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-5.956657633615918E-2</v>
      </c>
      <c r="E112" s="1">
        <f t="shared" ref="E112:E158" ca="1" si="13">(E62+0.6*(F62+D62)+0.15*G2)/(1+2*0.6+0.15)</f>
        <v>-4.4900040547246549E-2</v>
      </c>
      <c r="F112" s="1">
        <f t="shared" ref="F112:U127" ca="1" si="14">(F62+0.6*(G62+E62)+0.15*(D62+H62))/(1+2*0.6+2*0.15)</f>
        <v>-2.2680492199040337E-4</v>
      </c>
      <c r="G112" s="1">
        <f t="shared" ca="1" si="10"/>
        <v>0.15241044448771629</v>
      </c>
      <c r="H112" s="1">
        <f t="shared" ca="1" si="10"/>
        <v>0.29849671961315016</v>
      </c>
      <c r="I112" s="1">
        <f t="shared" ca="1" si="11"/>
        <v>0.17297596242312108</v>
      </c>
      <c r="J112" s="1">
        <f t="shared" ca="1" si="11"/>
        <v>3.8625450902351748E-2</v>
      </c>
      <c r="K112" s="1">
        <f t="shared" ca="1" si="11"/>
        <v>8.7063223261494051E-3</v>
      </c>
      <c r="L112" s="1">
        <f t="shared" ca="1" si="11"/>
        <v>-6.503395108402707E-2</v>
      </c>
      <c r="M112" s="1">
        <f t="shared" ca="1" si="11"/>
        <v>-0.10518207570178542</v>
      </c>
      <c r="N112" s="1">
        <f t="shared" ca="1" si="11"/>
        <v>-9.6272239958902633E-2</v>
      </c>
      <c r="O112" s="1">
        <f t="shared" ca="1" si="11"/>
        <v>-6.4537349183130005E-2</v>
      </c>
      <c r="P112" s="1">
        <f t="shared" ca="1" si="11"/>
        <v>-6.6144571805203403E-2</v>
      </c>
      <c r="Q112" s="1">
        <f t="shared" ca="1" si="11"/>
        <v>-9.8379081554522026E-3</v>
      </c>
      <c r="R112" s="1">
        <f t="shared" ca="1" si="11"/>
        <v>9.56846194049671E-2</v>
      </c>
      <c r="S112" s="1">
        <f t="shared" ca="1" si="11"/>
        <v>8.4619513636816149E-2</v>
      </c>
      <c r="T112" s="1">
        <f t="shared" ca="1" si="11"/>
        <v>2.5901597462789562E-2</v>
      </c>
      <c r="U112" s="1">
        <f t="shared" ca="1" si="11"/>
        <v>5.3081078523066596E-3</v>
      </c>
      <c r="V112" s="1">
        <f t="shared" ref="V112:V158" ca="1" si="15">(V62+0.6*(W62+U62)+0.15*T2)/(1+2*0.6+0.15)</f>
        <v>3.6945053940257364E-2</v>
      </c>
      <c r="W112" s="1">
        <f t="shared" ref="W112:W157" ca="1" si="16">(W62+0.6*(V62)+0.15*U62)/(1+0.6+0.15)</f>
        <v>9.8811199622043572E-2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2.2995617362536358E-2</v>
      </c>
      <c r="E113" s="1">
        <f t="shared" ca="1" si="13"/>
        <v>1.9409319123635568E-2</v>
      </c>
      <c r="F113" s="1">
        <f t="shared" ca="1" si="14"/>
        <v>5.2024859351166054E-2</v>
      </c>
      <c r="G113" s="1">
        <f t="shared" ca="1" si="10"/>
        <v>0.2030973714108712</v>
      </c>
      <c r="H113" s="1">
        <f t="shared" ca="1" si="10"/>
        <v>0.3797535672167367</v>
      </c>
      <c r="I113" s="1">
        <f t="shared" ca="1" si="11"/>
        <v>0.26613084607436976</v>
      </c>
      <c r="J113" s="1">
        <f t="shared" ca="1" si="11"/>
        <v>8.5507602610594508E-2</v>
      </c>
      <c r="K113" s="1">
        <f t="shared" ca="1" si="11"/>
        <v>1.157699499787658E-3</v>
      </c>
      <c r="L113" s="1">
        <f t="shared" ca="1" si="11"/>
        <v>2.7562940328721343E-2</v>
      </c>
      <c r="M113" s="1">
        <f t="shared" ca="1" si="11"/>
        <v>1.370971600835523E-2</v>
      </c>
      <c r="N113" s="1">
        <f t="shared" ca="1" si="11"/>
        <v>-6.2629339186011573E-2</v>
      </c>
      <c r="O113" s="1">
        <f t="shared" ca="1" si="11"/>
        <v>-0.12911909490321741</v>
      </c>
      <c r="P113" s="1">
        <f t="shared" ca="1" si="11"/>
        <v>-0.12748204871333257</v>
      </c>
      <c r="Q113" s="1">
        <f t="shared" ca="1" si="11"/>
        <v>-5.6123258858361905E-2</v>
      </c>
      <c r="R113" s="1">
        <f t="shared" ca="1" si="11"/>
        <v>-1.5281798478236885E-2</v>
      </c>
      <c r="S113" s="1">
        <f t="shared" ca="1" si="11"/>
        <v>-9.8702594819302745E-3</v>
      </c>
      <c r="T113" s="1">
        <f t="shared" ca="1" si="11"/>
        <v>3.010977078723185E-2</v>
      </c>
      <c r="U113" s="1">
        <f t="shared" ca="1" si="11"/>
        <v>1.5544674697113575E-2</v>
      </c>
      <c r="V113" s="1">
        <f t="shared" ca="1" si="15"/>
        <v>-3.1443916049340902E-2</v>
      </c>
      <c r="W113" s="1">
        <f t="shared" ca="1" si="16"/>
        <v>-5.2176176447312816E-2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1.7095767493890222E-2</v>
      </c>
      <c r="E114" s="1">
        <f t="shared" ca="1" si="13"/>
        <v>-3.7442367072130438E-2</v>
      </c>
      <c r="F114" s="1">
        <f t="shared" ca="1" si="14"/>
        <v>2.6203841112088205E-2</v>
      </c>
      <c r="G114" s="1">
        <f t="shared" ca="1" si="10"/>
        <v>0.27634963771538351</v>
      </c>
      <c r="H114" s="1">
        <f t="shared" ca="1" si="10"/>
        <v>0.44557936828068573</v>
      </c>
      <c r="I114" s="1">
        <f t="shared" ca="1" si="11"/>
        <v>0.21327697508393495</v>
      </c>
      <c r="J114" s="1">
        <f t="shared" ca="1" si="11"/>
        <v>8.5780544548940355E-3</v>
      </c>
      <c r="K114" s="1">
        <f t="shared" ca="1" si="11"/>
        <v>-1.0514812366749093E-2</v>
      </c>
      <c r="L114" s="1">
        <f t="shared" ca="1" si="11"/>
        <v>1.103917223999323E-2</v>
      </c>
      <c r="M114" s="1">
        <f t="shared" ca="1" si="11"/>
        <v>2.1076123566780127E-3</v>
      </c>
      <c r="N114" s="1">
        <f t="shared" ca="1" si="11"/>
        <v>5.4842167337092754E-2</v>
      </c>
      <c r="O114" s="1">
        <f t="shared" ca="1" si="11"/>
        <v>0.11731233947765132</v>
      </c>
      <c r="P114" s="1">
        <f t="shared" ca="1" si="11"/>
        <v>7.5386089538305404E-2</v>
      </c>
      <c r="Q114" s="1">
        <f t="shared" ca="1" si="11"/>
        <v>1.8410517879895488E-2</v>
      </c>
      <c r="R114" s="1">
        <f t="shared" ca="1" si="11"/>
        <v>1.8388744902171701E-3</v>
      </c>
      <c r="S114" s="1">
        <f t="shared" ca="1" si="11"/>
        <v>1.8165996887625456E-2</v>
      </c>
      <c r="T114" s="1">
        <f t="shared" ca="1" si="11"/>
        <v>2.341871759419905E-2</v>
      </c>
      <c r="U114" s="1">
        <f t="shared" ca="1" si="11"/>
        <v>3.8363933905501323E-2</v>
      </c>
      <c r="V114" s="1">
        <f t="shared" ca="1" si="15"/>
        <v>5.7830455557422958E-2</v>
      </c>
      <c r="W114" s="1">
        <f t="shared" ca="1" si="16"/>
        <v>4.9271039168403703E-2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9.1324082123958844E-2</v>
      </c>
      <c r="E115" s="1">
        <f t="shared" ca="1" si="13"/>
        <v>5.8321994208947611E-2</v>
      </c>
      <c r="F115" s="1">
        <f t="shared" ca="1" si="14"/>
        <v>7.5731751790642649E-2</v>
      </c>
      <c r="G115" s="1">
        <f t="shared" ca="1" si="10"/>
        <v>0.18068868305945823</v>
      </c>
      <c r="H115" s="1">
        <f t="shared" ca="1" si="10"/>
        <v>0.29419975559403283</v>
      </c>
      <c r="I115" s="1">
        <f t="shared" ca="1" si="11"/>
        <v>0.21592737212363561</v>
      </c>
      <c r="J115" s="1">
        <f t="shared" ca="1" si="11"/>
        <v>0.1153642154885965</v>
      </c>
      <c r="K115" s="1">
        <f t="shared" ca="1" si="11"/>
        <v>2.0200034799228956E-2</v>
      </c>
      <c r="L115" s="1">
        <f t="shared" ca="1" si="11"/>
        <v>-8.1735136165919209E-2</v>
      </c>
      <c r="M115" s="1">
        <f t="shared" ca="1" si="11"/>
        <v>-8.4289656535221913E-2</v>
      </c>
      <c r="N115" s="1">
        <f t="shared" ca="1" si="11"/>
        <v>-1.5391102135118984E-2</v>
      </c>
      <c r="O115" s="1">
        <f t="shared" ca="1" si="11"/>
        <v>3.9950282770911854E-3</v>
      </c>
      <c r="P115" s="1">
        <f t="shared" ca="1" si="11"/>
        <v>1.3904856962594397E-2</v>
      </c>
      <c r="Q115" s="1">
        <f t="shared" ca="1" si="11"/>
        <v>3.4270194285929832E-2</v>
      </c>
      <c r="R115" s="1">
        <f t="shared" ca="1" si="11"/>
        <v>5.6557245005991887E-2</v>
      </c>
      <c r="S115" s="1">
        <f t="shared" ca="1" si="11"/>
        <v>2.9352003972809782E-2</v>
      </c>
      <c r="T115" s="1">
        <f t="shared" ca="1" si="11"/>
        <v>3.6637851348232511E-2</v>
      </c>
      <c r="U115" s="1">
        <f t="shared" ca="1" si="11"/>
        <v>5.5871886177881788E-2</v>
      </c>
      <c r="V115" s="1">
        <f t="shared" ca="1" si="15"/>
        <v>5.5922412822185782E-2</v>
      </c>
      <c r="W115" s="1">
        <f t="shared" ca="1" si="16"/>
        <v>8.6339868154589355E-2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-0.11001305032023967</v>
      </c>
      <c r="E116" s="1">
        <f t="shared" ca="1" si="13"/>
        <v>-0.16691601210068993</v>
      </c>
      <c r="F116" s="1">
        <f t="shared" ca="1" si="14"/>
        <v>-6.056477673377321E-2</v>
      </c>
      <c r="G116" s="1">
        <f t="shared" ca="1" si="10"/>
        <v>0.18439435438583004</v>
      </c>
      <c r="H116" s="1">
        <f t="shared" ca="1" si="10"/>
        <v>0.37073533567781508</v>
      </c>
      <c r="I116" s="1">
        <f t="shared" ca="1" si="11"/>
        <v>0.2704618809879954</v>
      </c>
      <c r="J116" s="1">
        <f t="shared" ca="1" si="11"/>
        <v>9.8068096602717036E-2</v>
      </c>
      <c r="K116" s="1">
        <f t="shared" ca="1" si="11"/>
        <v>-7.1869370266573526E-3</v>
      </c>
      <c r="L116" s="1">
        <f t="shared" ca="1" si="11"/>
        <v>2.1478218772927115E-2</v>
      </c>
      <c r="M116" s="1">
        <f t="shared" ca="1" si="11"/>
        <v>0.10138604855586164</v>
      </c>
      <c r="N116" s="1">
        <f t="shared" ca="1" si="11"/>
        <v>0.18488390343033589</v>
      </c>
      <c r="O116" s="1">
        <f t="shared" ca="1" si="11"/>
        <v>0.23320046208243422</v>
      </c>
      <c r="P116" s="1">
        <f t="shared" ca="1" si="11"/>
        <v>0.13126271060437142</v>
      </c>
      <c r="Q116" s="1">
        <f t="shared" ca="1" si="11"/>
        <v>5.1028557823100881E-2</v>
      </c>
      <c r="R116" s="1">
        <f t="shared" ca="1" si="11"/>
        <v>3.8249627276158611E-2</v>
      </c>
      <c r="S116" s="1">
        <f t="shared" ca="1" si="11"/>
        <v>4.1321185203537981E-2</v>
      </c>
      <c r="T116" s="1">
        <f t="shared" ca="1" si="11"/>
        <v>4.7234379803905477E-2</v>
      </c>
      <c r="U116" s="1">
        <f t="shared" ca="1" si="11"/>
        <v>7.5230365172530983E-2</v>
      </c>
      <c r="V116" s="1">
        <f t="shared" ca="1" si="15"/>
        <v>0.1061865759537646</v>
      </c>
      <c r="W116" s="1">
        <f t="shared" ca="1" si="16"/>
        <v>0.12357470184849693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3.4459267409848116E-2</v>
      </c>
      <c r="E117" s="1">
        <f t="shared" ca="1" si="13"/>
        <v>2.9609387360868098E-3</v>
      </c>
      <c r="F117" s="1">
        <f t="shared" ca="1" si="14"/>
        <v>-3.6568053041017069E-3</v>
      </c>
      <c r="G117" s="1">
        <f t="shared" ca="1" si="10"/>
        <v>0.16228195865151754</v>
      </c>
      <c r="H117" s="1">
        <f t="shared" ca="1" si="10"/>
        <v>0.34980666400262489</v>
      </c>
      <c r="I117" s="1">
        <f t="shared" ca="1" si="11"/>
        <v>0.2250066930883689</v>
      </c>
      <c r="J117" s="1">
        <f t="shared" ca="1" si="11"/>
        <v>4.6552829594519965E-2</v>
      </c>
      <c r="K117" s="1">
        <f t="shared" ca="1" si="11"/>
        <v>-9.8243675429820123E-3</v>
      </c>
      <c r="L117" s="1">
        <f t="shared" ca="1" si="11"/>
        <v>-1.3013288529469692E-2</v>
      </c>
      <c r="M117" s="1">
        <f t="shared" ca="1" si="11"/>
        <v>4.0843801530515096E-2</v>
      </c>
      <c r="N117" s="1">
        <f t="shared" ca="1" si="11"/>
        <v>0.15325148954733583</v>
      </c>
      <c r="O117" s="1">
        <f t="shared" ca="1" si="11"/>
        <v>0.11013896373574658</v>
      </c>
      <c r="P117" s="1">
        <f t="shared" ca="1" si="11"/>
        <v>2.4734575501842455E-2</v>
      </c>
      <c r="Q117" s="1">
        <f t="shared" ca="1" si="11"/>
        <v>-1.9853587050637281E-2</v>
      </c>
      <c r="R117" s="1">
        <f t="shared" ca="1" si="11"/>
        <v>-2.2605977324725107E-2</v>
      </c>
      <c r="S117" s="1">
        <f t="shared" ca="1" si="11"/>
        <v>1.5236619569306081E-2</v>
      </c>
      <c r="T117" s="1">
        <f t="shared" ca="1" si="11"/>
        <v>6.8054008341961597E-2</v>
      </c>
      <c r="U117" s="1">
        <f t="shared" ca="1" si="11"/>
        <v>7.7753501914864784E-2</v>
      </c>
      <c r="V117" s="1">
        <f t="shared" ca="1" si="15"/>
        <v>7.05084382248619E-2</v>
      </c>
      <c r="W117" s="1">
        <f t="shared" ca="1" si="16"/>
        <v>7.5153928493124064E-2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2.4306749965648223E-3</v>
      </c>
      <c r="E118" s="1">
        <f t="shared" ca="1" si="13"/>
        <v>-2.4690598799823941E-2</v>
      </c>
      <c r="F118" s="1">
        <f t="shared" ca="1" si="14"/>
        <v>3.5560136201193152E-2</v>
      </c>
      <c r="G118" s="1">
        <f t="shared" ca="1" si="10"/>
        <v>0.19266471919506103</v>
      </c>
      <c r="H118" s="1">
        <f t="shared" ca="1" si="10"/>
        <v>0.33906167632632511</v>
      </c>
      <c r="I118" s="1">
        <f t="shared" ca="1" si="11"/>
        <v>0.1911281592079774</v>
      </c>
      <c r="J118" s="1">
        <f t="shared" ca="1" si="11"/>
        <v>2.0420548482883504E-2</v>
      </c>
      <c r="K118" s="1">
        <f t="shared" ca="1" si="11"/>
        <v>-4.5359368539399703E-2</v>
      </c>
      <c r="L118" s="1">
        <f t="shared" ca="1" si="11"/>
        <v>-1.1493502781032644E-2</v>
      </c>
      <c r="M118" s="1">
        <f t="shared" ca="1" si="11"/>
        <v>8.7643875401850813E-2</v>
      </c>
      <c r="N118" s="1">
        <f t="shared" ca="1" si="11"/>
        <v>0.19762959043294936</v>
      </c>
      <c r="O118" s="1">
        <f t="shared" ca="1" si="11"/>
        <v>0.10379287902268559</v>
      </c>
      <c r="P118" s="1">
        <f t="shared" ca="1" si="11"/>
        <v>1.3458257743948477E-2</v>
      </c>
      <c r="Q118" s="1">
        <f t="shared" ca="1" si="11"/>
        <v>3.9315705216934241E-2</v>
      </c>
      <c r="R118" s="1">
        <f t="shared" ca="1" si="11"/>
        <v>0.10218418854226825</v>
      </c>
      <c r="S118" s="1">
        <f t="shared" ca="1" si="11"/>
        <v>0.14531187979140606</v>
      </c>
      <c r="T118" s="1">
        <f t="shared" ca="1" si="11"/>
        <v>0.13525569808005483</v>
      </c>
      <c r="U118" s="1">
        <f t="shared" ca="1" si="11"/>
        <v>3.9668553597504229E-2</v>
      </c>
      <c r="V118" s="1">
        <f t="shared" ca="1" si="15"/>
        <v>-8.4167569496775146E-3</v>
      </c>
      <c r="W118" s="1">
        <f t="shared" ca="1" si="16"/>
        <v>-7.9503014027497328E-3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8.7508953969702E-2</v>
      </c>
      <c r="E119" s="1">
        <f t="shared" ca="1" si="13"/>
        <v>8.6274439391648319E-2</v>
      </c>
      <c r="F119" s="1">
        <f t="shared" ca="1" si="14"/>
        <v>7.5714585228419048E-2</v>
      </c>
      <c r="G119" s="1">
        <f t="shared" ca="1" si="10"/>
        <v>0.25148179270469384</v>
      </c>
      <c r="H119" s="1">
        <f t="shared" ca="1" si="10"/>
        <v>0.49701094574332594</v>
      </c>
      <c r="I119" s="1">
        <f t="shared" ca="1" si="11"/>
        <v>0.35805507506014711</v>
      </c>
      <c r="J119" s="1">
        <f t="shared" ca="1" si="11"/>
        <v>8.6093690277513041E-2</v>
      </c>
      <c r="K119" s="1">
        <f t="shared" ca="1" si="11"/>
        <v>-4.4850452934095841E-2</v>
      </c>
      <c r="L119" s="1">
        <f t="shared" ca="1" si="11"/>
        <v>1.4887569021824379E-2</v>
      </c>
      <c r="M119" s="1">
        <f t="shared" ca="1" si="11"/>
        <v>0.15179466252603294</v>
      </c>
      <c r="N119" s="1">
        <f t="shared" ca="1" si="11"/>
        <v>0.20652760690975733</v>
      </c>
      <c r="O119" s="1">
        <f t="shared" ca="1" si="11"/>
        <v>0.1285734335179709</v>
      </c>
      <c r="P119" s="1">
        <f t="shared" ca="1" si="11"/>
        <v>3.6070469500660535E-2</v>
      </c>
      <c r="Q119" s="1">
        <f t="shared" ca="1" si="11"/>
        <v>-1.4121367866974205E-2</v>
      </c>
      <c r="R119" s="1">
        <f t="shared" ca="1" si="11"/>
        <v>-3.6783276120533871E-2</v>
      </c>
      <c r="S119" s="1">
        <f t="shared" ca="1" si="11"/>
        <v>1.5768706793103455E-2</v>
      </c>
      <c r="T119" s="1">
        <f t="shared" ca="1" si="11"/>
        <v>0.10387735674599993</v>
      </c>
      <c r="U119" s="1">
        <f t="shared" ca="1" si="11"/>
        <v>0.11502494806473898</v>
      </c>
      <c r="V119" s="1">
        <f t="shared" ca="1" si="15"/>
        <v>6.6583911857472464E-2</v>
      </c>
      <c r="W119" s="1">
        <f t="shared" ca="1" si="16"/>
        <v>4.0529823613659519E-2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3.7013021872331096E-2</v>
      </c>
      <c r="E120" s="1">
        <f t="shared" ca="1" si="13"/>
        <v>6.9457372682904084E-2</v>
      </c>
      <c r="F120" s="1">
        <f t="shared" ca="1" si="14"/>
        <v>0.16385443954567319</v>
      </c>
      <c r="G120" s="1">
        <f t="shared" ca="1" si="10"/>
        <v>0.33304921479758171</v>
      </c>
      <c r="H120" s="1">
        <f t="shared" ca="1" si="10"/>
        <v>0.40963624435706719</v>
      </c>
      <c r="I120" s="1">
        <f t="shared" ca="1" si="11"/>
        <v>0.1457091467430251</v>
      </c>
      <c r="J120" s="1">
        <f t="shared" ca="1" si="11"/>
        <v>-6.5220119409439017E-2</v>
      </c>
      <c r="K120" s="1">
        <f t="shared" ca="1" si="11"/>
        <v>-3.6467487267493097E-2</v>
      </c>
      <c r="L120" s="1">
        <f t="shared" ca="1" si="11"/>
        <v>7.2762479867672175E-2</v>
      </c>
      <c r="M120" s="1">
        <f t="shared" ca="1" si="11"/>
        <v>0.16746728383682161</v>
      </c>
      <c r="N120" s="1">
        <f t="shared" ca="1" si="11"/>
        <v>0.26825676744107729</v>
      </c>
      <c r="O120" s="1">
        <f t="shared" ca="1" si="11"/>
        <v>0.19466779274776477</v>
      </c>
      <c r="P120" s="1">
        <f t="shared" ca="1" si="11"/>
        <v>0.11578636847309746</v>
      </c>
      <c r="Q120" s="1">
        <f t="shared" ca="1" si="11"/>
        <v>6.2537295153419284E-2</v>
      </c>
      <c r="R120" s="1">
        <f t="shared" ca="1" si="11"/>
        <v>7.9592364443804062E-2</v>
      </c>
      <c r="S120" s="1">
        <f t="shared" ca="1" si="11"/>
        <v>0.12835170952015126</v>
      </c>
      <c r="T120" s="1">
        <f t="shared" ca="1" si="11"/>
        <v>0.10842339773045966</v>
      </c>
      <c r="U120" s="1">
        <f t="shared" ca="1" si="11"/>
        <v>-7.3022997651299312E-2</v>
      </c>
      <c r="V120" s="1">
        <f t="shared" ca="1" si="15"/>
        <v>-0.13923686363986257</v>
      </c>
      <c r="W120" s="1">
        <f t="shared" ca="1" si="16"/>
        <v>-9.7256178419520681E-2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-6.0804551670158483E-2</v>
      </c>
      <c r="E121" s="1">
        <f t="shared" ca="1" si="13"/>
        <v>-1.499303044890055E-2</v>
      </c>
      <c r="F121" s="1">
        <f t="shared" ca="1" si="14"/>
        <v>8.9308347955090378E-2</v>
      </c>
      <c r="G121" s="1">
        <f t="shared" ca="1" si="10"/>
        <v>0.25851044331198114</v>
      </c>
      <c r="H121" s="1">
        <f t="shared" ca="1" si="10"/>
        <v>0.41913001370910397</v>
      </c>
      <c r="I121" s="1">
        <f t="shared" ca="1" si="11"/>
        <v>0.28887363158201357</v>
      </c>
      <c r="J121" s="1">
        <f t="shared" ca="1" si="11"/>
        <v>9.3822726079909671E-2</v>
      </c>
      <c r="K121" s="1">
        <f t="shared" ca="1" si="11"/>
        <v>-4.0786443176644788E-2</v>
      </c>
      <c r="L121" s="1">
        <f t="shared" ca="1" si="11"/>
        <v>-7.5713568544599E-2</v>
      </c>
      <c r="M121" s="1">
        <f t="shared" ca="1" si="11"/>
        <v>5.9720793564640648E-2</v>
      </c>
      <c r="N121" s="1">
        <f t="shared" ca="1" si="11"/>
        <v>0.20951983067187768</v>
      </c>
      <c r="O121" s="1">
        <f t="shared" ca="1" si="11"/>
        <v>0.14087109571734049</v>
      </c>
      <c r="P121" s="1">
        <f t="shared" ca="1" si="11"/>
        <v>-2.3417280750056807E-2</v>
      </c>
      <c r="Q121" s="1">
        <f t="shared" ca="1" si="11"/>
        <v>-0.11063933788635864</v>
      </c>
      <c r="R121" s="1">
        <f t="shared" ca="1" si="11"/>
        <v>-0.10903628635369519</v>
      </c>
      <c r="S121" s="1">
        <f t="shared" ca="1" si="11"/>
        <v>-9.6944532083719961E-2</v>
      </c>
      <c r="T121" s="1">
        <f t="shared" ca="1" si="11"/>
        <v>-0.10406850285302729</v>
      </c>
      <c r="U121" s="1">
        <f t="shared" ca="1" si="11"/>
        <v>-0.11050490057916389</v>
      </c>
      <c r="V121" s="1">
        <f t="shared" ca="1" si="15"/>
        <v>-6.1418818588695794E-2</v>
      </c>
      <c r="W121" s="1">
        <f t="shared" ca="1" si="16"/>
        <v>7.7212077891305343E-3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-2.4785875448088408E-3</v>
      </c>
      <c r="E122" s="1">
        <f t="shared" ca="1" si="13"/>
        <v>-1.0612917158101528E-2</v>
      </c>
      <c r="F122" s="1">
        <f t="shared" ca="1" si="14"/>
        <v>4.215634157072936E-2</v>
      </c>
      <c r="G122" s="1">
        <f t="shared" ca="1" si="10"/>
        <v>0.22779261027707212</v>
      </c>
      <c r="H122" s="1">
        <f t="shared" ca="1" si="10"/>
        <v>0.43671456710079581</v>
      </c>
      <c r="I122" s="1">
        <f t="shared" ca="1" si="11"/>
        <v>0.3270822084006208</v>
      </c>
      <c r="J122" s="1">
        <f t="shared" ca="1" si="11"/>
        <v>0.13843132619462187</v>
      </c>
      <c r="K122" s="1">
        <f t="shared" ca="1" si="11"/>
        <v>2.844724077620886E-2</v>
      </c>
      <c r="L122" s="1">
        <f t="shared" ca="1" si="11"/>
        <v>4.0347091622108769E-2</v>
      </c>
      <c r="M122" s="1">
        <f t="shared" ca="1" si="11"/>
        <v>0.16635715844655341</v>
      </c>
      <c r="N122" s="1">
        <f t="shared" ca="1" si="11"/>
        <v>0.27332345009055553</v>
      </c>
      <c r="O122" s="1">
        <f t="shared" ca="1" si="11"/>
        <v>0.12424363260820419</v>
      </c>
      <c r="P122" s="1">
        <f t="shared" ca="1" si="11"/>
        <v>5.795634434841079E-3</v>
      </c>
      <c r="Q122" s="1">
        <f t="shared" ca="1" si="11"/>
        <v>-2.6270829662313821E-2</v>
      </c>
      <c r="R122" s="1">
        <f t="shared" ca="1" si="11"/>
        <v>-2.3020085196778221E-2</v>
      </c>
      <c r="S122" s="1">
        <f t="shared" ca="1" si="11"/>
        <v>-8.1217285459838969E-3</v>
      </c>
      <c r="T122" s="1">
        <f t="shared" ca="1" si="11"/>
        <v>2.6810650312297214E-2</v>
      </c>
      <c r="U122" s="1">
        <f t="shared" ca="1" si="11"/>
        <v>2.0084659874684829E-2</v>
      </c>
      <c r="V122" s="1">
        <f t="shared" ca="1" si="15"/>
        <v>-3.3448790014047902E-3</v>
      </c>
      <c r="W122" s="1">
        <f t="shared" ca="1" si="16"/>
        <v>6.9453204381331388E-3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1.7269902471709578E-2</v>
      </c>
      <c r="E123" s="1">
        <f t="shared" ca="1" si="13"/>
        <v>-7.7453705575116806E-3</v>
      </c>
      <c r="F123" s="1">
        <f t="shared" ca="1" si="14"/>
        <v>2.0508490080553887E-2</v>
      </c>
      <c r="G123" s="1">
        <f t="shared" ca="1" si="10"/>
        <v>0.15289789921024019</v>
      </c>
      <c r="H123" s="1">
        <f t="shared" ca="1" si="10"/>
        <v>0.27899481412133131</v>
      </c>
      <c r="I123" s="1">
        <f t="shared" ca="1" si="11"/>
        <v>0.16283959744684198</v>
      </c>
      <c r="J123" s="1">
        <f t="shared" ca="1" si="11"/>
        <v>1.6015877712698679E-2</v>
      </c>
      <c r="K123" s="1">
        <f t="shared" ca="1" si="11"/>
        <v>-2.7735646160435522E-2</v>
      </c>
      <c r="L123" s="1">
        <f t="shared" ca="1" si="11"/>
        <v>1.5644409286022447E-2</v>
      </c>
      <c r="M123" s="1">
        <f t="shared" ca="1" si="11"/>
        <v>0.1056618061074889</v>
      </c>
      <c r="N123" s="1">
        <f t="shared" ca="1" si="11"/>
        <v>0.15484419633340524</v>
      </c>
      <c r="O123" s="1">
        <f t="shared" ca="1" si="11"/>
        <v>6.5753141702510495E-2</v>
      </c>
      <c r="P123" s="1">
        <f t="shared" ca="1" si="11"/>
        <v>-6.8912671293475114E-4</v>
      </c>
      <c r="Q123" s="1">
        <f t="shared" ca="1" si="11"/>
        <v>2.2952401572655184E-2</v>
      </c>
      <c r="R123" s="1">
        <f t="shared" ca="1" si="11"/>
        <v>8.8961887876541287E-2</v>
      </c>
      <c r="S123" s="1">
        <f t="shared" ca="1" si="11"/>
        <v>0.14352480506413692</v>
      </c>
      <c r="T123" s="1">
        <f t="shared" ca="1" si="11"/>
        <v>0.14395365554365619</v>
      </c>
      <c r="U123" s="1">
        <f t="shared" ca="1" si="11"/>
        <v>7.5055114512891333E-2</v>
      </c>
      <c r="V123" s="1">
        <f t="shared" ca="1" si="15"/>
        <v>7.0973298212336812E-3</v>
      </c>
      <c r="W123" s="1">
        <f t="shared" ca="1" si="16"/>
        <v>-1.202114278058054E-3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-7.0358792449137222E-3</v>
      </c>
      <c r="E124" s="1">
        <f t="shared" ca="1" si="13"/>
        <v>-2.8331136102625991E-2</v>
      </c>
      <c r="F124" s="1">
        <f t="shared" ca="1" si="14"/>
        <v>1.6047487309101327E-2</v>
      </c>
      <c r="G124" s="1">
        <f t="shared" ca="1" si="10"/>
        <v>0.21280583129364755</v>
      </c>
      <c r="H124" s="1">
        <f t="shared" ca="1" si="10"/>
        <v>0.42038855400474373</v>
      </c>
      <c r="I124" s="1">
        <f t="shared" ca="1" si="11"/>
        <v>0.30107115418650532</v>
      </c>
      <c r="J124" s="1">
        <f t="shared" ca="1" si="11"/>
        <v>0.12718251782479834</v>
      </c>
      <c r="K124" s="1">
        <f t="shared" ca="1" si="11"/>
        <v>5.9347318773864385E-2</v>
      </c>
      <c r="L124" s="1">
        <f t="shared" ca="1" si="11"/>
        <v>7.5437087296635244E-2</v>
      </c>
      <c r="M124" s="1">
        <f t="shared" ca="1" si="11"/>
        <v>6.7113261334220034E-2</v>
      </c>
      <c r="N124" s="1">
        <f t="shared" ca="1" si="11"/>
        <v>6.1345199966389916E-2</v>
      </c>
      <c r="O124" s="1">
        <f t="shared" ca="1" si="11"/>
        <v>7.9248726261503158E-2</v>
      </c>
      <c r="P124" s="1">
        <f t="shared" ca="1" si="11"/>
        <v>9.7990274466065147E-2</v>
      </c>
      <c r="Q124" s="1">
        <f t="shared" ca="1" si="11"/>
        <v>3.9423022833329074E-2</v>
      </c>
      <c r="R124" s="1">
        <f t="shared" ca="1" si="11"/>
        <v>-1.4592587321138667E-2</v>
      </c>
      <c r="S124" s="1">
        <f t="shared" ca="1" si="11"/>
        <v>-2.7363125611549844E-2</v>
      </c>
      <c r="T124" s="1">
        <f t="shared" ca="1" si="11"/>
        <v>-7.1655130241586179E-3</v>
      </c>
      <c r="U124" s="1">
        <f t="shared" ca="1" si="11"/>
        <v>2.8482084304307643E-2</v>
      </c>
      <c r="V124" s="1">
        <f t="shared" ca="1" si="15"/>
        <v>6.3138012939912266E-2</v>
      </c>
      <c r="W124" s="1">
        <f t="shared" ca="1" si="16"/>
        <v>5.9672126449747474E-2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-8.6501918507198173E-3</v>
      </c>
      <c r="E125" s="1">
        <f t="shared" ca="1" si="13"/>
        <v>-1.6568149320666473E-2</v>
      </c>
      <c r="F125" s="1">
        <f t="shared" ca="1" si="14"/>
        <v>3.9053172543547066E-2</v>
      </c>
      <c r="G125" s="1">
        <f t="shared" ca="1" si="10"/>
        <v>0.22328527415058277</v>
      </c>
      <c r="H125" s="1">
        <f t="shared" ca="1" si="10"/>
        <v>0.36371620468222193</v>
      </c>
      <c r="I125" s="1">
        <f t="shared" ca="1" si="11"/>
        <v>0.17159276494360387</v>
      </c>
      <c r="J125" s="1">
        <f t="shared" ca="1" si="11"/>
        <v>-4.580178694874204E-3</v>
      </c>
      <c r="K125" s="1">
        <f t="shared" ca="1" si="11"/>
        <v>-2.6256659705823811E-2</v>
      </c>
      <c r="L125" s="1">
        <f t="shared" ca="1" si="11"/>
        <v>-1.0654224109770101E-2</v>
      </c>
      <c r="M125" s="1">
        <f t="shared" ca="1" si="11"/>
        <v>-4.2972400485733319E-3</v>
      </c>
      <c r="N125" s="1">
        <f t="shared" ca="1" si="11"/>
        <v>2.8680002456139879E-2</v>
      </c>
      <c r="O125" s="1">
        <f t="shared" ca="1" si="11"/>
        <v>5.2695669864647673E-2</v>
      </c>
      <c r="P125" s="1">
        <f t="shared" ca="1" si="11"/>
        <v>3.9297868968809387E-2</v>
      </c>
      <c r="Q125" s="1">
        <f t="shared" ca="1" si="11"/>
        <v>5.9419080020396219E-2</v>
      </c>
      <c r="R125" s="1">
        <f t="shared" ca="1" si="11"/>
        <v>9.3647137219152271E-2</v>
      </c>
      <c r="S125" s="1">
        <f t="shared" ca="1" si="11"/>
        <v>8.8744674471824186E-2</v>
      </c>
      <c r="T125" s="1">
        <f t="shared" ca="1" si="11"/>
        <v>0.11934049033162837</v>
      </c>
      <c r="U125" s="1">
        <f t="shared" ca="1" si="11"/>
        <v>0.16150654979004864</v>
      </c>
      <c r="V125" s="1">
        <f t="shared" ca="1" si="15"/>
        <v>0.12450788945072187</v>
      </c>
      <c r="W125" s="1">
        <f t="shared" ca="1" si="16"/>
        <v>5.1647517937792563E-2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0.10287941800828766</v>
      </c>
      <c r="E126" s="1">
        <f t="shared" ca="1" si="13"/>
        <v>5.9624129841057361E-2</v>
      </c>
      <c r="F126" s="1">
        <f t="shared" ca="1" si="14"/>
        <v>5.5293279958678165E-2</v>
      </c>
      <c r="G126" s="1">
        <f t="shared" ca="1" si="10"/>
        <v>0.21615185733499134</v>
      </c>
      <c r="H126" s="1">
        <f t="shared" ca="1" si="10"/>
        <v>0.42710477569538208</v>
      </c>
      <c r="I126" s="1">
        <f t="shared" ca="1" si="11"/>
        <v>0.2932395187802459</v>
      </c>
      <c r="J126" s="1">
        <f t="shared" ca="1" si="11"/>
        <v>7.5211908235092523E-2</v>
      </c>
      <c r="K126" s="1">
        <f t="shared" ca="1" si="11"/>
        <v>4.4588617202239222E-2</v>
      </c>
      <c r="L126" s="1">
        <f t="shared" ca="1" si="11"/>
        <v>7.3563527888144326E-2</v>
      </c>
      <c r="M126" s="1">
        <f t="shared" ca="1" si="11"/>
        <v>8.1532387208227933E-2</v>
      </c>
      <c r="N126" s="1">
        <f t="shared" ca="1" si="11"/>
        <v>9.2268096279520345E-2</v>
      </c>
      <c r="O126" s="1">
        <f t="shared" ca="1" si="11"/>
        <v>8.9215039074845584E-2</v>
      </c>
      <c r="P126" s="1">
        <f t="shared" ca="1" si="11"/>
        <v>1.6818531666636528E-2</v>
      </c>
      <c r="Q126" s="1">
        <f t="shared" ca="1" si="11"/>
        <v>-4.7682465323946929E-3</v>
      </c>
      <c r="R126" s="1">
        <f t="shared" ca="1" si="11"/>
        <v>-5.1926373489964315E-3</v>
      </c>
      <c r="S126" s="1">
        <f t="shared" ca="1" si="11"/>
        <v>-8.9309008805681482E-3</v>
      </c>
      <c r="T126" s="1">
        <f t="shared" ca="1" si="11"/>
        <v>2.9859443722296496E-2</v>
      </c>
      <c r="U126" s="1">
        <f t="shared" ca="1" si="11"/>
        <v>8.4832756044067606E-2</v>
      </c>
      <c r="V126" s="1">
        <f t="shared" ca="1" si="15"/>
        <v>9.737172810778516E-2</v>
      </c>
      <c r="W126" s="1">
        <f t="shared" ca="1" si="16"/>
        <v>7.7137055829479273E-2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6.5584590768199566E-3</v>
      </c>
      <c r="E127" s="1">
        <f t="shared" ca="1" si="13"/>
        <v>4.465715271396422E-2</v>
      </c>
      <c r="F127" s="1">
        <f t="shared" ca="1" si="14"/>
        <v>0.1241117115301458</v>
      </c>
      <c r="G127" s="1">
        <f t="shared" ca="1" si="14"/>
        <v>0.2857250328497638</v>
      </c>
      <c r="H127" s="1">
        <f t="shared" ca="1" si="14"/>
        <v>0.42108994472215289</v>
      </c>
      <c r="I127" s="1">
        <f t="shared" ca="1" si="14"/>
        <v>0.25935231591295216</v>
      </c>
      <c r="J127" s="1">
        <f t="shared" ca="1" si="14"/>
        <v>5.8946864544216805E-2</v>
      </c>
      <c r="K127" s="1">
        <f t="shared" ca="1" si="14"/>
        <v>-6.1042888003986176E-2</v>
      </c>
      <c r="L127" s="1">
        <f t="shared" ca="1" si="14"/>
        <v>-7.7213823385047925E-2</v>
      </c>
      <c r="M127" s="1">
        <f t="shared" ca="1" si="14"/>
        <v>-2.0751070918973498E-2</v>
      </c>
      <c r="N127" s="1">
        <f t="shared" ca="1" si="14"/>
        <v>1.5786243720795422E-2</v>
      </c>
      <c r="O127" s="1">
        <f t="shared" ca="1" si="14"/>
        <v>-2.4035912269833808E-2</v>
      </c>
      <c r="P127" s="1">
        <f t="shared" ca="1" si="14"/>
        <v>-6.3754726598435812E-2</v>
      </c>
      <c r="Q127" s="1">
        <f t="shared" ca="1" si="14"/>
        <v>-4.7535912134661656E-2</v>
      </c>
      <c r="R127" s="1">
        <f t="shared" ca="1" si="14"/>
        <v>-1.3126954265831974E-2</v>
      </c>
      <c r="S127" s="1">
        <f t="shared" ca="1" si="14"/>
        <v>7.0412246037310777E-2</v>
      </c>
      <c r="T127" s="1">
        <f t="shared" ca="1" si="14"/>
        <v>0.14937851522001697</v>
      </c>
      <c r="U127" s="1">
        <f t="shared" ca="1" si="14"/>
        <v>8.5102455789933404E-2</v>
      </c>
      <c r="V127" s="1">
        <f t="shared" ca="1" si="15"/>
        <v>4.9295230175849518E-2</v>
      </c>
      <c r="W127" s="1">
        <f t="shared" ca="1" si="16"/>
        <v>6.2187888254778674E-2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7.5631917345108116E-2</v>
      </c>
      <c r="E128" s="1">
        <f t="shared" ca="1" si="13"/>
        <v>4.9271197294033814E-2</v>
      </c>
      <c r="F128" s="1">
        <f t="shared" ref="F128:U143" ca="1" si="17">(F78+0.6*(G78+E78)+0.15*(D78+H78))/(1+2*0.6+2*0.15)</f>
        <v>8.2452921473615867E-2</v>
      </c>
      <c r="G128" s="1">
        <f t="shared" ca="1" si="17"/>
        <v>0.16119968457838446</v>
      </c>
      <c r="H128" s="1">
        <f t="shared" ca="1" si="17"/>
        <v>0.21341338901741186</v>
      </c>
      <c r="I128" s="1">
        <f t="shared" ca="1" si="17"/>
        <v>0.12434710463166516</v>
      </c>
      <c r="J128" s="1">
        <f t="shared" ca="1" si="17"/>
        <v>2.5979742260001455E-2</v>
      </c>
      <c r="K128" s="1">
        <f t="shared" ca="1" si="17"/>
        <v>-4.3967476301461993E-2</v>
      </c>
      <c r="L128" s="1">
        <f t="shared" ca="1" si="17"/>
        <v>-4.2555297973075147E-2</v>
      </c>
      <c r="M128" s="1">
        <f t="shared" ca="1" si="17"/>
        <v>-2.915994426789259E-2</v>
      </c>
      <c r="N128" s="1">
        <f t="shared" ca="1" si="17"/>
        <v>1.4758789720796819E-2</v>
      </c>
      <c r="O128" s="1">
        <f t="shared" ca="1" si="17"/>
        <v>6.6445056579626821E-2</v>
      </c>
      <c r="P128" s="1">
        <f t="shared" ca="1" si="17"/>
        <v>0.12152265081589579</v>
      </c>
      <c r="Q128" s="1">
        <f t="shared" ca="1" si="17"/>
        <v>8.8489831690619913E-2</v>
      </c>
      <c r="R128" s="1">
        <f t="shared" ca="1" si="17"/>
        <v>8.200363048990968E-3</v>
      </c>
      <c r="S128" s="1">
        <f t="shared" ca="1" si="17"/>
        <v>-2.5654788359188507E-2</v>
      </c>
      <c r="T128" s="1">
        <f t="shared" ca="1" si="17"/>
        <v>-1.2982634263456394E-2</v>
      </c>
      <c r="U128" s="1">
        <f t="shared" ca="1" si="17"/>
        <v>5.5722638589151385E-2</v>
      </c>
      <c r="V128" s="1">
        <f t="shared" ca="1" si="15"/>
        <v>0.11046168802905075</v>
      </c>
      <c r="W128" s="1">
        <f t="shared" ca="1" si="16"/>
        <v>0.13336067468734883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3.17632301034581E-2</v>
      </c>
      <c r="E129" s="1">
        <f t="shared" ca="1" si="13"/>
        <v>1.9580316341519289E-2</v>
      </c>
      <c r="F129" s="1">
        <f t="shared" ca="1" si="17"/>
        <v>7.1164305706303471E-2</v>
      </c>
      <c r="G129" s="1">
        <f t="shared" ca="1" si="17"/>
        <v>0.25950858159706436</v>
      </c>
      <c r="H129" s="1">
        <f t="shared" ca="1" si="17"/>
        <v>0.42941182714744369</v>
      </c>
      <c r="I129" s="1">
        <f t="shared" ca="1" si="17"/>
        <v>0.25182734264964191</v>
      </c>
      <c r="J129" s="1">
        <f t="shared" ca="1" si="17"/>
        <v>3.6794051374635484E-2</v>
      </c>
      <c r="K129" s="1">
        <f t="shared" ca="1" si="17"/>
        <v>-6.3288871143525688E-2</v>
      </c>
      <c r="L129" s="1">
        <f t="shared" ca="1" si="17"/>
        <v>-2.5174139265426616E-2</v>
      </c>
      <c r="M129" s="1">
        <f t="shared" ca="1" si="17"/>
        <v>3.0310627324246782E-2</v>
      </c>
      <c r="N129" s="1">
        <f t="shared" ca="1" si="17"/>
        <v>3.8906643613831338E-2</v>
      </c>
      <c r="O129" s="1">
        <f t="shared" ca="1" si="17"/>
        <v>2.5921970094955827E-2</v>
      </c>
      <c r="P129" s="1">
        <f t="shared" ca="1" si="17"/>
        <v>3.8559872146149844E-2</v>
      </c>
      <c r="Q129" s="1">
        <f t="shared" ca="1" si="17"/>
        <v>1.7430533485256836E-2</v>
      </c>
      <c r="R129" s="1">
        <f t="shared" ca="1" si="17"/>
        <v>-4.6987804336669138E-2</v>
      </c>
      <c r="S129" s="1">
        <f t="shared" ca="1" si="17"/>
        <v>-8.2811419239181644E-2</v>
      </c>
      <c r="T129" s="1">
        <f t="shared" ca="1" si="17"/>
        <v>-6.2637351120533952E-2</v>
      </c>
      <c r="U129" s="1">
        <f t="shared" ca="1" si="17"/>
        <v>-1.4801610082145733E-2</v>
      </c>
      <c r="V129" s="1">
        <f t="shared" ca="1" si="15"/>
        <v>2.2672471718300394E-2</v>
      </c>
      <c r="W129" s="1">
        <f t="shared" ca="1" si="16"/>
        <v>2.9246737669326395E-2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-3.4715970392117754E-2</v>
      </c>
      <c r="E130" s="1">
        <f t="shared" ca="1" si="13"/>
        <v>-3.7711968475897792E-2</v>
      </c>
      <c r="F130" s="1">
        <f t="shared" ca="1" si="17"/>
        <v>5.0304614631198639E-2</v>
      </c>
      <c r="G130" s="1">
        <f t="shared" ca="1" si="17"/>
        <v>0.25250059783157069</v>
      </c>
      <c r="H130" s="1">
        <f t="shared" ca="1" si="17"/>
        <v>0.39713755865662231</v>
      </c>
      <c r="I130" s="1">
        <f t="shared" ca="1" si="17"/>
        <v>0.24124937388548395</v>
      </c>
      <c r="J130" s="1">
        <f t="shared" ca="1" si="17"/>
        <v>8.6731793488114814E-2</v>
      </c>
      <c r="K130" s="1">
        <f t="shared" ca="1" si="17"/>
        <v>-1.1540376261487545E-2</v>
      </c>
      <c r="L130" s="1">
        <f t="shared" ca="1" si="17"/>
        <v>-4.8031909716575519E-2</v>
      </c>
      <c r="M130" s="1">
        <f t="shared" ca="1" si="17"/>
        <v>-7.3072004199432466E-2</v>
      </c>
      <c r="N130" s="1">
        <f t="shared" ca="1" si="17"/>
        <v>-6.7057386042408643E-2</v>
      </c>
      <c r="O130" s="1">
        <f t="shared" ca="1" si="17"/>
        <v>-5.4927217212661396E-2</v>
      </c>
      <c r="P130" s="1">
        <f t="shared" ca="1" si="17"/>
        <v>-8.1029053469526026E-3</v>
      </c>
      <c r="Q130" s="1">
        <f t="shared" ca="1" si="17"/>
        <v>4.0021695134934462E-2</v>
      </c>
      <c r="R130" s="1">
        <f t="shared" ca="1" si="17"/>
        <v>3.9760375474214314E-2</v>
      </c>
      <c r="S130" s="1">
        <f t="shared" ca="1" si="17"/>
        <v>-6.5172171448275862E-3</v>
      </c>
      <c r="T130" s="1">
        <f t="shared" ca="1" si="17"/>
        <v>-5.0349992151423585E-2</v>
      </c>
      <c r="U130" s="1">
        <f t="shared" ca="1" si="17"/>
        <v>-1.4119699138355989E-2</v>
      </c>
      <c r="V130" s="1">
        <f t="shared" ca="1" si="15"/>
        <v>7.9920154459841172E-2</v>
      </c>
      <c r="W130" s="1">
        <f t="shared" ca="1" si="16"/>
        <v>0.11216559581760108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2.4709600844500697E-2</v>
      </c>
      <c r="E131" s="1">
        <f t="shared" ca="1" si="13"/>
        <v>4.6120029882940491E-2</v>
      </c>
      <c r="F131" s="1">
        <f t="shared" ca="1" si="17"/>
        <v>8.8687091844756177E-2</v>
      </c>
      <c r="G131" s="1">
        <f t="shared" ca="1" si="17"/>
        <v>0.23040518755540798</v>
      </c>
      <c r="H131" s="1">
        <f t="shared" ca="1" si="17"/>
        <v>0.38721846556660466</v>
      </c>
      <c r="I131" s="1">
        <f t="shared" ca="1" si="17"/>
        <v>0.25928067476725702</v>
      </c>
      <c r="J131" s="1">
        <f t="shared" ca="1" si="17"/>
        <v>6.5080522248157732E-2</v>
      </c>
      <c r="K131" s="1">
        <f t="shared" ca="1" si="17"/>
        <v>-4.6620261520471419E-2</v>
      </c>
      <c r="L131" s="1">
        <f t="shared" ca="1" si="17"/>
        <v>-5.5317932857800609E-2</v>
      </c>
      <c r="M131" s="1">
        <f t="shared" ca="1" si="17"/>
        <v>2.2742890294374436E-2</v>
      </c>
      <c r="N131" s="1">
        <f t="shared" ca="1" si="17"/>
        <v>0.12720024670344765</v>
      </c>
      <c r="O131" s="1">
        <f t="shared" ca="1" si="17"/>
        <v>0.176360439583087</v>
      </c>
      <c r="P131" s="1">
        <f t="shared" ca="1" si="17"/>
        <v>0.15550088855062166</v>
      </c>
      <c r="Q131" s="1">
        <f t="shared" ca="1" si="17"/>
        <v>0.11160768167882647</v>
      </c>
      <c r="R131" s="1">
        <f t="shared" ca="1" si="17"/>
        <v>0.11012221833513669</v>
      </c>
      <c r="S131" s="1">
        <f t="shared" ca="1" si="17"/>
        <v>4.5221323442086223E-2</v>
      </c>
      <c r="T131" s="1">
        <f t="shared" ca="1" si="17"/>
        <v>9.746666081170318E-3</v>
      </c>
      <c r="U131" s="1">
        <f t="shared" ca="1" si="17"/>
        <v>0.12778610069455804</v>
      </c>
      <c r="V131" s="1">
        <f t="shared" ca="1" si="15"/>
        <v>0.27637577038573219</v>
      </c>
      <c r="W131" s="1">
        <f t="shared" ca="1" si="16"/>
        <v>0.22778001610398815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-6.3176563876374145E-2</v>
      </c>
      <c r="E132" s="1">
        <f t="shared" ca="1" si="13"/>
        <v>-4.72707515952841E-2</v>
      </c>
      <c r="F132" s="1">
        <f t="shared" ca="1" si="17"/>
        <v>6.6673794185985166E-2</v>
      </c>
      <c r="G132" s="1">
        <f t="shared" ca="1" si="17"/>
        <v>0.31023191955571294</v>
      </c>
      <c r="H132" s="1">
        <f t="shared" ca="1" si="17"/>
        <v>0.51225353547358377</v>
      </c>
      <c r="I132" s="1">
        <f t="shared" ca="1" si="17"/>
        <v>0.31671638864716611</v>
      </c>
      <c r="J132" s="1">
        <f t="shared" ca="1" si="17"/>
        <v>4.3832904053903152E-2</v>
      </c>
      <c r="K132" s="1">
        <f t="shared" ca="1" si="17"/>
        <v>-4.7501419750148446E-2</v>
      </c>
      <c r="L132" s="1">
        <f t="shared" ca="1" si="17"/>
        <v>-4.3132835190049144E-2</v>
      </c>
      <c r="M132" s="1">
        <f t="shared" ca="1" si="17"/>
        <v>-4.74781814069496E-2</v>
      </c>
      <c r="N132" s="1">
        <f t="shared" ca="1" si="17"/>
        <v>-3.3979125784751242E-2</v>
      </c>
      <c r="O132" s="1">
        <f t="shared" ca="1" si="17"/>
        <v>1.7440515650497205E-2</v>
      </c>
      <c r="P132" s="1">
        <f t="shared" ca="1" si="17"/>
        <v>7.3111344069456255E-2</v>
      </c>
      <c r="Q132" s="1">
        <f t="shared" ca="1" si="17"/>
        <v>5.8276677065579062E-2</v>
      </c>
      <c r="R132" s="1">
        <f t="shared" ca="1" si="17"/>
        <v>1.3276381808265496E-2</v>
      </c>
      <c r="S132" s="1">
        <f t="shared" ca="1" si="17"/>
        <v>-2.6417844724366491E-3</v>
      </c>
      <c r="T132" s="1">
        <f t="shared" ca="1" si="17"/>
        <v>6.9927423537598735E-3</v>
      </c>
      <c r="U132" s="1">
        <f t="shared" ca="1" si="17"/>
        <v>4.2204605784116667E-2</v>
      </c>
      <c r="V132" s="1">
        <f t="shared" ca="1" si="15"/>
        <v>7.5212123261321734E-2</v>
      </c>
      <c r="W132" s="1">
        <f t="shared" ca="1" si="16"/>
        <v>5.9516008894666093E-2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-3.2294515942572224E-3</v>
      </c>
      <c r="E133" s="1">
        <f t="shared" ca="1" si="13"/>
        <v>1.306942572331032E-2</v>
      </c>
      <c r="F133" s="1">
        <f t="shared" ca="1" si="17"/>
        <v>0.10433138474360933</v>
      </c>
      <c r="G133" s="1">
        <f t="shared" ca="1" si="17"/>
        <v>0.28680822027252034</v>
      </c>
      <c r="H133" s="1">
        <f t="shared" ca="1" si="17"/>
        <v>0.42638995382256717</v>
      </c>
      <c r="I133" s="1">
        <f t="shared" ca="1" si="17"/>
        <v>0.27800117263566521</v>
      </c>
      <c r="J133" s="1">
        <f t="shared" ca="1" si="17"/>
        <v>7.6850252734371211E-2</v>
      </c>
      <c r="K133" s="1">
        <f t="shared" ca="1" si="17"/>
        <v>-5.2809981560752086E-3</v>
      </c>
      <c r="L133" s="1">
        <f t="shared" ca="1" si="17"/>
        <v>3.4141650367221096E-2</v>
      </c>
      <c r="M133" s="1">
        <f t="shared" ca="1" si="17"/>
        <v>7.1180695933056662E-2</v>
      </c>
      <c r="N133" s="1">
        <f t="shared" ca="1" si="17"/>
        <v>5.6611837438597178E-2</v>
      </c>
      <c r="O133" s="1">
        <f t="shared" ca="1" si="17"/>
        <v>3.4442310926969227E-2</v>
      </c>
      <c r="P133" s="1">
        <f t="shared" ca="1" si="17"/>
        <v>2.8832720333582001E-2</v>
      </c>
      <c r="Q133" s="1">
        <f t="shared" ca="1" si="17"/>
        <v>-1.0607192335706749E-3</v>
      </c>
      <c r="R133" s="1">
        <f t="shared" ca="1" si="17"/>
        <v>-2.4383760894165645E-2</v>
      </c>
      <c r="S133" s="1">
        <f t="shared" ca="1" si="17"/>
        <v>-1.5011735980446809E-2</v>
      </c>
      <c r="T133" s="1">
        <f t="shared" ca="1" si="17"/>
        <v>-9.0070085913460385E-3</v>
      </c>
      <c r="U133" s="1">
        <f t="shared" ca="1" si="17"/>
        <v>-1.1196410666893171E-2</v>
      </c>
      <c r="V133" s="1">
        <f t="shared" ca="1" si="15"/>
        <v>-1.4725024782217357E-2</v>
      </c>
      <c r="W133" s="1">
        <f t="shared" ca="1" si="16"/>
        <v>-6.905771320645783E-2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8.0402793602155118E-2</v>
      </c>
      <c r="E134" s="1">
        <f t="shared" ca="1" si="13"/>
        <v>0.19105333257526896</v>
      </c>
      <c r="F134" s="1">
        <f t="shared" ca="1" si="17"/>
        <v>0.28912458190179607</v>
      </c>
      <c r="G134" s="1">
        <f t="shared" ca="1" si="17"/>
        <v>0.35501345052902966</v>
      </c>
      <c r="H134" s="1">
        <f t="shared" ca="1" si="17"/>
        <v>0.40892728122001093</v>
      </c>
      <c r="I134" s="1">
        <f t="shared" ca="1" si="17"/>
        <v>0.2482419099692951</v>
      </c>
      <c r="J134" s="1">
        <f t="shared" ca="1" si="17"/>
        <v>7.6981085112816774E-2</v>
      </c>
      <c r="K134" s="1">
        <f t="shared" ca="1" si="17"/>
        <v>2.6561541121385229E-2</v>
      </c>
      <c r="L134" s="1">
        <f t="shared" ca="1" si="17"/>
        <v>6.8343001151207505E-2</v>
      </c>
      <c r="M134" s="1">
        <f t="shared" ca="1" si="17"/>
        <v>9.3335373654471379E-2</v>
      </c>
      <c r="N134" s="1">
        <f t="shared" ca="1" si="17"/>
        <v>6.2753061183324715E-2</v>
      </c>
      <c r="O134" s="1">
        <f t="shared" ca="1" si="17"/>
        <v>2.1623869299208034E-2</v>
      </c>
      <c r="P134" s="1">
        <f t="shared" ca="1" si="17"/>
        <v>-5.0571168596347117E-2</v>
      </c>
      <c r="Q134" s="1">
        <f t="shared" ca="1" si="17"/>
        <v>-3.2961995331285575E-3</v>
      </c>
      <c r="R134" s="1">
        <f t="shared" ca="1" si="17"/>
        <v>0.15356041232801426</v>
      </c>
      <c r="S134" s="1">
        <f t="shared" ca="1" si="17"/>
        <v>0.14062711683503742</v>
      </c>
      <c r="T134" s="1">
        <f t="shared" ca="1" si="17"/>
        <v>5.0743230640107703E-2</v>
      </c>
      <c r="U134" s="1">
        <f t="shared" ca="1" si="17"/>
        <v>2.5913953110925019E-2</v>
      </c>
      <c r="V134" s="1">
        <f t="shared" ca="1" si="15"/>
        <v>5.0588123094146953E-2</v>
      </c>
      <c r="W134" s="1">
        <f t="shared" ca="1" si="16"/>
        <v>2.3453546532372412E-2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-7.1435512791587372E-2</v>
      </c>
      <c r="E135" s="1">
        <f t="shared" ca="1" si="13"/>
        <v>2.834484503549221E-2</v>
      </c>
      <c r="F135" s="1">
        <f t="shared" ca="1" si="17"/>
        <v>7.4112582317611045E-2</v>
      </c>
      <c r="G135" s="1">
        <f t="shared" ca="1" si="17"/>
        <v>0.11715593413135972</v>
      </c>
      <c r="H135" s="1">
        <f t="shared" ca="1" si="17"/>
        <v>0.23190538753719295</v>
      </c>
      <c r="I135" s="1">
        <f t="shared" ca="1" si="17"/>
        <v>0.36929877306656772</v>
      </c>
      <c r="J135" s="1">
        <f t="shared" ca="1" si="17"/>
        <v>0.41574296186170195</v>
      </c>
      <c r="K135" s="1">
        <f t="shared" ca="1" si="17"/>
        <v>0.44234217020347621</v>
      </c>
      <c r="L135" s="1">
        <f t="shared" ca="1" si="17"/>
        <v>0.27395013384900357</v>
      </c>
      <c r="M135" s="1">
        <f t="shared" ca="1" si="17"/>
        <v>0.16295750852875973</v>
      </c>
      <c r="N135" s="1">
        <f t="shared" ca="1" si="17"/>
        <v>0.19347444505650144</v>
      </c>
      <c r="O135" s="1">
        <f t="shared" ca="1" si="17"/>
        <v>0.1653479740014478</v>
      </c>
      <c r="P135" s="1">
        <f t="shared" ca="1" si="17"/>
        <v>5.9267781946996577E-2</v>
      </c>
      <c r="Q135" s="1">
        <f t="shared" ca="1" si="17"/>
        <v>-4.346963177841839E-3</v>
      </c>
      <c r="R135" s="1">
        <f t="shared" ca="1" si="17"/>
        <v>1.7826374494733198E-2</v>
      </c>
      <c r="S135" s="1">
        <f t="shared" ca="1" si="17"/>
        <v>0.11433027830199312</v>
      </c>
      <c r="T135" s="1">
        <f t="shared" ca="1" si="17"/>
        <v>0.17689575402928109</v>
      </c>
      <c r="U135" s="1">
        <f t="shared" ca="1" si="17"/>
        <v>0.32406390968368209</v>
      </c>
      <c r="V135" s="1">
        <f t="shared" ca="1" si="15"/>
        <v>0.44334735609929876</v>
      </c>
      <c r="W135" s="1">
        <f t="shared" ca="1" si="16"/>
        <v>0.32348551271357756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0.13497516487043643</v>
      </c>
      <c r="E136" s="1">
        <f t="shared" ca="1" si="13"/>
        <v>0.14525980035028005</v>
      </c>
      <c r="F136" s="1">
        <f t="shared" ca="1" si="17"/>
        <v>0.23327943094966369</v>
      </c>
      <c r="G136" s="1">
        <f t="shared" ca="1" si="17"/>
        <v>0.38830718518708357</v>
      </c>
      <c r="H136" s="1">
        <f t="shared" ca="1" si="17"/>
        <v>0.50722151666437021</v>
      </c>
      <c r="I136" s="1">
        <f t="shared" ca="1" si="17"/>
        <v>0.34229004571914262</v>
      </c>
      <c r="J136" s="1">
        <f t="shared" ca="1" si="17"/>
        <v>0.10903709537663167</v>
      </c>
      <c r="K136" s="1">
        <f t="shared" ca="1" si="17"/>
        <v>5.3870750771371136E-2</v>
      </c>
      <c r="L136" s="1">
        <f t="shared" ca="1" si="17"/>
        <v>0.10870255755549292</v>
      </c>
      <c r="M136" s="1">
        <f t="shared" ca="1" si="17"/>
        <v>0.21310442821297756</v>
      </c>
      <c r="N136" s="1">
        <f t="shared" ca="1" si="17"/>
        <v>0.38805687655446608</v>
      </c>
      <c r="O136" s="1">
        <f t="shared" ca="1" si="17"/>
        <v>0.47649598578105989</v>
      </c>
      <c r="P136" s="1">
        <f t="shared" ca="1" si="17"/>
        <v>0.29620670996301307</v>
      </c>
      <c r="Q136" s="1">
        <f t="shared" ca="1" si="17"/>
        <v>0.22192575361763364</v>
      </c>
      <c r="R136" s="1">
        <f t="shared" ca="1" si="17"/>
        <v>0.30885928572522692</v>
      </c>
      <c r="S136" s="1">
        <f t="shared" ca="1" si="17"/>
        <v>0.37387021388129843</v>
      </c>
      <c r="T136" s="1">
        <f t="shared" ca="1" si="17"/>
        <v>0.42384555929793893</v>
      </c>
      <c r="U136" s="1">
        <f t="shared" ca="1" si="17"/>
        <v>0.48967478164546929</v>
      </c>
      <c r="V136" s="1">
        <f t="shared" ca="1" si="15"/>
        <v>0.54199290987020043</v>
      </c>
      <c r="W136" s="1">
        <f t="shared" ca="1" si="16"/>
        <v>0.37557166246439833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0.24005011185247885</v>
      </c>
      <c r="E137" s="1">
        <f t="shared" ca="1" si="13"/>
        <v>0.3284435665502457</v>
      </c>
      <c r="F137" s="1">
        <f t="shared" ca="1" si="17"/>
        <v>0.40426270516479984</v>
      </c>
      <c r="G137" s="1">
        <f t="shared" ca="1" si="17"/>
        <v>0.46588889081661866</v>
      </c>
      <c r="H137" s="1">
        <f t="shared" ca="1" si="17"/>
        <v>0.26969737947716715</v>
      </c>
      <c r="I137" s="1">
        <f t="shared" ca="1" si="17"/>
        <v>6.0636312100187571E-2</v>
      </c>
      <c r="J137" s="1">
        <f t="shared" ca="1" si="17"/>
        <v>-5.4170354923067706E-3</v>
      </c>
      <c r="K137" s="1">
        <f t="shared" ca="1" si="17"/>
        <v>6.2981960631506156E-2</v>
      </c>
      <c r="L137" s="1">
        <f t="shared" ca="1" si="17"/>
        <v>0.19700422838489431</v>
      </c>
      <c r="M137" s="1">
        <f t="shared" ca="1" si="17"/>
        <v>0.30375845859309136</v>
      </c>
      <c r="N137" s="1">
        <f t="shared" ca="1" si="17"/>
        <v>0.37903220208399513</v>
      </c>
      <c r="O137" s="1">
        <f t="shared" ca="1" si="17"/>
        <v>0.25288066663420727</v>
      </c>
      <c r="P137" s="1">
        <f t="shared" ca="1" si="17"/>
        <v>0.1249826050022953</v>
      </c>
      <c r="Q137" s="1">
        <f t="shared" ca="1" si="17"/>
        <v>8.5336108569057517E-2</v>
      </c>
      <c r="R137" s="1">
        <f t="shared" ca="1" si="17"/>
        <v>0.12644105769399067</v>
      </c>
      <c r="S137" s="1">
        <f t="shared" ca="1" si="17"/>
        <v>0.28900231385318575</v>
      </c>
      <c r="T137" s="1">
        <f t="shared" ca="1" si="17"/>
        <v>0.49401153138694276</v>
      </c>
      <c r="U137" s="1">
        <f t="shared" ca="1" si="17"/>
        <v>0.50004481973612913</v>
      </c>
      <c r="V137" s="1">
        <f t="shared" ca="1" si="15"/>
        <v>0.4719800234210379</v>
      </c>
      <c r="W137" s="1">
        <f t="shared" ca="1" si="16"/>
        <v>0.29085564031076866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0.15187714707373595</v>
      </c>
      <c r="E138" s="1">
        <f t="shared" ca="1" si="13"/>
        <v>0.187015630973386</v>
      </c>
      <c r="F138" s="1">
        <f t="shared" ca="1" si="17"/>
        <v>0.14301465591457441</v>
      </c>
      <c r="G138" s="1">
        <f t="shared" ca="1" si="17"/>
        <v>0.14953318081850314</v>
      </c>
      <c r="H138" s="1">
        <f t="shared" ca="1" si="17"/>
        <v>0.24899249745770402</v>
      </c>
      <c r="I138" s="1">
        <f t="shared" ca="1" si="17"/>
        <v>0.43655382223838846</v>
      </c>
      <c r="J138" s="1">
        <f t="shared" ca="1" si="17"/>
        <v>0.33024105699876666</v>
      </c>
      <c r="K138" s="1">
        <f t="shared" ca="1" si="17"/>
        <v>0.11361526782250089</v>
      </c>
      <c r="L138" s="1">
        <f t="shared" ca="1" si="17"/>
        <v>-4.1168630178454405E-3</v>
      </c>
      <c r="M138" s="1">
        <f t="shared" ca="1" si="17"/>
        <v>6.9485200049012597E-3</v>
      </c>
      <c r="N138" s="1">
        <f t="shared" ca="1" si="17"/>
        <v>0.15160264968322962</v>
      </c>
      <c r="O138" s="1">
        <f t="shared" ca="1" si="17"/>
        <v>0.3155672119901794</v>
      </c>
      <c r="P138" s="1">
        <f t="shared" ca="1" si="17"/>
        <v>0.23489098461944299</v>
      </c>
      <c r="Q138" s="1">
        <f t="shared" ca="1" si="17"/>
        <v>0.17534429910619942</v>
      </c>
      <c r="R138" s="1">
        <f t="shared" ca="1" si="17"/>
        <v>0.29285828117638191</v>
      </c>
      <c r="S138" s="1">
        <f t="shared" ca="1" si="17"/>
        <v>0.44138728797685312</v>
      </c>
      <c r="T138" s="1">
        <f t="shared" ca="1" si="17"/>
        <v>0.34746497772036994</v>
      </c>
      <c r="U138" s="1">
        <f t="shared" ca="1" si="17"/>
        <v>0.2641504858574687</v>
      </c>
      <c r="V138" s="1">
        <f t="shared" ca="1" si="15"/>
        <v>0.29133960079498994</v>
      </c>
      <c r="W138" s="1">
        <f t="shared" ca="1" si="16"/>
        <v>0.19288083836422873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-1.2616021051735255E-2</v>
      </c>
      <c r="E139" s="1">
        <f t="shared" ca="1" si="13"/>
        <v>-7.6462988127396381E-2</v>
      </c>
      <c r="F139" s="1">
        <f t="shared" ca="1" si="17"/>
        <v>3.5476601592672866E-2</v>
      </c>
      <c r="G139" s="1">
        <f t="shared" ca="1" si="17"/>
        <v>0.26518138326759838</v>
      </c>
      <c r="H139" s="1">
        <f t="shared" ca="1" si="17"/>
        <v>0.34288735773093265</v>
      </c>
      <c r="I139" s="1">
        <f t="shared" ca="1" si="17"/>
        <v>0.19660554415721138</v>
      </c>
      <c r="J139" s="1">
        <f t="shared" ca="1" si="17"/>
        <v>0.18486920593134912</v>
      </c>
      <c r="K139" s="1">
        <f t="shared" ca="1" si="17"/>
        <v>0.27163656607903458</v>
      </c>
      <c r="L139" s="1">
        <f t="shared" ca="1" si="17"/>
        <v>0.1666291216038169</v>
      </c>
      <c r="M139" s="1">
        <f t="shared" ca="1" si="17"/>
        <v>2.2413672845411264E-2</v>
      </c>
      <c r="N139" s="1">
        <f t="shared" ca="1" si="17"/>
        <v>-2.2437362047640706E-2</v>
      </c>
      <c r="O139" s="1">
        <f t="shared" ca="1" si="17"/>
        <v>4.3320421751864721E-2</v>
      </c>
      <c r="P139" s="1">
        <f t="shared" ca="1" si="17"/>
        <v>8.9330732508504165E-2</v>
      </c>
      <c r="Q139" s="1">
        <f t="shared" ca="1" si="17"/>
        <v>7.6875300309076106E-2</v>
      </c>
      <c r="R139" s="1">
        <f t="shared" ca="1" si="17"/>
        <v>7.4743369204423371E-2</v>
      </c>
      <c r="S139" s="1">
        <f t="shared" ca="1" si="17"/>
        <v>9.8773959323128255E-2</v>
      </c>
      <c r="T139" s="1">
        <f t="shared" ca="1" si="17"/>
        <v>0.16957538488830409</v>
      </c>
      <c r="U139" s="1">
        <f t="shared" ca="1" si="17"/>
        <v>0.3157750964338179</v>
      </c>
      <c r="V139" s="1">
        <f t="shared" ca="1" si="15"/>
        <v>0.46131294444184906</v>
      </c>
      <c r="W139" s="1">
        <f t="shared" ca="1" si="16"/>
        <v>0.3765754490183541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4.6512629921963609E-2</v>
      </c>
      <c r="E140" s="1">
        <f t="shared" ca="1" si="13"/>
        <v>9.6452764036064634E-2</v>
      </c>
      <c r="F140" s="1">
        <f t="shared" ca="1" si="17"/>
        <v>0.17664645628409728</v>
      </c>
      <c r="G140" s="1">
        <f t="shared" ca="1" si="17"/>
        <v>0.2249460547331783</v>
      </c>
      <c r="H140" s="1">
        <f t="shared" ca="1" si="17"/>
        <v>0.2277093445137385</v>
      </c>
      <c r="I140" s="1">
        <f t="shared" ca="1" si="17"/>
        <v>9.3427977005276677E-2</v>
      </c>
      <c r="J140" s="1">
        <f t="shared" ca="1" si="17"/>
        <v>-1.0391342197492298E-2</v>
      </c>
      <c r="K140" s="1">
        <f t="shared" ca="1" si="17"/>
        <v>-5.1448082307746553E-3</v>
      </c>
      <c r="L140" s="1">
        <f t="shared" ca="1" si="17"/>
        <v>6.8350698915391028E-2</v>
      </c>
      <c r="M140" s="1">
        <f t="shared" ca="1" si="17"/>
        <v>0.20114206192193942</v>
      </c>
      <c r="N140" s="1">
        <f t="shared" ca="1" si="17"/>
        <v>0.30971022541263354</v>
      </c>
      <c r="O140" s="1">
        <f t="shared" ca="1" si="17"/>
        <v>0.19492015385057673</v>
      </c>
      <c r="P140" s="1">
        <f t="shared" ca="1" si="17"/>
        <v>3.8761353864583993E-2</v>
      </c>
      <c r="Q140" s="1">
        <f t="shared" ca="1" si="17"/>
        <v>-2.8203872694352726E-2</v>
      </c>
      <c r="R140" s="1">
        <f t="shared" ca="1" si="17"/>
        <v>-3.0750750743206878E-2</v>
      </c>
      <c r="S140" s="1">
        <f t="shared" ca="1" si="17"/>
        <v>-2.3468346654614738E-2</v>
      </c>
      <c r="T140" s="1">
        <f t="shared" ca="1" si="17"/>
        <v>5.5103793637974852E-2</v>
      </c>
      <c r="U140" s="1">
        <f t="shared" ca="1" si="17"/>
        <v>0.24980801857011961</v>
      </c>
      <c r="V140" s="1">
        <f t="shared" ca="1" si="15"/>
        <v>0.44537080773346194</v>
      </c>
      <c r="W140" s="1">
        <f t="shared" ca="1" si="16"/>
        <v>0.34889335450478309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8.8168973633240805E-2</v>
      </c>
      <c r="E141" s="1">
        <f t="shared" ca="1" si="13"/>
        <v>0.16553575593240108</v>
      </c>
      <c r="F141" s="1">
        <f t="shared" ca="1" si="17"/>
        <v>0.19661871517665833</v>
      </c>
      <c r="G141" s="1">
        <f t="shared" ca="1" si="17"/>
        <v>0.34164976177637685</v>
      </c>
      <c r="H141" s="1">
        <f t="shared" ca="1" si="17"/>
        <v>0.60763798497640464</v>
      </c>
      <c r="I141" s="1">
        <f t="shared" ca="1" si="17"/>
        <v>0.61637571179656203</v>
      </c>
      <c r="J141" s="1">
        <f t="shared" ca="1" si="17"/>
        <v>0.2747742043931215</v>
      </c>
      <c r="K141" s="1">
        <f t="shared" ca="1" si="17"/>
        <v>-1.7686478605276411E-2</v>
      </c>
      <c r="L141" s="1">
        <f t="shared" ca="1" si="17"/>
        <v>-0.10554051538678375</v>
      </c>
      <c r="M141" s="1">
        <f t="shared" ca="1" si="17"/>
        <v>8.3980016249353244E-3</v>
      </c>
      <c r="N141" s="1">
        <f t="shared" ca="1" si="17"/>
        <v>0.24836233052499165</v>
      </c>
      <c r="O141" s="1">
        <f t="shared" ca="1" si="17"/>
        <v>0.43258653524613744</v>
      </c>
      <c r="P141" s="1">
        <f t="shared" ca="1" si="17"/>
        <v>0.30275461048640961</v>
      </c>
      <c r="Q141" s="1">
        <f t="shared" ca="1" si="17"/>
        <v>0.22031468469023402</v>
      </c>
      <c r="R141" s="1">
        <f t="shared" ca="1" si="17"/>
        <v>0.31242619990706239</v>
      </c>
      <c r="S141" s="1">
        <f t="shared" ca="1" si="17"/>
        <v>0.47887908495578568</v>
      </c>
      <c r="T141" s="1">
        <f t="shared" ca="1" si="17"/>
        <v>0.38825726250156772</v>
      </c>
      <c r="U141" s="1">
        <f t="shared" ca="1" si="17"/>
        <v>0.27393314812557945</v>
      </c>
      <c r="V141" s="1">
        <f t="shared" ca="1" si="15"/>
        <v>0.2322974973213448</v>
      </c>
      <c r="W141" s="1">
        <f t="shared" ca="1" si="16"/>
        <v>0.12618493214583984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0.45486427558741721</v>
      </c>
      <c r="E142" s="1">
        <f t="shared" ca="1" si="13"/>
        <v>0.44921604866231801</v>
      </c>
      <c r="F142" s="1">
        <f t="shared" ca="1" si="17"/>
        <v>0.26976891205411191</v>
      </c>
      <c r="G142" s="1">
        <f t="shared" ca="1" si="17"/>
        <v>0.17338738677503451</v>
      </c>
      <c r="H142" s="1">
        <f t="shared" ca="1" si="17"/>
        <v>0.27210005587570329</v>
      </c>
      <c r="I142" s="1">
        <f t="shared" ca="1" si="17"/>
        <v>0.38552271973512259</v>
      </c>
      <c r="J142" s="1">
        <f t="shared" ca="1" si="17"/>
        <v>0.24545252818109992</v>
      </c>
      <c r="K142" s="1">
        <f t="shared" ca="1" si="17"/>
        <v>0.13567796555661463</v>
      </c>
      <c r="L142" s="1">
        <f t="shared" ca="1" si="17"/>
        <v>0.13124446674560927</v>
      </c>
      <c r="M142" s="1">
        <f t="shared" ca="1" si="17"/>
        <v>0.19860134426460502</v>
      </c>
      <c r="N142" s="1">
        <f t="shared" ca="1" si="17"/>
        <v>0.22425859494440217</v>
      </c>
      <c r="O142" s="1">
        <f t="shared" ca="1" si="17"/>
        <v>0.17315849075546472</v>
      </c>
      <c r="P142" s="1">
        <f t="shared" ca="1" si="17"/>
        <v>0.17042806529041835</v>
      </c>
      <c r="Q142" s="1">
        <f t="shared" ca="1" si="17"/>
        <v>0.20885803250722276</v>
      </c>
      <c r="R142" s="1">
        <f t="shared" ca="1" si="17"/>
        <v>0.25834315558554294</v>
      </c>
      <c r="S142" s="1">
        <f t="shared" ca="1" si="17"/>
        <v>0.31840538509921212</v>
      </c>
      <c r="T142" s="1">
        <f t="shared" ca="1" si="17"/>
        <v>0.27647330064489511</v>
      </c>
      <c r="U142" s="1">
        <f t="shared" ca="1" si="17"/>
        <v>0.13910536478626473</v>
      </c>
      <c r="V142" s="1">
        <f t="shared" ca="1" si="15"/>
        <v>7.0026949766136923E-2</v>
      </c>
      <c r="W142" s="1">
        <f t="shared" ca="1" si="16"/>
        <v>5.2036544230879181E-2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0.11593851389004972</v>
      </c>
      <c r="E143" s="1">
        <f t="shared" ca="1" si="13"/>
        <v>0.10643125304956468</v>
      </c>
      <c r="F143" s="1">
        <f t="shared" ca="1" si="17"/>
        <v>0.13005971821364815</v>
      </c>
      <c r="G143" s="1">
        <f t="shared" ca="1" si="17"/>
        <v>0.28903231817018843</v>
      </c>
      <c r="H143" s="1">
        <f t="shared" ca="1" si="17"/>
        <v>0.53265732447143088</v>
      </c>
      <c r="I143" s="1">
        <f t="shared" ca="1" si="17"/>
        <v>0.44202567419020306</v>
      </c>
      <c r="J143" s="1">
        <f t="shared" ca="1" si="17"/>
        <v>0.18562252623649797</v>
      </c>
      <c r="K143" s="1">
        <f t="shared" ca="1" si="17"/>
        <v>6.3757377788122488E-2</v>
      </c>
      <c r="L143" s="1">
        <f t="shared" ca="1" si="17"/>
        <v>6.7059115463014352E-2</v>
      </c>
      <c r="M143" s="1">
        <f t="shared" ca="1" si="17"/>
        <v>0.14495465534469226</v>
      </c>
      <c r="N143" s="1">
        <f t="shared" ca="1" si="17"/>
        <v>0.27986303909514032</v>
      </c>
      <c r="O143" s="1">
        <f t="shared" ca="1" si="17"/>
        <v>0.32575628560071396</v>
      </c>
      <c r="P143" s="1">
        <f t="shared" ca="1" si="17"/>
        <v>0.16127283155802358</v>
      </c>
      <c r="Q143" s="1">
        <f t="shared" ca="1" si="17"/>
        <v>5.2644466210789234E-2</v>
      </c>
      <c r="R143" s="1">
        <f t="shared" ca="1" si="17"/>
        <v>0.11402354437428892</v>
      </c>
      <c r="S143" s="1">
        <f t="shared" ca="1" si="17"/>
        <v>0.24643398667832575</v>
      </c>
      <c r="T143" s="1">
        <f t="shared" ca="1" si="17"/>
        <v>0.30284532431538091</v>
      </c>
      <c r="U143" s="1">
        <f t="shared" ref="U143:U158" ca="1" si="18">(U93+0.6*(V93+T93)+0.15*(S93+W93))/(1+2*0.6+2*0.15)</f>
        <v>0.19532756682293739</v>
      </c>
      <c r="V143" s="1">
        <f t="shared" ca="1" si="15"/>
        <v>6.5218079059323419E-2</v>
      </c>
      <c r="W143" s="1">
        <f t="shared" ca="1" si="16"/>
        <v>5.9010424801078853E-3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-3.3198260716862674E-2</v>
      </c>
      <c r="E144" s="1">
        <f t="shared" ca="1" si="13"/>
        <v>2.7124095104059866E-2</v>
      </c>
      <c r="F144" s="1">
        <f t="shared" ref="F144:T158" ca="1" si="19">(F94+0.6*(G94+E94)+0.15*(D94+H94))/(1+2*0.6+2*0.15)</f>
        <v>5.0632869861392218E-2</v>
      </c>
      <c r="G144" s="1">
        <f t="shared" ca="1" si="19"/>
        <v>0.12192709099546153</v>
      </c>
      <c r="H144" s="1">
        <f t="shared" ca="1" si="19"/>
        <v>0.30273288921099495</v>
      </c>
      <c r="I144" s="1">
        <f t="shared" ca="1" si="19"/>
        <v>0.46409460355135684</v>
      </c>
      <c r="J144" s="1">
        <f t="shared" ca="1" si="19"/>
        <v>0.34415418179776702</v>
      </c>
      <c r="K144" s="1">
        <f t="shared" ca="1" si="19"/>
        <v>0.18952051637633405</v>
      </c>
      <c r="L144" s="1">
        <f t="shared" ca="1" si="19"/>
        <v>9.9137038304009953E-2</v>
      </c>
      <c r="M144" s="1">
        <f t="shared" ca="1" si="19"/>
        <v>0.11169063727588568</v>
      </c>
      <c r="N144" s="1">
        <f t="shared" ca="1" si="19"/>
        <v>0.16112282279160542</v>
      </c>
      <c r="O144" s="1">
        <f t="shared" ca="1" si="19"/>
        <v>0.16934074821099621</v>
      </c>
      <c r="P144" s="1">
        <f t="shared" ca="1" si="19"/>
        <v>0.12457669728332914</v>
      </c>
      <c r="Q144" s="1">
        <f t="shared" ca="1" si="19"/>
        <v>0.12195372735724312</v>
      </c>
      <c r="R144" s="1">
        <f t="shared" ca="1" si="19"/>
        <v>0.27866238398836829</v>
      </c>
      <c r="S144" s="1">
        <f t="shared" ca="1" si="19"/>
        <v>0.46354163532391446</v>
      </c>
      <c r="T144" s="1">
        <f t="shared" ca="1" si="19"/>
        <v>0.37101694719881539</v>
      </c>
      <c r="U144" s="1">
        <f t="shared" ca="1" si="18"/>
        <v>0.18526923649866087</v>
      </c>
      <c r="V144" s="1">
        <f t="shared" ca="1" si="15"/>
        <v>4.6053249123773024E-2</v>
      </c>
      <c r="W144" s="1">
        <f t="shared" ca="1" si="16"/>
        <v>1.9381040091413899E-2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1.8722258108695869E-3</v>
      </c>
      <c r="E145" s="1">
        <f t="shared" ca="1" si="13"/>
        <v>8.7415097763231461E-2</v>
      </c>
      <c r="F145" s="1">
        <f t="shared" ca="1" si="19"/>
        <v>0.17655252196949439</v>
      </c>
      <c r="G145" s="1">
        <f t="shared" ca="1" si="19"/>
        <v>0.25864232885370286</v>
      </c>
      <c r="H145" s="1">
        <f t="shared" ca="1" si="19"/>
        <v>0.41333413133570607</v>
      </c>
      <c r="I145" s="1">
        <f t="shared" ca="1" si="19"/>
        <v>0.41877691317489524</v>
      </c>
      <c r="J145" s="1">
        <f t="shared" ca="1" si="19"/>
        <v>0.18790996307333602</v>
      </c>
      <c r="K145" s="1">
        <f t="shared" ca="1" si="19"/>
        <v>3.3710149603279414E-2</v>
      </c>
      <c r="L145" s="1">
        <f t="shared" ca="1" si="19"/>
        <v>7.6311139884485152E-2</v>
      </c>
      <c r="M145" s="1">
        <f t="shared" ca="1" si="19"/>
        <v>0.23768709353347478</v>
      </c>
      <c r="N145" s="1">
        <f t="shared" ca="1" si="19"/>
        <v>0.37464150146669917</v>
      </c>
      <c r="O145" s="1">
        <f t="shared" ca="1" si="19"/>
        <v>0.19889674820300998</v>
      </c>
      <c r="P145" s="1">
        <f t="shared" ca="1" si="19"/>
        <v>-6.0134266948581481E-3</v>
      </c>
      <c r="Q145" s="1">
        <f t="shared" ca="1" si="19"/>
        <v>-3.4186011519731538E-2</v>
      </c>
      <c r="R145" s="1">
        <f t="shared" ca="1" si="19"/>
        <v>3.9364351741094414E-2</v>
      </c>
      <c r="S145" s="1">
        <f t="shared" ca="1" si="19"/>
        <v>0.1470451051841325</v>
      </c>
      <c r="T145" s="1">
        <f t="shared" ca="1" si="19"/>
        <v>0.25816610967858894</v>
      </c>
      <c r="U145" s="1">
        <f t="shared" ca="1" si="18"/>
        <v>0.16866827675528812</v>
      </c>
      <c r="V145" s="1">
        <f t="shared" ca="1" si="15"/>
        <v>8.5440052817573331E-2</v>
      </c>
      <c r="W145" s="1">
        <f t="shared" ca="1" si="16"/>
        <v>9.5716010507268884E-2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0.10918421624901921</v>
      </c>
      <c r="E146" s="1">
        <f t="shared" ca="1" si="13"/>
        <v>9.4064095012732579E-2</v>
      </c>
      <c r="F146" s="1">
        <f t="shared" ca="1" si="19"/>
        <v>7.9973921394795922E-2</v>
      </c>
      <c r="G146" s="1">
        <f t="shared" ca="1" si="19"/>
        <v>0.12594161448449309</v>
      </c>
      <c r="H146" s="1">
        <f t="shared" ca="1" si="19"/>
        <v>0.27253190647005615</v>
      </c>
      <c r="I146" s="1">
        <f t="shared" ca="1" si="19"/>
        <v>0.38076602700711787</v>
      </c>
      <c r="J146" s="1">
        <f t="shared" ca="1" si="19"/>
        <v>0.22689056147389691</v>
      </c>
      <c r="K146" s="1">
        <f t="shared" ca="1" si="19"/>
        <v>0.10106251832762299</v>
      </c>
      <c r="L146" s="1">
        <f t="shared" ca="1" si="19"/>
        <v>8.2737471427654682E-2</v>
      </c>
      <c r="M146" s="1">
        <f t="shared" ca="1" si="19"/>
        <v>0.19056213666787283</v>
      </c>
      <c r="N146" s="1">
        <f t="shared" ca="1" si="19"/>
        <v>0.39078010320461709</v>
      </c>
      <c r="O146" s="1">
        <f t="shared" ca="1" si="19"/>
        <v>0.50617564466725584</v>
      </c>
      <c r="P146" s="1">
        <f t="shared" ca="1" si="19"/>
        <v>0.31504581639992607</v>
      </c>
      <c r="Q146" s="1">
        <f t="shared" ca="1" si="19"/>
        <v>0.2079545049307745</v>
      </c>
      <c r="R146" s="1">
        <f t="shared" ca="1" si="19"/>
        <v>0.31809528446737922</v>
      </c>
      <c r="S146" s="1">
        <f t="shared" ca="1" si="19"/>
        <v>0.42987031524845093</v>
      </c>
      <c r="T146" s="1">
        <f t="shared" ca="1" si="19"/>
        <v>0.23134021517469944</v>
      </c>
      <c r="U146" s="1">
        <f t="shared" ca="1" si="18"/>
        <v>3.3556998480470307E-2</v>
      </c>
      <c r="V146" s="1">
        <f t="shared" ca="1" si="15"/>
        <v>-4.4492239596410819E-2</v>
      </c>
      <c r="W146" s="1">
        <f t="shared" ca="1" si="16"/>
        <v>-7.3537896359765931E-2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7.6086455670137429E-2</v>
      </c>
      <c r="E147" s="1">
        <f t="shared" ca="1" si="13"/>
        <v>0.11825484693654352</v>
      </c>
      <c r="F147" s="1">
        <f t="shared" ca="1" si="19"/>
        <v>0.1994652824821341</v>
      </c>
      <c r="G147" s="1">
        <f t="shared" ca="1" si="19"/>
        <v>0.24924530363916375</v>
      </c>
      <c r="H147" s="1">
        <f t="shared" ca="1" si="19"/>
        <v>0.1452199428593931</v>
      </c>
      <c r="I147" s="1">
        <f t="shared" ca="1" si="19"/>
        <v>2.7856689014815344E-2</v>
      </c>
      <c r="J147" s="1">
        <f t="shared" ca="1" si="19"/>
        <v>-2.8329383463940226E-2</v>
      </c>
      <c r="K147" s="1">
        <f t="shared" ca="1" si="19"/>
        <v>-7.1535981899309639E-2</v>
      </c>
      <c r="L147" s="1">
        <f t="shared" ca="1" si="19"/>
        <v>-7.5672502138625336E-2</v>
      </c>
      <c r="M147" s="1">
        <f t="shared" ca="1" si="19"/>
        <v>8.5163498211940122E-2</v>
      </c>
      <c r="N147" s="1">
        <f t="shared" ca="1" si="19"/>
        <v>0.27472142698858693</v>
      </c>
      <c r="O147" s="1">
        <f t="shared" ca="1" si="19"/>
        <v>0.18484102267117133</v>
      </c>
      <c r="P147" s="1">
        <f t="shared" ca="1" si="19"/>
        <v>0.14898104523157374</v>
      </c>
      <c r="Q147" s="1">
        <f t="shared" ca="1" si="19"/>
        <v>0.28308896186235538</v>
      </c>
      <c r="R147" s="1">
        <f t="shared" ca="1" si="19"/>
        <v>0.42941276614716467</v>
      </c>
      <c r="S147" s="1">
        <f t="shared" ca="1" si="19"/>
        <v>0.38512487733946182</v>
      </c>
      <c r="T147" s="1">
        <f t="shared" ca="1" si="19"/>
        <v>0.3915161107497111</v>
      </c>
      <c r="U147" s="1">
        <f t="shared" ca="1" si="18"/>
        <v>0.25412830313248636</v>
      </c>
      <c r="V147" s="1">
        <f t="shared" ca="1" si="15"/>
        <v>8.6753222535877125E-2</v>
      </c>
      <c r="W147" s="1">
        <f t="shared" ca="1" si="16"/>
        <v>-2.4409420281081601E-3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3.9993654428792449E-2</v>
      </c>
      <c r="E148" s="1">
        <f t="shared" ca="1" si="13"/>
        <v>4.5793999445800239E-2</v>
      </c>
      <c r="F148" s="1">
        <f t="shared" ca="1" si="19"/>
        <v>2.9412360350319862E-2</v>
      </c>
      <c r="G148" s="1">
        <f t="shared" ca="1" si="19"/>
        <v>4.2207161973755576E-2</v>
      </c>
      <c r="H148" s="1">
        <f t="shared" ca="1" si="19"/>
        <v>8.6417236322993612E-2</v>
      </c>
      <c r="I148" s="1">
        <f t="shared" ca="1" si="19"/>
        <v>4.8819248094743084E-2</v>
      </c>
      <c r="J148" s="1">
        <f t="shared" ca="1" si="19"/>
        <v>8.270689149623537E-3</v>
      </c>
      <c r="K148" s="1">
        <f t="shared" ca="1" si="19"/>
        <v>-2.107138373517272E-2</v>
      </c>
      <c r="L148" s="1">
        <f t="shared" ca="1" si="19"/>
        <v>5.5259630741800625E-2</v>
      </c>
      <c r="M148" s="1">
        <f t="shared" ca="1" si="19"/>
        <v>0.2461833154100283</v>
      </c>
      <c r="N148" s="1">
        <f t="shared" ca="1" si="19"/>
        <v>0.46206071532788479</v>
      </c>
      <c r="O148" s="1">
        <f t="shared" ca="1" si="19"/>
        <v>0.41515478351570911</v>
      </c>
      <c r="P148" s="1">
        <f t="shared" ca="1" si="19"/>
        <v>0.30333779614250855</v>
      </c>
      <c r="Q148" s="1">
        <f t="shared" ca="1" si="19"/>
        <v>0.36265901567534864</v>
      </c>
      <c r="R148" s="1">
        <f t="shared" ca="1" si="19"/>
        <v>0.44662587567618006</v>
      </c>
      <c r="S148" s="1">
        <f t="shared" ca="1" si="19"/>
        <v>0.23221027972757571</v>
      </c>
      <c r="T148" s="1">
        <f t="shared" ca="1" si="19"/>
        <v>1.4968560073375565E-2</v>
      </c>
      <c r="U148" s="1">
        <f t="shared" ca="1" si="18"/>
        <v>-9.6523562334951768E-2</v>
      </c>
      <c r="V148" s="1">
        <f t="shared" ca="1" si="15"/>
        <v>-0.12851020132569665</v>
      </c>
      <c r="W148" s="1">
        <f t="shared" ca="1" si="16"/>
        <v>-0.17223870941525357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-8.210575135548713E-2</v>
      </c>
      <c r="E149" s="1">
        <f t="shared" ca="1" si="13"/>
        <v>5.4809150657446834E-2</v>
      </c>
      <c r="F149" s="1">
        <f t="shared" ca="1" si="19"/>
        <v>0.16954574074416345</v>
      </c>
      <c r="G149" s="1">
        <f t="shared" ca="1" si="19"/>
        <v>0.30030363808631766</v>
      </c>
      <c r="H149" s="1">
        <f t="shared" ca="1" si="19"/>
        <v>0.31772274132275641</v>
      </c>
      <c r="I149" s="1">
        <f t="shared" ca="1" si="19"/>
        <v>0.37043002978408524</v>
      </c>
      <c r="J149" s="1">
        <f t="shared" ca="1" si="19"/>
        <v>0.47791577177577127</v>
      </c>
      <c r="K149" s="1">
        <f t="shared" ca="1" si="19"/>
        <v>0.55598741155086961</v>
      </c>
      <c r="L149" s="1">
        <f t="shared" ca="1" si="19"/>
        <v>0.40452001175548402</v>
      </c>
      <c r="M149" s="1">
        <f t="shared" ca="1" si="19"/>
        <v>0.38597059806617556</v>
      </c>
      <c r="N149" s="1">
        <f t="shared" ca="1" si="19"/>
        <v>0.59326932204785776</v>
      </c>
      <c r="O149" s="1">
        <f t="shared" ca="1" si="19"/>
        <v>0.64187101286402093</v>
      </c>
      <c r="P149" s="1">
        <f t="shared" ca="1" si="19"/>
        <v>0.47800782823598437</v>
      </c>
      <c r="Q149" s="1">
        <f t="shared" ca="1" si="19"/>
        <v>0.51402193157440068</v>
      </c>
      <c r="R149" s="1">
        <f t="shared" ca="1" si="19"/>
        <v>0.69704880273730974</v>
      </c>
      <c r="S149" s="1">
        <f t="shared" ca="1" si="19"/>
        <v>0.66566899639809551</v>
      </c>
      <c r="T149" s="1">
        <f t="shared" ca="1" si="19"/>
        <v>0.35799753740901641</v>
      </c>
      <c r="U149" s="1">
        <f t="shared" ca="1" si="18"/>
        <v>0.14515602839801331</v>
      </c>
      <c r="V149" s="1">
        <f t="shared" ca="1" si="15"/>
        <v>3.9447482646117603E-2</v>
      </c>
      <c r="W149" s="1">
        <f t="shared" ca="1" si="16"/>
        <v>6.5299097847416132E-3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-0.11358804264245814</v>
      </c>
      <c r="E150" s="1">
        <f t="shared" ca="1" si="13"/>
        <v>-2.5358172728571458E-2</v>
      </c>
      <c r="F150" s="1">
        <f t="shared" ca="1" si="19"/>
        <v>0.10367855280361682</v>
      </c>
      <c r="G150" s="1">
        <f t="shared" ca="1" si="19"/>
        <v>0.16063030977055298</v>
      </c>
      <c r="H150" s="1">
        <f t="shared" ca="1" si="19"/>
        <v>7.5158801489340468E-2</v>
      </c>
      <c r="I150" s="1">
        <f t="shared" ca="1" si="19"/>
        <v>7.2431856026460253E-2</v>
      </c>
      <c r="J150" s="1">
        <f t="shared" ca="1" si="19"/>
        <v>0.24822594928056393</v>
      </c>
      <c r="K150" s="1">
        <f t="shared" ca="1" si="19"/>
        <v>0.45455291879880211</v>
      </c>
      <c r="L150" s="1">
        <f t="shared" ca="1" si="19"/>
        <v>0.38735479944777762</v>
      </c>
      <c r="M150" s="1">
        <f t="shared" ca="1" si="19"/>
        <v>0.37974702037755215</v>
      </c>
      <c r="N150" s="1">
        <f t="shared" ca="1" si="19"/>
        <v>0.49826032590548747</v>
      </c>
      <c r="O150" s="1">
        <f t="shared" ca="1" si="19"/>
        <v>0.46800334888765205</v>
      </c>
      <c r="P150" s="1">
        <f t="shared" ca="1" si="19"/>
        <v>0.25322709772892593</v>
      </c>
      <c r="Q150" s="1">
        <f t="shared" ca="1" si="19"/>
        <v>0.21948244415239548</v>
      </c>
      <c r="R150" s="1">
        <f t="shared" ca="1" si="19"/>
        <v>0.35633341566414883</v>
      </c>
      <c r="S150" s="1">
        <f t="shared" ca="1" si="19"/>
        <v>0.24446055915058346</v>
      </c>
      <c r="T150" s="1">
        <f t="shared" ca="1" si="19"/>
        <v>9.332668994081561E-2</v>
      </c>
      <c r="U150" s="1">
        <f t="shared" ca="1" si="18"/>
        <v>4.0878502905806996E-2</v>
      </c>
      <c r="V150" s="1">
        <f t="shared" ca="1" si="15"/>
        <v>3.377851523139782E-2</v>
      </c>
      <c r="W150" s="1">
        <f t="shared" ca="1" si="16"/>
        <v>2.3962865213141234E-2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4.8664563291778228E-2</v>
      </c>
      <c r="E151" s="1">
        <f t="shared" ca="1" si="13"/>
        <v>4.4857849951882772E-2</v>
      </c>
      <c r="F151" s="1">
        <f t="shared" ca="1" si="19"/>
        <v>8.0239819244990171E-2</v>
      </c>
      <c r="G151" s="1">
        <f t="shared" ca="1" si="19"/>
        <v>0.23393788970142668</v>
      </c>
      <c r="H151" s="1">
        <f t="shared" ca="1" si="19"/>
        <v>0.39686096013596062</v>
      </c>
      <c r="I151" s="1">
        <f t="shared" ca="1" si="19"/>
        <v>0.25401897432558684</v>
      </c>
      <c r="J151" s="1">
        <f t="shared" ca="1" si="19"/>
        <v>8.1138834178354949E-2</v>
      </c>
      <c r="K151" s="1">
        <f t="shared" ca="1" si="19"/>
        <v>-3.559039463800541E-2</v>
      </c>
      <c r="L151" s="1">
        <f t="shared" ca="1" si="19"/>
        <v>-2.3377351341386365E-2</v>
      </c>
      <c r="M151" s="1">
        <f t="shared" ca="1" si="19"/>
        <v>0.14747729746502197</v>
      </c>
      <c r="N151" s="1">
        <f t="shared" ca="1" si="19"/>
        <v>0.34986277395963261</v>
      </c>
      <c r="O151" s="1">
        <f t="shared" ca="1" si="19"/>
        <v>0.22061675229034935</v>
      </c>
      <c r="P151" s="1">
        <f t="shared" ca="1" si="19"/>
        <v>9.5044216266793463E-2</v>
      </c>
      <c r="Q151" s="1">
        <f t="shared" ca="1" si="19"/>
        <v>0.21755622190029297</v>
      </c>
      <c r="R151" s="1">
        <f t="shared" ca="1" si="19"/>
        <v>0.40822681706386821</v>
      </c>
      <c r="S151" s="1">
        <f t="shared" ca="1" si="19"/>
        <v>0.29735702258399038</v>
      </c>
      <c r="T151" s="1">
        <f t="shared" ca="1" si="19"/>
        <v>0.16695116730947035</v>
      </c>
      <c r="U151" s="1">
        <f t="shared" ca="1" si="18"/>
        <v>0.15734085290529715</v>
      </c>
      <c r="V151" s="1">
        <f t="shared" ca="1" si="15"/>
        <v>0.25517690410484328</v>
      </c>
      <c r="W151" s="1">
        <f t="shared" ca="1" si="16"/>
        <v>0.20580501941156479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-0.10773126021405481</v>
      </c>
      <c r="E152" s="1">
        <f t="shared" ca="1" si="13"/>
        <v>-6.459216954594435E-2</v>
      </c>
      <c r="F152" s="1">
        <f t="shared" ca="1" si="19"/>
        <v>-2.0594960679189513E-2</v>
      </c>
      <c r="G152" s="1">
        <f t="shared" ca="1" si="19"/>
        <v>0.13349332017804466</v>
      </c>
      <c r="H152" s="1">
        <f t="shared" ca="1" si="19"/>
        <v>0.37136193256819838</v>
      </c>
      <c r="I152" s="1">
        <f t="shared" ca="1" si="19"/>
        <v>0.3485830420461386</v>
      </c>
      <c r="J152" s="1">
        <f t="shared" ca="1" si="19"/>
        <v>9.7804191674155244E-2</v>
      </c>
      <c r="K152" s="1">
        <f t="shared" ca="1" si="19"/>
        <v>-5.5505209242894371E-2</v>
      </c>
      <c r="L152" s="1">
        <f t="shared" ca="1" si="19"/>
        <v>-3.3469097470400187E-2</v>
      </c>
      <c r="M152" s="1">
        <f t="shared" ca="1" si="19"/>
        <v>0.14579328059229699</v>
      </c>
      <c r="N152" s="1">
        <f t="shared" ca="1" si="19"/>
        <v>0.42350767793289207</v>
      </c>
      <c r="O152" s="1">
        <f t="shared" ca="1" si="19"/>
        <v>0.54189156588911147</v>
      </c>
      <c r="P152" s="1">
        <f t="shared" ca="1" si="19"/>
        <v>0.39824376955787821</v>
      </c>
      <c r="Q152" s="1">
        <f t="shared" ca="1" si="19"/>
        <v>0.41972669189248712</v>
      </c>
      <c r="R152" s="1">
        <f t="shared" ca="1" si="19"/>
        <v>0.61590063373669035</v>
      </c>
      <c r="S152" s="1">
        <f t="shared" ca="1" si="19"/>
        <v>0.61194819090158814</v>
      </c>
      <c r="T152" s="1">
        <f t="shared" ca="1" si="19"/>
        <v>0.36254432947519633</v>
      </c>
      <c r="U152" s="1">
        <f t="shared" ca="1" si="18"/>
        <v>0.16813428412204046</v>
      </c>
      <c r="V152" s="1">
        <f t="shared" ca="1" si="15"/>
        <v>8.9806351074860527E-2</v>
      </c>
      <c r="W152" s="1">
        <f t="shared" ca="1" si="16"/>
        <v>8.5708747053228937E-2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-2.8247065521415253E-2</v>
      </c>
      <c r="E153" s="1">
        <f t="shared" ca="1" si="13"/>
        <v>0.16449623376259076</v>
      </c>
      <c r="F153" s="1">
        <f t="shared" ca="1" si="19"/>
        <v>0.32693299666659514</v>
      </c>
      <c r="G153" s="1">
        <f t="shared" ca="1" si="19"/>
        <v>0.28452027348400388</v>
      </c>
      <c r="H153" s="1">
        <f t="shared" ca="1" si="19"/>
        <v>0.29048708612689722</v>
      </c>
      <c r="I153" s="1">
        <f t="shared" ca="1" si="19"/>
        <v>0.33708454613789812</v>
      </c>
      <c r="J153" s="1">
        <f t="shared" ca="1" si="19"/>
        <v>0.1934568664703013</v>
      </c>
      <c r="K153" s="1">
        <f t="shared" ca="1" si="19"/>
        <v>6.9300119447792033E-2</v>
      </c>
      <c r="L153" s="1">
        <f t="shared" ca="1" si="19"/>
        <v>6.2278248870719331E-2</v>
      </c>
      <c r="M153" s="1">
        <f t="shared" ca="1" si="19"/>
        <v>0.18527268185383303</v>
      </c>
      <c r="N153" s="1">
        <f t="shared" ca="1" si="19"/>
        <v>0.36717072503025944</v>
      </c>
      <c r="O153" s="1">
        <f t="shared" ca="1" si="19"/>
        <v>0.35242971180338778</v>
      </c>
      <c r="P153" s="1">
        <f t="shared" ca="1" si="19"/>
        <v>0.18098858039802365</v>
      </c>
      <c r="Q153" s="1">
        <f t="shared" ca="1" si="19"/>
        <v>4.5403799506569829E-2</v>
      </c>
      <c r="R153" s="1">
        <f t="shared" ca="1" si="19"/>
        <v>-3.8143142799783362E-2</v>
      </c>
      <c r="S153" s="1">
        <f t="shared" ca="1" si="19"/>
        <v>-8.2334422662068585E-2</v>
      </c>
      <c r="T153" s="1">
        <f t="shared" ca="1" si="19"/>
        <v>-5.3077082481853576E-2</v>
      </c>
      <c r="U153" s="1">
        <f t="shared" ca="1" si="18"/>
        <v>2.3350787439916861E-2</v>
      </c>
      <c r="V153" s="1">
        <f t="shared" ca="1" si="15"/>
        <v>5.9708656684054076E-2</v>
      </c>
      <c r="W153" s="1">
        <f t="shared" ca="1" si="16"/>
        <v>1.0756278976101303E-2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7.1757821130183322E-2</v>
      </c>
      <c r="E154" s="1">
        <f t="shared" ca="1" si="13"/>
        <v>3.3415171872997626E-2</v>
      </c>
      <c r="F154" s="1">
        <f t="shared" ca="1" si="19"/>
        <v>-4.5201595249103374E-2</v>
      </c>
      <c r="G154" s="1">
        <f t="shared" ca="1" si="19"/>
        <v>-2.8529305884057159E-2</v>
      </c>
      <c r="H154" s="1">
        <f t="shared" ca="1" si="19"/>
        <v>6.1641634483237659E-2</v>
      </c>
      <c r="I154" s="1">
        <f t="shared" ca="1" si="19"/>
        <v>0.2145127636200562</v>
      </c>
      <c r="J154" s="1">
        <f t="shared" ca="1" si="19"/>
        <v>0.34151504335802391</v>
      </c>
      <c r="K154" s="1">
        <f t="shared" ca="1" si="19"/>
        <v>0.37467923591022967</v>
      </c>
      <c r="L154" s="1">
        <f t="shared" ca="1" si="19"/>
        <v>0.17371997847431336</v>
      </c>
      <c r="M154" s="1">
        <f t="shared" ca="1" si="19"/>
        <v>0.10765008737553843</v>
      </c>
      <c r="N154" s="1">
        <f t="shared" ca="1" si="19"/>
        <v>0.19736050241230291</v>
      </c>
      <c r="O154" s="1">
        <f t="shared" ca="1" si="19"/>
        <v>0.1164250940566188</v>
      </c>
      <c r="P154" s="1">
        <f t="shared" ca="1" si="19"/>
        <v>2.5540753108439528E-2</v>
      </c>
      <c r="Q154" s="1">
        <f t="shared" ca="1" si="19"/>
        <v>4.2779167935589849E-2</v>
      </c>
      <c r="R154" s="1">
        <f t="shared" ca="1" si="19"/>
        <v>7.7978488417395297E-2</v>
      </c>
      <c r="S154" s="1">
        <f t="shared" ca="1" si="19"/>
        <v>3.473199410372655E-2</v>
      </c>
      <c r="T154" s="1">
        <f t="shared" ca="1" si="19"/>
        <v>-1.191970028636285E-2</v>
      </c>
      <c r="U154" s="1">
        <f t="shared" ca="1" si="18"/>
        <v>-3.8552170882066979E-2</v>
      </c>
      <c r="V154" s="1">
        <f t="shared" ca="1" si="15"/>
        <v>-1.2122613816597955E-2</v>
      </c>
      <c r="W154" s="1">
        <f t="shared" ca="1" si="16"/>
        <v>5.713469810043055E-2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9.1294672534508695E-2</v>
      </c>
      <c r="E155" s="1">
        <f t="shared" ca="1" si="13"/>
        <v>0.19332925895756461</v>
      </c>
      <c r="F155" s="1">
        <f t="shared" ca="1" si="19"/>
        <v>0.24957515625874072</v>
      </c>
      <c r="G155" s="1">
        <f t="shared" ca="1" si="19"/>
        <v>0.38214346130249199</v>
      </c>
      <c r="H155" s="1">
        <f t="shared" ca="1" si="19"/>
        <v>0.61193500788747313</v>
      </c>
      <c r="I155" s="1">
        <f t="shared" ca="1" si="19"/>
        <v>0.62095968496639087</v>
      </c>
      <c r="J155" s="1">
        <f t="shared" ca="1" si="19"/>
        <v>0.39540636457785866</v>
      </c>
      <c r="K155" s="1">
        <f t="shared" ca="1" si="19"/>
        <v>0.23231508593564057</v>
      </c>
      <c r="L155" s="1">
        <f t="shared" ca="1" si="19"/>
        <v>0.14544795699541274</v>
      </c>
      <c r="M155" s="1">
        <f t="shared" ca="1" si="19"/>
        <v>0.16565063309486477</v>
      </c>
      <c r="N155" s="1">
        <f t="shared" ca="1" si="19"/>
        <v>0.24884366519649831</v>
      </c>
      <c r="O155" s="1">
        <f t="shared" ca="1" si="19"/>
        <v>0.28090280778251631</v>
      </c>
      <c r="P155" s="1">
        <f t="shared" ca="1" si="19"/>
        <v>0.17016393188830953</v>
      </c>
      <c r="Q155" s="1">
        <f t="shared" ca="1" si="19"/>
        <v>2.0942078025572814E-2</v>
      </c>
      <c r="R155" s="1">
        <f t="shared" ca="1" si="19"/>
        <v>-2.4902118874175157E-2</v>
      </c>
      <c r="S155" s="1">
        <f t="shared" ca="1" si="19"/>
        <v>1.4617290511126386E-2</v>
      </c>
      <c r="T155" s="1">
        <f t="shared" ca="1" si="19"/>
        <v>4.9684636754008811E-2</v>
      </c>
      <c r="U155" s="1">
        <f t="shared" ca="1" si="18"/>
        <v>6.2947110602053422E-2</v>
      </c>
      <c r="V155" s="1">
        <f t="shared" ca="1" si="15"/>
        <v>8.1054634466314238E-2</v>
      </c>
      <c r="W155" s="1">
        <f t="shared" ca="1" si="16"/>
        <v>0.13044577752889142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1.4380034424530138E-2</v>
      </c>
      <c r="E156" s="1">
        <f t="shared" ca="1" si="13"/>
        <v>3.3143342314662705E-2</v>
      </c>
      <c r="F156" s="1">
        <f t="shared" ca="1" si="19"/>
        <v>-1.2061130978356819E-2</v>
      </c>
      <c r="G156" s="1">
        <f t="shared" ca="1" si="19"/>
        <v>8.7003670710854579E-4</v>
      </c>
      <c r="H156" s="1">
        <f t="shared" ca="1" si="19"/>
        <v>0.11513670171010733</v>
      </c>
      <c r="I156" s="1">
        <f t="shared" ca="1" si="19"/>
        <v>0.22385573454268889</v>
      </c>
      <c r="J156" s="1">
        <f t="shared" ca="1" si="19"/>
        <v>0.12765469887947861</v>
      </c>
      <c r="K156" s="1">
        <f t="shared" ca="1" si="19"/>
        <v>5.7386147096707432E-2</v>
      </c>
      <c r="L156" s="1">
        <f t="shared" ca="1" si="19"/>
        <v>2.2660883812634324E-2</v>
      </c>
      <c r="M156" s="1">
        <f t="shared" ca="1" si="19"/>
        <v>3.1613295885249353E-2</v>
      </c>
      <c r="N156" s="1">
        <f t="shared" ca="1" si="19"/>
        <v>8.7095145007723793E-2</v>
      </c>
      <c r="O156" s="1">
        <f t="shared" ca="1" si="19"/>
        <v>8.5716014789198935E-2</v>
      </c>
      <c r="P156" s="1">
        <f t="shared" ca="1" si="19"/>
        <v>5.5915114475294944E-2</v>
      </c>
      <c r="Q156" s="1">
        <f t="shared" ca="1" si="19"/>
        <v>2.5104532174005177E-2</v>
      </c>
      <c r="R156" s="1">
        <f t="shared" ca="1" si="19"/>
        <v>4.065638055377728E-2</v>
      </c>
      <c r="S156" s="1">
        <f t="shared" ca="1" si="19"/>
        <v>0.10886394286268108</v>
      </c>
      <c r="T156" s="1">
        <f t="shared" ca="1" si="19"/>
        <v>0.19105122018532944</v>
      </c>
      <c r="U156" s="1">
        <f t="shared" ca="1" si="18"/>
        <v>0.12087345550435606</v>
      </c>
      <c r="V156" s="1">
        <f t="shared" ca="1" si="15"/>
        <v>6.087755377094433E-2</v>
      </c>
      <c r="W156" s="1">
        <f t="shared" ca="1" si="16"/>
        <v>-6.74359270190195E-4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-4.4781200804069297E-2</v>
      </c>
      <c r="E157" s="1">
        <f t="shared" ca="1" si="13"/>
        <v>8.4409504787879619E-2</v>
      </c>
      <c r="F157" s="1">
        <f t="shared" ca="1" si="19"/>
        <v>0.27629779601227111</v>
      </c>
      <c r="G157" s="1">
        <f t="shared" ca="1" si="19"/>
        <v>0.39177995370752139</v>
      </c>
      <c r="H157" s="1">
        <f t="shared" ca="1" si="19"/>
        <v>0.20800612697026133</v>
      </c>
      <c r="I157" s="1">
        <f t="shared" ca="1" si="19"/>
        <v>0.14342375308914365</v>
      </c>
      <c r="J157" s="1">
        <f t="shared" ca="1" si="19"/>
        <v>0.2859165772087392</v>
      </c>
      <c r="K157" s="1">
        <f t="shared" ca="1" si="19"/>
        <v>0.39529332997522099</v>
      </c>
      <c r="L157" s="1">
        <f t="shared" ca="1" si="19"/>
        <v>0.28005784725573418</v>
      </c>
      <c r="M157" s="1">
        <f t="shared" ca="1" si="19"/>
        <v>0.28729389968175861</v>
      </c>
      <c r="N157" s="1">
        <f t="shared" ca="1" si="19"/>
        <v>0.33214266029662287</v>
      </c>
      <c r="O157" s="1">
        <f t="shared" ca="1" si="19"/>
        <v>0.1807186676237765</v>
      </c>
      <c r="P157" s="1">
        <f t="shared" ca="1" si="19"/>
        <v>6.4459798264916421E-2</v>
      </c>
      <c r="Q157" s="1">
        <f t="shared" ca="1" si="19"/>
        <v>5.9649135387196642E-2</v>
      </c>
      <c r="R157" s="1">
        <f t="shared" ca="1" si="19"/>
        <v>6.1695646457499441E-2</v>
      </c>
      <c r="S157" s="1">
        <f t="shared" ca="1" si="19"/>
        <v>4.832155520166409E-2</v>
      </c>
      <c r="T157" s="1">
        <f t="shared" ca="1" si="19"/>
        <v>3.9778405151849112E-2</v>
      </c>
      <c r="U157" s="1">
        <f t="shared" ca="1" si="18"/>
        <v>4.1388875414179786E-2</v>
      </c>
      <c r="V157" s="1">
        <f t="shared" ca="1" si="15"/>
        <v>2.0648516353226971E-2</v>
      </c>
      <c r="W157" s="1">
        <f t="shared" ca="1" si="16"/>
        <v>-7.2404906397992696E-3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0.15553661255421725</v>
      </c>
      <c r="E158" s="1">
        <f t="shared" ca="1" si="13"/>
        <v>0.2311006795936297</v>
      </c>
      <c r="F158" s="1">
        <f t="shared" ca="1" si="19"/>
        <v>0.3079639366405772</v>
      </c>
      <c r="G158" s="1">
        <f t="shared" ca="1" si="19"/>
        <v>0.36380616240049457</v>
      </c>
      <c r="H158" s="1">
        <f t="shared" ca="1" si="19"/>
        <v>0.42587294956796623</v>
      </c>
      <c r="I158" s="1">
        <f t="shared" ca="1" si="19"/>
        <v>0.30320521637881093</v>
      </c>
      <c r="J158" s="1">
        <f t="shared" ca="1" si="19"/>
        <v>0.27212890029531051</v>
      </c>
      <c r="K158" s="1">
        <f t="shared" ca="1" si="19"/>
        <v>0.37505390522078269</v>
      </c>
      <c r="L158" s="1">
        <f ca="1">(L108+0.6*(M108+K108)+0.15*(J108+N108))/(1+2*0.6+2*0.15)</f>
        <v>0.26753097731099745</v>
      </c>
      <c r="M158" s="1">
        <f t="shared" ca="1" si="19"/>
        <v>0.15735069302762095</v>
      </c>
      <c r="N158" s="1">
        <f t="shared" ca="1" si="19"/>
        <v>0.14157610659042449</v>
      </c>
      <c r="O158" s="1">
        <f t="shared" ca="1" si="19"/>
        <v>6.2937248726549544E-2</v>
      </c>
      <c r="P158" s="1">
        <f t="shared" ca="1" si="19"/>
        <v>3.9280626500579077E-2</v>
      </c>
      <c r="Q158" s="1">
        <f t="shared" ca="1" si="19"/>
        <v>2.9490744289750681E-2</v>
      </c>
      <c r="R158" s="1">
        <f t="shared" ca="1" si="19"/>
        <v>-1.0554552774351111E-2</v>
      </c>
      <c r="S158" s="1">
        <f t="shared" ca="1" si="19"/>
        <v>-4.1747641798513598E-2</v>
      </c>
      <c r="T158" s="1">
        <f t="shared" ca="1" si="19"/>
        <v>6.5764905204742916E-2</v>
      </c>
      <c r="U158" s="1">
        <f t="shared" ca="1" si="18"/>
        <v>0.26560078741518162</v>
      </c>
      <c r="V158" s="1">
        <f t="shared" ca="1" si="15"/>
        <v>0.37675062307682128</v>
      </c>
      <c r="W158" s="1">
        <f ca="1">(W108+0.6*(V108)+0.15*U108)/(1+0.6+0.15)</f>
        <v>0.26653551428741407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1.7323580591674131E-2</v>
      </c>
      <c r="E160" s="3">
        <f t="shared" ref="E160:W160" ca="1" si="20">AVERAGE(E111:E134)</f>
        <v>1.1943249358487494E-2</v>
      </c>
      <c r="F160" s="3">
        <f t="shared" ca="1" si="20"/>
        <v>6.4282435200859675E-2</v>
      </c>
      <c r="G160" s="3">
        <f t="shared" ca="1" si="20"/>
        <v>0.23220742206440415</v>
      </c>
      <c r="H160" s="3">
        <f t="shared" ca="1" si="20"/>
        <v>0.3893165090773496</v>
      </c>
      <c r="I160" s="3">
        <f t="shared" ca="1" si="20"/>
        <v>0.24520689531751705</v>
      </c>
      <c r="J160" s="3">
        <f t="shared" ca="1" si="20"/>
        <v>6.2032710763791805E-2</v>
      </c>
      <c r="K160" s="3">
        <f t="shared" ca="1" si="20"/>
        <v>-1.2868608759655342E-2</v>
      </c>
      <c r="L160" s="3">
        <f t="shared" ca="1" si="20"/>
        <v>-3.2762890993999921E-3</v>
      </c>
      <c r="M160" s="3">
        <f t="shared" ca="1" si="20"/>
        <v>4.2204273768379819E-2</v>
      </c>
      <c r="N160" s="3">
        <f t="shared" ca="1" si="20"/>
        <v>9.3077904437360179E-2</v>
      </c>
      <c r="O160" s="3">
        <f t="shared" ca="1" si="20"/>
        <v>7.816254428691094E-2</v>
      </c>
      <c r="P160" s="3">
        <f t="shared" ca="1" si="20"/>
        <v>3.5603944834654601E-2</v>
      </c>
      <c r="Q160" s="3">
        <f t="shared" ca="1" si="20"/>
        <v>1.7752395717316929E-2</v>
      </c>
      <c r="R160" s="3">
        <f t="shared" ca="1" si="20"/>
        <v>2.5544950551817863E-2</v>
      </c>
      <c r="S160" s="3">
        <f t="shared" ca="1" si="20"/>
        <v>2.9483925963372116E-2</v>
      </c>
      <c r="T160" s="3">
        <f t="shared" ca="1" si="20"/>
        <v>3.7516770327763106E-2</v>
      </c>
      <c r="U160" s="3">
        <f t="shared" ca="1" si="20"/>
        <v>4.0472193194174048E-2</v>
      </c>
      <c r="V160" s="3">
        <f t="shared" ca="1" si="20"/>
        <v>4.7972251799890404E-2</v>
      </c>
      <c r="W160" s="3">
        <f t="shared" ca="1" si="20"/>
        <v>4.6740683772005687E-2</v>
      </c>
    </row>
    <row r="161" spans="2:23">
      <c r="C161" s="1" t="s">
        <v>198</v>
      </c>
      <c r="D161" s="10">
        <f ca="1">AVERAGE(D135:D158)</f>
        <v>5.6143914909403708E-2</v>
      </c>
      <c r="E161" s="3">
        <f t="shared" ref="E161:W161" ca="1" si="21">AVERAGE(E135:E158)</f>
        <v>0.10635415251453594</v>
      </c>
      <c r="F161" s="3">
        <f t="shared" ca="1" si="21"/>
        <v>0.15148554354959495</v>
      </c>
      <c r="G161" s="3">
        <f t="shared" ca="1" si="21"/>
        <v>0.22650005562818434</v>
      </c>
      <c r="H161" s="3">
        <f t="shared" ca="1" si="21"/>
        <v>0.30563453738191609</v>
      </c>
      <c r="I161" s="3">
        <f t="shared" ca="1" si="21"/>
        <v>0.29881481924036873</v>
      </c>
      <c r="J161" s="3">
        <f t="shared" ca="1" si="21"/>
        <v>0.20791626712577541</v>
      </c>
      <c r="K161" s="3">
        <f t="shared" ca="1" si="21"/>
        <v>0.1573420475310198</v>
      </c>
      <c r="L161" s="3">
        <f t="shared" ca="1" si="21"/>
        <v>0.1178241657268002</v>
      </c>
      <c r="M161" s="3">
        <f t="shared" ca="1" si="21"/>
        <v>0.1719743674941844</v>
      </c>
      <c r="N161" s="3">
        <f t="shared" ca="1" si="21"/>
        <v>0.29393076981111727</v>
      </c>
      <c r="O161" s="3">
        <f t="shared" ca="1" si="21"/>
        <v>0.28358145406637397</v>
      </c>
      <c r="P161" s="3">
        <f t="shared" ca="1" si="21"/>
        <v>0.17186230500113805</v>
      </c>
      <c r="Q161" s="3">
        <f t="shared" ca="1" si="21"/>
        <v>0.1476822814284279</v>
      </c>
      <c r="R161" s="3">
        <f t="shared" ca="1" si="21"/>
        <v>0.21546548123420872</v>
      </c>
      <c r="S161" s="3">
        <f t="shared" ca="1" si="21"/>
        <v>0.2457205776454823</v>
      </c>
      <c r="T161" s="3">
        <f t="shared" ca="1" si="21"/>
        <v>0.21514928916500242</v>
      </c>
      <c r="U161" s="3">
        <f t="shared" ca="1" si="21"/>
        <v>0.17850420658409172</v>
      </c>
      <c r="V161" s="3">
        <f t="shared" ca="1" si="21"/>
        <v>0.16971903648561423</v>
      </c>
      <c r="W161" s="3">
        <f t="shared" ca="1" si="21"/>
        <v>0.11409285164475069</v>
      </c>
    </row>
    <row r="162" spans="2:23">
      <c r="C162" s="1" t="s">
        <v>16</v>
      </c>
      <c r="D162" s="3">
        <f ca="1">IF(D165&gt;0,TINV(TTEST(D111:D134,D135:D158,2,2),46),-TINV(TTEST(D111:D134,D135:D158,2,2),46))</f>
        <v>-1.38621592311554</v>
      </c>
      <c r="E162" s="3">
        <f t="shared" ref="E162:V162" ca="1" si="22">IF(E165&gt;0,TINV(TTEST(E111:E134,E135:E158,2,2),46),-TINV(TTEST(E111:E134,E135:E158,2,2),46))</f>
        <v>-3.4219148813900224</v>
      </c>
      <c r="F162" s="3">
        <f t="shared" ca="1" si="22"/>
        <v>-3.1459269989186609</v>
      </c>
      <c r="G162" s="3">
        <f t="shared" ca="1" si="22"/>
        <v>0.19760960808300848</v>
      </c>
      <c r="H162" s="3">
        <f t="shared" ca="1" si="22"/>
        <v>2.3933910193554269</v>
      </c>
      <c r="I162" s="3">
        <f t="shared" ca="1" si="22"/>
        <v>-1.4677841007404311</v>
      </c>
      <c r="J162" s="3">
        <f t="shared" ca="1" si="22"/>
        <v>-4.8028260417273376</v>
      </c>
      <c r="K162" s="3">
        <f t="shared" ca="1" si="22"/>
        <v>-4.4224933059317166</v>
      </c>
      <c r="L162" s="3">
        <f t="shared" ca="1" si="22"/>
        <v>-4.1568086988756328</v>
      </c>
      <c r="M162" s="3">
        <f t="shared" ca="1" si="22"/>
        <v>-4.9202376337082789</v>
      </c>
      <c r="N162" s="3">
        <f t="shared" ca="1" si="22"/>
        <v>-5.4389727435850954</v>
      </c>
      <c r="O162" s="3">
        <f t="shared" ca="1" si="22"/>
        <v>-5.1878449672053399</v>
      </c>
      <c r="P162" s="3">
        <f t="shared" ca="1" si="22"/>
        <v>-4.4976534952513703</v>
      </c>
      <c r="Q162" s="3">
        <f t="shared" ca="1" si="22"/>
        <v>-4.1547934418387804</v>
      </c>
      <c r="R162" s="3">
        <f t="shared" ca="1" si="22"/>
        <v>-4.2687651517444447</v>
      </c>
      <c r="S162" s="3">
        <f t="shared" ca="1" si="22"/>
        <v>-4.847065130466909</v>
      </c>
      <c r="T162" s="3">
        <f t="shared" ca="1" si="22"/>
        <v>-5.1049129413973411</v>
      </c>
      <c r="U162" s="3">
        <f t="shared" ca="1" si="22"/>
        <v>-4.24123363514774</v>
      </c>
      <c r="V162" s="3">
        <f t="shared" ca="1" si="22"/>
        <v>-2.8820877567970244</v>
      </c>
      <c r="W162" s="3">
        <f ca="1">IF(W165&gt;0,TINV(TTEST(W111:W134,W135:W158,2,2),46),-TINV(TTEST(W111:W134,W135:W158,2,2),46))</f>
        <v>-1.9866199199146291</v>
      </c>
    </row>
    <row r="163" spans="2:23">
      <c r="B163" s="1" t="s">
        <v>199</v>
      </c>
      <c r="C163" s="1" t="s">
        <v>0</v>
      </c>
      <c r="D163" s="3">
        <f ca="1">STDEV(D111:D134)/SQRT(COUNT(D111:D134))</f>
        <v>1.1992526460942671E-2</v>
      </c>
      <c r="E163" s="3">
        <f t="shared" ref="E163:W163" ca="1" si="23">STDEV(E111:E134)/SQRT(COUNT(E111:E134))</f>
        <v>1.3520596391453067E-2</v>
      </c>
      <c r="F163" s="3">
        <f t="shared" ca="1" si="23"/>
        <v>1.3499627841770806E-2</v>
      </c>
      <c r="G163" s="3">
        <f t="shared" ca="1" si="23"/>
        <v>1.1487315707693664E-2</v>
      </c>
      <c r="H163" s="3">
        <f t="shared" ca="1" si="23"/>
        <v>1.3899066612947214E-2</v>
      </c>
      <c r="I163" s="3">
        <f t="shared" ca="1" si="23"/>
        <v>1.2404199871264662E-2</v>
      </c>
      <c r="J163" s="3">
        <f t="shared" ca="1" si="23"/>
        <v>9.8632109400344538E-3</v>
      </c>
      <c r="K163" s="3">
        <f t="shared" ca="1" si="23"/>
        <v>7.0574326983594117E-3</v>
      </c>
      <c r="L163" s="3">
        <f t="shared" ca="1" si="23"/>
        <v>1.0280177222347928E-2</v>
      </c>
      <c r="M163" s="3">
        <f t="shared" ca="1" si="23"/>
        <v>1.5756252412038051E-2</v>
      </c>
      <c r="N163" s="3">
        <f t="shared" ca="1" si="23"/>
        <v>2.3360521208352407E-2</v>
      </c>
      <c r="O163" s="3">
        <f t="shared" ca="1" si="23"/>
        <v>2.1261367012312606E-2</v>
      </c>
      <c r="P163" s="3">
        <f t="shared" ca="1" si="23"/>
        <v>1.5743334866093354E-2</v>
      </c>
      <c r="Q163" s="3">
        <f t="shared" ca="1" si="23"/>
        <v>1.026023921068793E-2</v>
      </c>
      <c r="R163" s="3">
        <f t="shared" ca="1" si="23"/>
        <v>1.2675270657830353E-2</v>
      </c>
      <c r="S163" s="3">
        <f t="shared" ca="1" si="23"/>
        <v>1.3547928693184288E-2</v>
      </c>
      <c r="T163" s="3">
        <f t="shared" ca="1" si="23"/>
        <v>1.3293085395541552E-2</v>
      </c>
      <c r="U163" s="3">
        <f t="shared" ca="1" si="23"/>
        <v>1.2313813086562573E-2</v>
      </c>
      <c r="V163" s="3">
        <f t="shared" ca="1" si="23"/>
        <v>1.5719545953652849E-2</v>
      </c>
      <c r="W163" s="3">
        <f t="shared" ca="1" si="23"/>
        <v>1.4165225470829091E-2</v>
      </c>
    </row>
    <row r="164" spans="2:23">
      <c r="C164" s="1" t="s">
        <v>198</v>
      </c>
      <c r="D164" s="3">
        <f ca="1">STDEV(D135:D158)/SQRT(COUNT(D135:D158))</f>
        <v>2.5306785052672007E-2</v>
      </c>
      <c r="E164" s="3">
        <f t="shared" ref="E164:W164" ca="1" si="24">STDEV(E135:E158)/SQRT(COUNT(E135:E158))</f>
        <v>2.4050071778640762E-2</v>
      </c>
      <c r="F164" s="3">
        <f t="shared" ca="1" si="24"/>
        <v>2.42099858189402E-2</v>
      </c>
      <c r="G164" s="3">
        <f t="shared" ca="1" si="24"/>
        <v>2.6499305244052199E-2</v>
      </c>
      <c r="H164" s="3">
        <f t="shared" ca="1" si="24"/>
        <v>3.2082411353523167E-2</v>
      </c>
      <c r="I164" s="3">
        <f t="shared" ca="1" si="24"/>
        <v>3.4352112082934906E-2</v>
      </c>
      <c r="J164" s="3">
        <f t="shared" ca="1" si="24"/>
        <v>2.8728536284010973E-2</v>
      </c>
      <c r="K164" s="3">
        <f t="shared" ca="1" si="24"/>
        <v>3.7834895873699211E-2</v>
      </c>
      <c r="L164" s="3">
        <f t="shared" ca="1" si="24"/>
        <v>2.7258974775362162E-2</v>
      </c>
      <c r="M164" s="3">
        <f t="shared" ca="1" si="24"/>
        <v>2.1151088623651931E-2</v>
      </c>
      <c r="N164" s="3">
        <f t="shared" ca="1" si="24"/>
        <v>2.8600645232441147E-2</v>
      </c>
      <c r="O164" s="3">
        <f t="shared" ca="1" si="24"/>
        <v>3.3403783628638106E-2</v>
      </c>
      <c r="P164" s="3">
        <f t="shared" ca="1" si="24"/>
        <v>2.5883598446558222E-2</v>
      </c>
      <c r="Q164" s="3">
        <f t="shared" ca="1" si="24"/>
        <v>2.9541213867165829E-2</v>
      </c>
      <c r="R164" s="3">
        <f t="shared" ca="1" si="24"/>
        <v>4.2646965566290052E-2</v>
      </c>
      <c r="S164" s="3">
        <f t="shared" ca="1" si="24"/>
        <v>4.2504973798365604E-2</v>
      </c>
      <c r="T164" s="3">
        <f t="shared" ca="1" si="24"/>
        <v>3.215715048081548E-2</v>
      </c>
      <c r="U164" s="3">
        <f t="shared" ca="1" si="24"/>
        <v>3.0125792483386708E-2</v>
      </c>
      <c r="V164" s="3">
        <f t="shared" ca="1" si="24"/>
        <v>3.9208804211180129E-2</v>
      </c>
      <c r="W164" s="3">
        <f t="shared" ca="1" si="24"/>
        <v>3.0801829846556637E-2</v>
      </c>
    </row>
    <row r="165" spans="2:23">
      <c r="C165" s="1" t="s">
        <v>110</v>
      </c>
      <c r="D165" s="2">
        <f ca="1">D160-D161</f>
        <v>-3.8820334317729577E-2</v>
      </c>
      <c r="E165" s="2">
        <f t="shared" ref="E165:W165" ca="1" si="25">E160-E161</f>
        <v>-9.4410903156048442E-2</v>
      </c>
      <c r="F165" s="2">
        <f t="shared" ca="1" si="25"/>
        <v>-8.7203108348735278E-2</v>
      </c>
      <c r="G165" s="2">
        <f t="shared" ca="1" si="25"/>
        <v>5.7073664362198018E-3</v>
      </c>
      <c r="H165" s="2">
        <f t="shared" ca="1" si="25"/>
        <v>8.368197169543351E-2</v>
      </c>
      <c r="I165" s="2">
        <f t="shared" ca="1" si="25"/>
        <v>-5.3607923922851686E-2</v>
      </c>
      <c r="J165" s="2">
        <f t="shared" ca="1" si="25"/>
        <v>-0.14588355636198361</v>
      </c>
      <c r="K165" s="2">
        <f t="shared" ca="1" si="25"/>
        <v>-0.17021065629067514</v>
      </c>
      <c r="L165" s="2">
        <f t="shared" ca="1" si="25"/>
        <v>-0.12110045482620019</v>
      </c>
      <c r="M165" s="2">
        <f t="shared" ca="1" si="25"/>
        <v>-0.12977009372580459</v>
      </c>
      <c r="N165" s="2">
        <f t="shared" ca="1" si="25"/>
        <v>-0.20085286537375707</v>
      </c>
      <c r="O165" s="2">
        <f t="shared" ca="1" si="25"/>
        <v>-0.20541890977946303</v>
      </c>
      <c r="P165" s="2">
        <f t="shared" ca="1" si="25"/>
        <v>-0.13625836016648346</v>
      </c>
      <c r="Q165" s="2">
        <f t="shared" ca="1" si="25"/>
        <v>-0.12992988571111097</v>
      </c>
      <c r="R165" s="2">
        <f t="shared" ca="1" si="25"/>
        <v>-0.18992053068239087</v>
      </c>
      <c r="S165" s="2">
        <f t="shared" ca="1" si="25"/>
        <v>-0.21623665168211018</v>
      </c>
      <c r="T165" s="2">
        <f t="shared" ca="1" si="25"/>
        <v>-0.17763251883723932</v>
      </c>
      <c r="U165" s="2">
        <f t="shared" ca="1" si="25"/>
        <v>-0.13803201338991766</v>
      </c>
      <c r="V165" s="2">
        <f t="shared" ca="1" si="25"/>
        <v>-0.12174678468572384</v>
      </c>
      <c r="W165" s="2">
        <f t="shared" ca="1" si="25"/>
        <v>-6.7352167872745006E-2</v>
      </c>
    </row>
    <row r="167" spans="2:23">
      <c r="B167" s="1" t="s">
        <v>200</v>
      </c>
      <c r="D167" s="1">
        <f ca="1">COVAR(D111:D158,$C111:$C158)/VAR($C111:$C158)</f>
        <v>-1.9005788676388451E-2</v>
      </c>
      <c r="E167" s="1">
        <f t="shared" ref="E167:W167" ca="1" si="26">COVAR(E111:E158,$C111:$C158)/VAR($C111:$C158)</f>
        <v>-4.6222004670148711E-2</v>
      </c>
      <c r="F167" s="1">
        <f t="shared" ca="1" si="26"/>
        <v>-4.2693188462401652E-2</v>
      </c>
      <c r="G167" s="1">
        <f t="shared" ca="1" si="26"/>
        <v>2.7942314843992936E-3</v>
      </c>
      <c r="H167" s="1">
        <f t="shared" ca="1" si="26"/>
        <v>4.0969298642555947E-2</v>
      </c>
      <c r="I167" s="1">
        <f t="shared" ca="1" si="26"/>
        <v>-2.6245546087229472E-2</v>
      </c>
      <c r="J167" s="1">
        <f t="shared" ca="1" si="26"/>
        <v>-7.1422157802221165E-2</v>
      </c>
      <c r="K167" s="1">
        <f t="shared" ca="1" si="26"/>
        <v>-8.3332300475643037E-2</v>
      </c>
      <c r="L167" s="1">
        <f t="shared" ca="1" si="26"/>
        <v>-5.9288764341993837E-2</v>
      </c>
      <c r="M167" s="1">
        <f t="shared" ca="1" si="26"/>
        <v>-6.3533275053258495E-2</v>
      </c>
      <c r="N167" s="1">
        <f t="shared" ca="1" si="26"/>
        <v>-9.8334215339235226E-2</v>
      </c>
      <c r="O167" s="1">
        <f t="shared" ca="1" si="26"/>
        <v>-0.10056967457952876</v>
      </c>
      <c r="P167" s="1">
        <f t="shared" ca="1" si="26"/>
        <v>-6.6709822164840837E-2</v>
      </c>
      <c r="Q167" s="1">
        <f t="shared" ca="1" si="26"/>
        <v>-6.3611506546064747E-2</v>
      </c>
      <c r="R167" s="1">
        <f t="shared" ca="1" si="26"/>
        <v>-9.298192647992054E-2</v>
      </c>
      <c r="S167" s="1">
        <f t="shared" ca="1" si="26"/>
        <v>-0.10586586071936648</v>
      </c>
      <c r="T167" s="1">
        <f t="shared" ca="1" si="26"/>
        <v>-8.6965920680731737E-2</v>
      </c>
      <c r="U167" s="1">
        <f t="shared" ca="1" si="26"/>
        <v>-6.7578173222147195E-2</v>
      </c>
      <c r="V167" s="1">
        <f t="shared" ca="1" si="26"/>
        <v>-5.9605196669052285E-2</v>
      </c>
      <c r="W167" s="1">
        <f t="shared" ca="1" si="26"/>
        <v>-3.297449885436475E-2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0.01</v>
      </c>
      <c r="E1">
        <v>0.01</v>
      </c>
      <c r="F1">
        <v>0.17699999999999999</v>
      </c>
      <c r="G1">
        <v>1.2E-2</v>
      </c>
      <c r="H1">
        <v>1.0999999999999999E-2</v>
      </c>
      <c r="I1">
        <v>0</v>
      </c>
      <c r="J1">
        <v>0</v>
      </c>
      <c r="K1">
        <v>1.4999999999999999E-2</v>
      </c>
      <c r="L1">
        <v>0.29299999999999998</v>
      </c>
      <c r="M1">
        <v>8.0000000000000002E-3</v>
      </c>
      <c r="N1">
        <v>1.2E-2</v>
      </c>
      <c r="O1">
        <v>2E-3</v>
      </c>
      <c r="P1">
        <v>1E-3</v>
      </c>
      <c r="Q1">
        <v>0.09</v>
      </c>
      <c r="R1">
        <v>1.2E-2</v>
      </c>
      <c r="S1">
        <v>4.2000000000000003E-2</v>
      </c>
      <c r="T1">
        <v>1.6E-2</v>
      </c>
      <c r="U1">
        <v>1E-3</v>
      </c>
      <c r="V1">
        <v>0.98599999999999999</v>
      </c>
      <c r="W1">
        <v>1.0999999999999999E-2</v>
      </c>
      <c r="Z1" s="1">
        <f>AVERAGE(D1:M1)</f>
        <v>5.3600000000000002E-2</v>
      </c>
      <c r="AA1" s="1">
        <f>AVERAGE(N1:W1)</f>
        <v>0.11729999999999999</v>
      </c>
    </row>
    <row r="2" spans="1:27">
      <c r="A2">
        <v>1</v>
      </c>
      <c r="B2" t="s">
        <v>149</v>
      </c>
      <c r="C2">
        <v>30</v>
      </c>
      <c r="D2">
        <v>6.0000000000000001E-3</v>
      </c>
      <c r="E2">
        <v>6.0000000000000001E-3</v>
      </c>
      <c r="F2">
        <v>1E-3</v>
      </c>
      <c r="G2">
        <v>8.0000000000000002E-3</v>
      </c>
      <c r="H2">
        <v>7.0000000000000001E-3</v>
      </c>
      <c r="I2">
        <v>1E-3</v>
      </c>
      <c r="J2">
        <v>1E-3</v>
      </c>
      <c r="K2">
        <v>0.01</v>
      </c>
      <c r="L2">
        <v>3.5000000000000003E-2</v>
      </c>
      <c r="M2">
        <v>1E-3</v>
      </c>
      <c r="N2">
        <v>8.0000000000000002E-3</v>
      </c>
      <c r="O2">
        <v>2E-3</v>
      </c>
      <c r="P2">
        <v>2E-3</v>
      </c>
      <c r="Q2">
        <v>2.8000000000000001E-2</v>
      </c>
      <c r="R2">
        <v>8.0000000000000002E-3</v>
      </c>
      <c r="S2">
        <v>1E-3</v>
      </c>
      <c r="T2">
        <v>1.0999999999999999E-2</v>
      </c>
      <c r="U2">
        <v>0</v>
      </c>
      <c r="V2">
        <v>0.996</v>
      </c>
      <c r="W2">
        <v>7.0000000000000001E-3</v>
      </c>
      <c r="Z2" s="1">
        <f t="shared" ref="Z2:Z48" si="0">AVERAGE(D2:M2)</f>
        <v>7.6000000000000009E-3</v>
      </c>
      <c r="AA2" s="1">
        <f t="shared" ref="AA2:AA48" si="1">AVERAGE(N2:W2)</f>
        <v>0.10629999999999999</v>
      </c>
    </row>
    <row r="3" spans="1:27">
      <c r="A3">
        <v>2</v>
      </c>
      <c r="B3" t="s">
        <v>150</v>
      </c>
      <c r="C3">
        <v>30</v>
      </c>
      <c r="D3">
        <v>0.01</v>
      </c>
      <c r="E3">
        <v>0.01</v>
      </c>
      <c r="F3">
        <v>0.12</v>
      </c>
      <c r="G3">
        <v>1.2999999999999999E-2</v>
      </c>
      <c r="H3">
        <v>1.0999999999999999E-2</v>
      </c>
      <c r="I3">
        <v>1E-3</v>
      </c>
      <c r="J3">
        <v>0</v>
      </c>
      <c r="K3">
        <v>1.7000000000000001E-2</v>
      </c>
      <c r="L3">
        <v>0.28199999999999997</v>
      </c>
      <c r="M3">
        <v>6.0000000000000001E-3</v>
      </c>
      <c r="N3">
        <v>1.2999999999999999E-2</v>
      </c>
      <c r="O3">
        <v>6.0000000000000001E-3</v>
      </c>
      <c r="P3">
        <v>1E-3</v>
      </c>
      <c r="Q3">
        <v>1.9E-2</v>
      </c>
      <c r="R3">
        <v>1.2999999999999999E-2</v>
      </c>
      <c r="S3">
        <v>5.0000000000000001E-3</v>
      </c>
      <c r="T3">
        <v>1.7999999999999999E-2</v>
      </c>
      <c r="U3">
        <v>1E-3</v>
      </c>
      <c r="V3">
        <v>0.94899999999999995</v>
      </c>
      <c r="W3">
        <v>1.2E-2</v>
      </c>
      <c r="Z3" s="1">
        <f t="shared" si="0"/>
        <v>4.7E-2</v>
      </c>
      <c r="AA3" s="1">
        <f t="shared" si="1"/>
        <v>0.10369999999999999</v>
      </c>
    </row>
    <row r="4" spans="1:27">
      <c r="A4">
        <v>3</v>
      </c>
      <c r="B4" t="s">
        <v>151</v>
      </c>
      <c r="C4">
        <v>30</v>
      </c>
      <c r="D4">
        <v>5.0000000000000001E-3</v>
      </c>
      <c r="E4">
        <v>5.0000000000000001E-3</v>
      </c>
      <c r="F4">
        <v>3.1E-2</v>
      </c>
      <c r="G4">
        <v>6.0000000000000001E-3</v>
      </c>
      <c r="H4">
        <v>5.0000000000000001E-3</v>
      </c>
      <c r="I4">
        <v>1E-3</v>
      </c>
      <c r="J4">
        <v>0</v>
      </c>
      <c r="K4">
        <v>8.0000000000000002E-3</v>
      </c>
      <c r="L4">
        <v>0.155</v>
      </c>
      <c r="M4">
        <v>1E-3</v>
      </c>
      <c r="N4">
        <v>6.0000000000000001E-3</v>
      </c>
      <c r="O4">
        <v>1E-3</v>
      </c>
      <c r="P4">
        <v>1E-3</v>
      </c>
      <c r="Q4">
        <v>0.114</v>
      </c>
      <c r="R4">
        <v>6.0000000000000001E-3</v>
      </c>
      <c r="S4">
        <v>1.2999999999999999E-2</v>
      </c>
      <c r="T4">
        <v>8.0000000000000002E-3</v>
      </c>
      <c r="U4">
        <v>0</v>
      </c>
      <c r="V4">
        <v>0.996</v>
      </c>
      <c r="W4">
        <v>6.0000000000000001E-3</v>
      </c>
      <c r="Z4" s="1">
        <f t="shared" si="0"/>
        <v>2.1700000000000001E-2</v>
      </c>
      <c r="AA4" s="1">
        <f t="shared" si="1"/>
        <v>0.11510000000000001</v>
      </c>
    </row>
    <row r="5" spans="1:27">
      <c r="A5">
        <v>4</v>
      </c>
      <c r="B5" t="s">
        <v>152</v>
      </c>
      <c r="C5">
        <v>30</v>
      </c>
      <c r="D5">
        <v>7.0000000000000001E-3</v>
      </c>
      <c r="E5">
        <v>7.0000000000000001E-3</v>
      </c>
      <c r="F5">
        <v>0</v>
      </c>
      <c r="G5">
        <v>8.0000000000000002E-3</v>
      </c>
      <c r="H5">
        <v>7.0000000000000001E-3</v>
      </c>
      <c r="I5">
        <v>2E-3</v>
      </c>
      <c r="J5">
        <v>0</v>
      </c>
      <c r="K5">
        <v>0.01</v>
      </c>
      <c r="L5">
        <v>0.27600000000000002</v>
      </c>
      <c r="M5">
        <v>2E-3</v>
      </c>
      <c r="N5">
        <v>8.0000000000000002E-3</v>
      </c>
      <c r="O5">
        <v>1E-3</v>
      </c>
      <c r="P5">
        <v>1E-3</v>
      </c>
      <c r="Q5">
        <v>7.6999999999999999E-2</v>
      </c>
      <c r="R5">
        <v>8.0000000000000002E-3</v>
      </c>
      <c r="S5">
        <v>2E-3</v>
      </c>
      <c r="T5">
        <v>0.01</v>
      </c>
      <c r="U5">
        <v>0</v>
      </c>
      <c r="V5">
        <v>0.996</v>
      </c>
      <c r="W5">
        <v>8.0000000000000002E-3</v>
      </c>
      <c r="Z5" s="1">
        <f t="shared" si="0"/>
        <v>3.1899999999999998E-2</v>
      </c>
      <c r="AA5" s="1">
        <f t="shared" si="1"/>
        <v>0.1111</v>
      </c>
    </row>
    <row r="6" spans="1:27">
      <c r="A6">
        <v>5</v>
      </c>
      <c r="B6" t="s">
        <v>153</v>
      </c>
      <c r="C6">
        <v>30</v>
      </c>
      <c r="D6">
        <v>4.0000000000000001E-3</v>
      </c>
      <c r="E6">
        <v>4.0000000000000001E-3</v>
      </c>
      <c r="F6">
        <v>5.7000000000000002E-2</v>
      </c>
      <c r="G6">
        <v>5.0000000000000001E-3</v>
      </c>
      <c r="H6">
        <v>4.0000000000000001E-3</v>
      </c>
      <c r="I6">
        <v>1E-3</v>
      </c>
      <c r="J6">
        <v>1E-3</v>
      </c>
      <c r="K6">
        <v>6.0000000000000001E-3</v>
      </c>
      <c r="L6">
        <v>6.3E-2</v>
      </c>
      <c r="M6">
        <v>1E-3</v>
      </c>
      <c r="N6">
        <v>5.0000000000000001E-3</v>
      </c>
      <c r="O6">
        <v>1E-3</v>
      </c>
      <c r="P6">
        <v>4.0000000000000001E-3</v>
      </c>
      <c r="Q6">
        <v>0.21299999999999999</v>
      </c>
      <c r="R6">
        <v>5.0000000000000001E-3</v>
      </c>
      <c r="S6">
        <v>1E-3</v>
      </c>
      <c r="T6">
        <v>6.0000000000000001E-3</v>
      </c>
      <c r="U6">
        <v>0</v>
      </c>
      <c r="V6">
        <v>0.996</v>
      </c>
      <c r="W6">
        <v>5.0000000000000001E-3</v>
      </c>
      <c r="Z6" s="1">
        <f t="shared" si="0"/>
        <v>1.4600000000000002E-2</v>
      </c>
      <c r="AA6" s="1">
        <f t="shared" si="1"/>
        <v>0.1236</v>
      </c>
    </row>
    <row r="7" spans="1:27">
      <c r="A7">
        <v>6</v>
      </c>
      <c r="B7" t="s">
        <v>154</v>
      </c>
      <c r="C7">
        <v>30</v>
      </c>
      <c r="D7">
        <v>6.0000000000000001E-3</v>
      </c>
      <c r="E7">
        <v>6.0000000000000001E-3</v>
      </c>
      <c r="F7">
        <v>1.9E-2</v>
      </c>
      <c r="G7">
        <v>7.0000000000000001E-3</v>
      </c>
      <c r="H7">
        <v>6.0000000000000001E-3</v>
      </c>
      <c r="I7">
        <v>4.0000000000000001E-3</v>
      </c>
      <c r="J7">
        <v>0</v>
      </c>
      <c r="K7">
        <v>8.0000000000000002E-3</v>
      </c>
      <c r="L7">
        <v>0.123</v>
      </c>
      <c r="M7">
        <v>5.0999999999999997E-2</v>
      </c>
      <c r="N7">
        <v>7.0000000000000001E-3</v>
      </c>
      <c r="O7">
        <v>8.0000000000000002E-3</v>
      </c>
      <c r="P7">
        <v>1E-3</v>
      </c>
      <c r="Q7">
        <v>2E-3</v>
      </c>
      <c r="R7">
        <v>6.0000000000000001E-3</v>
      </c>
      <c r="S7">
        <v>0.189</v>
      </c>
      <c r="T7">
        <v>8.0000000000000002E-3</v>
      </c>
      <c r="U7">
        <v>1E-3</v>
      </c>
      <c r="V7">
        <v>0.996</v>
      </c>
      <c r="W7">
        <v>6.0000000000000001E-3</v>
      </c>
      <c r="Z7" s="1">
        <f t="shared" si="0"/>
        <v>2.3E-2</v>
      </c>
      <c r="AA7" s="1">
        <f t="shared" si="1"/>
        <v>0.12239999999999999</v>
      </c>
    </row>
    <row r="8" spans="1:27">
      <c r="A8">
        <v>7</v>
      </c>
      <c r="B8" t="s">
        <v>155</v>
      </c>
      <c r="C8">
        <v>30</v>
      </c>
      <c r="D8">
        <v>5.0000000000000001E-3</v>
      </c>
      <c r="E8">
        <v>5.0000000000000001E-3</v>
      </c>
      <c r="F8">
        <v>4.0000000000000001E-3</v>
      </c>
      <c r="G8">
        <v>6.0000000000000001E-3</v>
      </c>
      <c r="H8">
        <v>6.0000000000000001E-3</v>
      </c>
      <c r="I8">
        <v>2E-3</v>
      </c>
      <c r="J8">
        <v>0</v>
      </c>
      <c r="K8">
        <v>8.0000000000000002E-3</v>
      </c>
      <c r="L8">
        <v>0.155</v>
      </c>
      <c r="M8">
        <v>3.0000000000000001E-3</v>
      </c>
      <c r="N8">
        <v>6.0000000000000001E-3</v>
      </c>
      <c r="O8">
        <v>0.16800000000000001</v>
      </c>
      <c r="P8">
        <v>2E-3</v>
      </c>
      <c r="Q8">
        <v>0</v>
      </c>
      <c r="R8">
        <v>6.0000000000000001E-3</v>
      </c>
      <c r="S8">
        <v>0.24099999999999999</v>
      </c>
      <c r="T8">
        <v>8.0000000000000002E-3</v>
      </c>
      <c r="U8">
        <v>0</v>
      </c>
      <c r="V8">
        <v>0.996</v>
      </c>
      <c r="W8">
        <v>6.0000000000000001E-3</v>
      </c>
      <c r="Z8" s="1">
        <f t="shared" si="0"/>
        <v>1.9400000000000001E-2</v>
      </c>
      <c r="AA8" s="1">
        <f t="shared" si="1"/>
        <v>0.14330000000000001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8.0000000000000002E-3</v>
      </c>
      <c r="F9">
        <v>4.0000000000000001E-3</v>
      </c>
      <c r="G9">
        <v>0.01</v>
      </c>
      <c r="H9">
        <v>8.9999999999999993E-3</v>
      </c>
      <c r="I9">
        <v>1E-3</v>
      </c>
      <c r="J9">
        <v>4.7E-2</v>
      </c>
      <c r="K9">
        <v>1.2E-2</v>
      </c>
      <c r="L9">
        <v>1.9E-2</v>
      </c>
      <c r="M9">
        <v>2.1000000000000001E-2</v>
      </c>
      <c r="N9">
        <v>0.01</v>
      </c>
      <c r="O9">
        <v>2E-3</v>
      </c>
      <c r="P9">
        <v>2E-3</v>
      </c>
      <c r="Q9">
        <v>1.4E-2</v>
      </c>
      <c r="R9">
        <v>0.01</v>
      </c>
      <c r="S9">
        <v>7.9000000000000001E-2</v>
      </c>
      <c r="T9">
        <v>1.2999999999999999E-2</v>
      </c>
      <c r="U9">
        <v>1E-3</v>
      </c>
      <c r="V9">
        <v>0.99399999999999999</v>
      </c>
      <c r="W9">
        <v>8.9999999999999993E-3</v>
      </c>
      <c r="Z9" s="1">
        <f t="shared" si="0"/>
        <v>1.3899999999999999E-2</v>
      </c>
      <c r="AA9" s="1">
        <f t="shared" si="1"/>
        <v>0.11339999999999999</v>
      </c>
    </row>
    <row r="10" spans="1:27">
      <c r="A10">
        <v>9</v>
      </c>
      <c r="B10" t="s">
        <v>157</v>
      </c>
      <c r="C10">
        <v>30</v>
      </c>
      <c r="D10">
        <v>5.0000000000000001E-3</v>
      </c>
      <c r="E10">
        <v>5.0000000000000001E-3</v>
      </c>
      <c r="F10">
        <v>1E-3</v>
      </c>
      <c r="G10">
        <v>7.0000000000000001E-3</v>
      </c>
      <c r="H10">
        <v>6.0000000000000001E-3</v>
      </c>
      <c r="I10">
        <v>4.0000000000000001E-3</v>
      </c>
      <c r="J10">
        <v>0</v>
      </c>
      <c r="K10">
        <v>8.0000000000000002E-3</v>
      </c>
      <c r="L10">
        <v>3.3000000000000002E-2</v>
      </c>
      <c r="M10">
        <v>1.9E-2</v>
      </c>
      <c r="N10">
        <v>7.0000000000000001E-3</v>
      </c>
      <c r="O10">
        <v>7.1999999999999995E-2</v>
      </c>
      <c r="P10">
        <v>3.0000000000000001E-3</v>
      </c>
      <c r="Q10">
        <v>0</v>
      </c>
      <c r="R10">
        <v>6.0000000000000001E-3</v>
      </c>
      <c r="S10">
        <v>0.23</v>
      </c>
      <c r="T10">
        <v>8.9999999999999993E-3</v>
      </c>
      <c r="U10">
        <v>1E-3</v>
      </c>
      <c r="V10">
        <v>0.98499999999999999</v>
      </c>
      <c r="W10">
        <v>6.0000000000000001E-3</v>
      </c>
      <c r="Z10" s="1">
        <f t="shared" si="0"/>
        <v>8.8000000000000005E-3</v>
      </c>
      <c r="AA10" s="1">
        <f t="shared" si="1"/>
        <v>0.13189999999999999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8.0000000000000002E-3</v>
      </c>
      <c r="F11">
        <v>1E-3</v>
      </c>
      <c r="G11">
        <v>1.0999999999999999E-2</v>
      </c>
      <c r="H11">
        <v>8.9999999999999993E-3</v>
      </c>
      <c r="I11">
        <v>0.43099999999999999</v>
      </c>
      <c r="J11">
        <v>0</v>
      </c>
      <c r="K11">
        <v>1.4999999999999999E-2</v>
      </c>
      <c r="L11">
        <v>5.0000000000000001E-3</v>
      </c>
      <c r="M11">
        <v>1.6E-2</v>
      </c>
      <c r="N11">
        <v>1.0999999999999999E-2</v>
      </c>
      <c r="O11">
        <v>1.0999999999999999E-2</v>
      </c>
      <c r="P11">
        <v>3.0000000000000001E-3</v>
      </c>
      <c r="Q11">
        <v>0</v>
      </c>
      <c r="R11">
        <v>0.01</v>
      </c>
      <c r="S11">
        <v>4.0000000000000001E-3</v>
      </c>
      <c r="T11">
        <v>1.7000000000000001E-2</v>
      </c>
      <c r="U11">
        <v>1E-3</v>
      </c>
      <c r="V11">
        <v>0.996</v>
      </c>
      <c r="W11">
        <v>8.9999999999999993E-3</v>
      </c>
      <c r="Z11" s="1">
        <f t="shared" si="0"/>
        <v>5.04E-2</v>
      </c>
      <c r="AA11" s="1">
        <f t="shared" si="1"/>
        <v>0.10619999999999999</v>
      </c>
    </row>
    <row r="12" spans="1:27">
      <c r="A12">
        <v>11</v>
      </c>
      <c r="B12" t="s">
        <v>159</v>
      </c>
      <c r="C12">
        <v>30</v>
      </c>
      <c r="D12">
        <v>8.9999999999999993E-3</v>
      </c>
      <c r="E12">
        <v>8.9999999999999993E-3</v>
      </c>
      <c r="F12">
        <v>1.0999999999999999E-2</v>
      </c>
      <c r="G12">
        <v>1.2E-2</v>
      </c>
      <c r="H12">
        <v>0.01</v>
      </c>
      <c r="I12">
        <v>1E-3</v>
      </c>
      <c r="J12">
        <v>0</v>
      </c>
      <c r="K12">
        <v>1.4999999999999999E-2</v>
      </c>
      <c r="L12">
        <v>1.7999999999999999E-2</v>
      </c>
      <c r="M12">
        <v>2.4E-2</v>
      </c>
      <c r="N12">
        <v>1.0999999999999999E-2</v>
      </c>
      <c r="O12">
        <v>1E-3</v>
      </c>
      <c r="P12">
        <v>1E-3</v>
      </c>
      <c r="Q12">
        <v>2E-3</v>
      </c>
      <c r="R12">
        <v>1.0999999999999999E-2</v>
      </c>
      <c r="S12">
        <v>0.185</v>
      </c>
      <c r="T12">
        <v>1.6E-2</v>
      </c>
      <c r="U12">
        <v>1E-3</v>
      </c>
      <c r="V12">
        <v>0.99</v>
      </c>
      <c r="W12">
        <v>1.0999999999999999E-2</v>
      </c>
      <c r="Z12" s="1">
        <f t="shared" si="0"/>
        <v>1.0900000000000002E-2</v>
      </c>
      <c r="AA12" s="1">
        <f t="shared" si="1"/>
        <v>0.12289999999999998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8.0000000000000002E-3</v>
      </c>
      <c r="F13">
        <v>2E-3</v>
      </c>
      <c r="G13">
        <v>8.9999999999999993E-3</v>
      </c>
      <c r="H13">
        <v>8.0000000000000002E-3</v>
      </c>
      <c r="I13">
        <v>1E-3</v>
      </c>
      <c r="J13">
        <v>0.01</v>
      </c>
      <c r="K13">
        <v>0.01</v>
      </c>
      <c r="L13">
        <v>0.76</v>
      </c>
      <c r="M13">
        <v>1E-3</v>
      </c>
      <c r="N13">
        <v>8.9999999999999993E-3</v>
      </c>
      <c r="O13">
        <v>5.2999999999999999E-2</v>
      </c>
      <c r="P13">
        <v>4.0000000000000001E-3</v>
      </c>
      <c r="Q13">
        <v>1E-3</v>
      </c>
      <c r="R13">
        <v>8.9999999999999993E-3</v>
      </c>
      <c r="S13">
        <v>1E-3</v>
      </c>
      <c r="T13">
        <v>1.0999999999999999E-2</v>
      </c>
      <c r="U13">
        <v>1E-3</v>
      </c>
      <c r="V13">
        <v>0.996</v>
      </c>
      <c r="W13">
        <v>8.0000000000000002E-3</v>
      </c>
      <c r="Z13" s="1">
        <f t="shared" si="0"/>
        <v>8.1700000000000009E-2</v>
      </c>
      <c r="AA13" s="1">
        <f t="shared" si="1"/>
        <v>0.10929999999999999</v>
      </c>
    </row>
    <row r="14" spans="1:27">
      <c r="A14">
        <v>13</v>
      </c>
      <c r="B14" t="s">
        <v>161</v>
      </c>
      <c r="C14">
        <v>30</v>
      </c>
      <c r="D14">
        <v>4.0000000000000001E-3</v>
      </c>
      <c r="E14">
        <v>4.0000000000000001E-3</v>
      </c>
      <c r="F14">
        <v>1.0999999999999999E-2</v>
      </c>
      <c r="G14">
        <v>4.0000000000000001E-3</v>
      </c>
      <c r="H14">
        <v>4.0000000000000001E-3</v>
      </c>
      <c r="I14">
        <v>6.0000000000000001E-3</v>
      </c>
      <c r="J14">
        <v>1.7999999999999999E-2</v>
      </c>
      <c r="K14">
        <v>4.0000000000000001E-3</v>
      </c>
      <c r="L14">
        <v>0.84799999999999998</v>
      </c>
      <c r="M14">
        <v>3.5000000000000003E-2</v>
      </c>
      <c r="N14">
        <v>4.0000000000000001E-3</v>
      </c>
      <c r="O14">
        <v>6.5000000000000002E-2</v>
      </c>
      <c r="P14">
        <v>0.01</v>
      </c>
      <c r="Q14">
        <v>8.0000000000000002E-3</v>
      </c>
      <c r="R14">
        <v>4.0000000000000001E-3</v>
      </c>
      <c r="S14">
        <v>1E-3</v>
      </c>
      <c r="T14">
        <v>4.0000000000000001E-3</v>
      </c>
      <c r="U14">
        <v>0</v>
      </c>
      <c r="V14">
        <v>0.997</v>
      </c>
      <c r="W14">
        <v>4.0000000000000001E-3</v>
      </c>
      <c r="Z14" s="1">
        <f t="shared" si="0"/>
        <v>9.3800000000000008E-2</v>
      </c>
      <c r="AA14" s="1">
        <f t="shared" si="1"/>
        <v>0.10969999999999999</v>
      </c>
    </row>
    <row r="15" spans="1:27">
      <c r="A15">
        <v>14</v>
      </c>
      <c r="B15" t="s">
        <v>162</v>
      </c>
      <c r="C15">
        <v>30</v>
      </c>
      <c r="D15">
        <v>1.4E-2</v>
      </c>
      <c r="E15">
        <v>1.2999999999999999E-2</v>
      </c>
      <c r="F15">
        <v>0.02</v>
      </c>
      <c r="G15">
        <v>1.7000000000000001E-2</v>
      </c>
      <c r="H15">
        <v>1.4999999999999999E-2</v>
      </c>
      <c r="I15">
        <v>1E-3</v>
      </c>
      <c r="J15">
        <v>0</v>
      </c>
      <c r="K15">
        <v>2.1999999999999999E-2</v>
      </c>
      <c r="L15">
        <v>0.68600000000000005</v>
      </c>
      <c r="M15">
        <v>1E-3</v>
      </c>
      <c r="N15">
        <v>1.7000000000000001E-2</v>
      </c>
      <c r="O15">
        <v>8.0000000000000002E-3</v>
      </c>
      <c r="P15">
        <v>2E-3</v>
      </c>
      <c r="Q15">
        <v>0</v>
      </c>
      <c r="R15">
        <v>1.6E-2</v>
      </c>
      <c r="S15">
        <v>1E-3</v>
      </c>
      <c r="T15">
        <v>2.3E-2</v>
      </c>
      <c r="U15">
        <v>0</v>
      </c>
      <c r="V15">
        <v>0.98299999999999998</v>
      </c>
      <c r="W15">
        <v>1.4999999999999999E-2</v>
      </c>
      <c r="Z15" s="1">
        <f t="shared" si="0"/>
        <v>7.8899999999999998E-2</v>
      </c>
      <c r="AA15" s="1">
        <f t="shared" si="1"/>
        <v>0.1065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6.0000000000000001E-3</v>
      </c>
      <c r="F16">
        <v>0.27300000000000002</v>
      </c>
      <c r="G16">
        <v>7.0000000000000001E-3</v>
      </c>
      <c r="H16">
        <v>6.0000000000000001E-3</v>
      </c>
      <c r="I16">
        <v>0</v>
      </c>
      <c r="J16">
        <v>1E-3</v>
      </c>
      <c r="K16">
        <v>8.0000000000000002E-3</v>
      </c>
      <c r="L16">
        <v>0.96299999999999997</v>
      </c>
      <c r="M16">
        <v>1E-3</v>
      </c>
      <c r="N16">
        <v>7.0000000000000001E-3</v>
      </c>
      <c r="O16">
        <v>0.11600000000000001</v>
      </c>
      <c r="P16">
        <v>1E-3</v>
      </c>
      <c r="Q16">
        <v>2E-3</v>
      </c>
      <c r="R16">
        <v>7.0000000000000001E-3</v>
      </c>
      <c r="S16">
        <v>7.8E-2</v>
      </c>
      <c r="T16">
        <v>8.0000000000000002E-3</v>
      </c>
      <c r="U16">
        <v>0</v>
      </c>
      <c r="V16">
        <v>0.997</v>
      </c>
      <c r="W16">
        <v>7.0000000000000001E-3</v>
      </c>
      <c r="Z16" s="1">
        <f t="shared" si="0"/>
        <v>0.12709999999999999</v>
      </c>
      <c r="AA16" s="1">
        <f t="shared" si="1"/>
        <v>0.12229999999999999</v>
      </c>
    </row>
    <row r="17" spans="1:27">
      <c r="A17">
        <v>16</v>
      </c>
      <c r="B17" t="s">
        <v>164</v>
      </c>
      <c r="C17">
        <v>30</v>
      </c>
      <c r="D17">
        <v>6.0000000000000001E-3</v>
      </c>
      <c r="E17">
        <v>6.0000000000000001E-3</v>
      </c>
      <c r="F17">
        <v>0.20399999999999999</v>
      </c>
      <c r="G17">
        <v>7.0000000000000001E-3</v>
      </c>
      <c r="H17">
        <v>6.0000000000000001E-3</v>
      </c>
      <c r="I17">
        <v>0</v>
      </c>
      <c r="J17">
        <v>1E-3</v>
      </c>
      <c r="K17">
        <v>8.0000000000000002E-3</v>
      </c>
      <c r="L17">
        <v>0.97199999999999998</v>
      </c>
      <c r="M17">
        <v>3.0000000000000001E-3</v>
      </c>
      <c r="N17">
        <v>7.0000000000000001E-3</v>
      </c>
      <c r="O17">
        <v>0.28499999999999998</v>
      </c>
      <c r="P17">
        <v>4.0000000000000001E-3</v>
      </c>
      <c r="Q17">
        <v>8.0000000000000002E-3</v>
      </c>
      <c r="R17">
        <v>7.0000000000000001E-3</v>
      </c>
      <c r="S17">
        <v>8.0000000000000002E-3</v>
      </c>
      <c r="T17">
        <v>8.0000000000000002E-3</v>
      </c>
      <c r="U17">
        <v>0</v>
      </c>
      <c r="V17">
        <v>0.996</v>
      </c>
      <c r="W17">
        <v>6.0000000000000001E-3</v>
      </c>
      <c r="Z17" s="1">
        <f t="shared" si="0"/>
        <v>0.12129999999999999</v>
      </c>
      <c r="AA17" s="1">
        <f t="shared" si="1"/>
        <v>0.13289999999999999</v>
      </c>
    </row>
    <row r="18" spans="1:27">
      <c r="A18">
        <v>17</v>
      </c>
      <c r="B18" t="s">
        <v>165</v>
      </c>
      <c r="C18">
        <v>30</v>
      </c>
      <c r="D18">
        <v>7.0000000000000001E-3</v>
      </c>
      <c r="E18">
        <v>7.0000000000000001E-3</v>
      </c>
      <c r="F18">
        <v>0.214</v>
      </c>
      <c r="G18">
        <v>8.0000000000000002E-3</v>
      </c>
      <c r="H18">
        <v>7.0000000000000001E-3</v>
      </c>
      <c r="I18">
        <v>1E-3</v>
      </c>
      <c r="J18">
        <v>1E-3</v>
      </c>
      <c r="K18">
        <v>8.9999999999999993E-3</v>
      </c>
      <c r="L18">
        <v>0.88100000000000001</v>
      </c>
      <c r="M18">
        <v>2E-3</v>
      </c>
      <c r="N18">
        <v>8.0000000000000002E-3</v>
      </c>
      <c r="O18">
        <v>3.0000000000000001E-3</v>
      </c>
      <c r="P18">
        <v>3.0000000000000001E-3</v>
      </c>
      <c r="Q18">
        <v>2E-3</v>
      </c>
      <c r="R18">
        <v>7.0000000000000001E-3</v>
      </c>
      <c r="S18">
        <v>1E-3</v>
      </c>
      <c r="T18">
        <v>8.9999999999999993E-3</v>
      </c>
      <c r="U18">
        <v>0</v>
      </c>
      <c r="V18">
        <v>0.997</v>
      </c>
      <c r="W18">
        <v>7.0000000000000001E-3</v>
      </c>
      <c r="Z18" s="1">
        <f t="shared" si="0"/>
        <v>0.1137</v>
      </c>
      <c r="AA18" s="1">
        <f t="shared" si="1"/>
        <v>0.10369999999999999</v>
      </c>
    </row>
    <row r="19" spans="1:27">
      <c r="A19">
        <v>18</v>
      </c>
      <c r="B19" t="s">
        <v>166</v>
      </c>
      <c r="C19">
        <v>30</v>
      </c>
      <c r="D19">
        <v>8.9999999999999993E-3</v>
      </c>
      <c r="E19">
        <v>8.9999999999999993E-3</v>
      </c>
      <c r="F19">
        <v>1.7999999999999999E-2</v>
      </c>
      <c r="G19">
        <v>1.0999999999999999E-2</v>
      </c>
      <c r="H19">
        <v>0.01</v>
      </c>
      <c r="I19">
        <v>0</v>
      </c>
      <c r="J19">
        <v>0</v>
      </c>
      <c r="K19">
        <v>1.4E-2</v>
      </c>
      <c r="L19">
        <v>0.27500000000000002</v>
      </c>
      <c r="M19">
        <v>1E-3</v>
      </c>
      <c r="N19">
        <v>1.0999999999999999E-2</v>
      </c>
      <c r="O19">
        <v>4.0000000000000001E-3</v>
      </c>
      <c r="P19">
        <v>3.0000000000000001E-3</v>
      </c>
      <c r="Q19">
        <v>2E-3</v>
      </c>
      <c r="R19">
        <v>1.0999999999999999E-2</v>
      </c>
      <c r="S19">
        <v>2E-3</v>
      </c>
      <c r="T19">
        <v>1.4999999999999999E-2</v>
      </c>
      <c r="U19">
        <v>0</v>
      </c>
      <c r="V19">
        <v>0.99199999999999999</v>
      </c>
      <c r="W19">
        <v>0.01</v>
      </c>
      <c r="Z19" s="1">
        <f t="shared" si="0"/>
        <v>3.4700000000000002E-2</v>
      </c>
      <c r="AA19" s="1">
        <f t="shared" si="1"/>
        <v>0.10500000000000001</v>
      </c>
    </row>
    <row r="20" spans="1:27">
      <c r="A20">
        <v>19</v>
      </c>
      <c r="B20" t="s">
        <v>167</v>
      </c>
      <c r="C20">
        <v>30</v>
      </c>
      <c r="D20">
        <v>0.01</v>
      </c>
      <c r="E20">
        <v>0.01</v>
      </c>
      <c r="F20">
        <v>1E-3</v>
      </c>
      <c r="G20">
        <v>1.2E-2</v>
      </c>
      <c r="H20">
        <v>1.0999999999999999E-2</v>
      </c>
      <c r="I20">
        <v>8.0000000000000002E-3</v>
      </c>
      <c r="J20">
        <v>1E-3</v>
      </c>
      <c r="K20">
        <v>1.4999999999999999E-2</v>
      </c>
      <c r="L20">
        <v>7.0000000000000007E-2</v>
      </c>
      <c r="M20">
        <v>2E-3</v>
      </c>
      <c r="N20">
        <v>1.2E-2</v>
      </c>
      <c r="O20">
        <v>3.4000000000000002E-2</v>
      </c>
      <c r="P20">
        <v>5.0000000000000001E-3</v>
      </c>
      <c r="Q20">
        <v>3.0000000000000001E-3</v>
      </c>
      <c r="R20">
        <v>1.2E-2</v>
      </c>
      <c r="S20">
        <v>1E-3</v>
      </c>
      <c r="T20">
        <v>1.6E-2</v>
      </c>
      <c r="U20">
        <v>0</v>
      </c>
      <c r="V20">
        <v>0.98599999999999999</v>
      </c>
      <c r="W20">
        <v>1.0999999999999999E-2</v>
      </c>
      <c r="Z20" s="1">
        <f t="shared" si="0"/>
        <v>1.4000000000000002E-2</v>
      </c>
      <c r="AA20" s="1">
        <f t="shared" si="1"/>
        <v>0.10799999999999998</v>
      </c>
    </row>
    <row r="21" spans="1:27">
      <c r="A21">
        <v>20</v>
      </c>
      <c r="B21" t="s">
        <v>168</v>
      </c>
      <c r="C21">
        <v>30</v>
      </c>
      <c r="D21">
        <v>6.0000000000000001E-3</v>
      </c>
      <c r="E21">
        <v>6.0000000000000001E-3</v>
      </c>
      <c r="F21">
        <v>1E-3</v>
      </c>
      <c r="G21">
        <v>7.0000000000000001E-3</v>
      </c>
      <c r="H21">
        <v>6.0000000000000001E-3</v>
      </c>
      <c r="I21">
        <v>0</v>
      </c>
      <c r="J21">
        <v>4.0000000000000001E-3</v>
      </c>
      <c r="K21">
        <v>8.0000000000000002E-3</v>
      </c>
      <c r="L21">
        <v>0.312</v>
      </c>
      <c r="M21">
        <v>3.0000000000000001E-3</v>
      </c>
      <c r="N21">
        <v>7.0000000000000001E-3</v>
      </c>
      <c r="O21">
        <v>7.0000000000000001E-3</v>
      </c>
      <c r="P21">
        <v>0.123</v>
      </c>
      <c r="Q21">
        <v>0.22700000000000001</v>
      </c>
      <c r="R21">
        <v>7.0000000000000001E-3</v>
      </c>
      <c r="S21">
        <v>8.9999999999999993E-3</v>
      </c>
      <c r="T21">
        <v>8.0000000000000002E-3</v>
      </c>
      <c r="U21">
        <v>0</v>
      </c>
      <c r="V21">
        <v>0.99199999999999999</v>
      </c>
      <c r="W21">
        <v>7.0000000000000001E-3</v>
      </c>
      <c r="Z21" s="1">
        <f t="shared" si="0"/>
        <v>3.5299999999999998E-2</v>
      </c>
      <c r="AA21" s="1">
        <f t="shared" si="1"/>
        <v>0.13869999999999999</v>
      </c>
    </row>
    <row r="22" spans="1:27">
      <c r="A22">
        <v>21</v>
      </c>
      <c r="B22" t="s">
        <v>169</v>
      </c>
      <c r="C22">
        <v>30</v>
      </c>
      <c r="D22">
        <v>1.2999999999999999E-2</v>
      </c>
      <c r="E22">
        <v>1.2999999999999999E-2</v>
      </c>
      <c r="F22">
        <v>3.6999999999999998E-2</v>
      </c>
      <c r="G22">
        <v>1.6E-2</v>
      </c>
      <c r="H22">
        <v>1.4E-2</v>
      </c>
      <c r="I22">
        <v>0</v>
      </c>
      <c r="J22">
        <v>0</v>
      </c>
      <c r="K22">
        <v>0.02</v>
      </c>
      <c r="L22">
        <v>0.34799999999999998</v>
      </c>
      <c r="M22">
        <v>1E-3</v>
      </c>
      <c r="N22">
        <v>1.6E-2</v>
      </c>
      <c r="O22">
        <v>8.0000000000000002E-3</v>
      </c>
      <c r="P22">
        <v>2E-3</v>
      </c>
      <c r="Q22">
        <v>1E-3</v>
      </c>
      <c r="R22">
        <v>1.4999999999999999E-2</v>
      </c>
      <c r="S22">
        <v>1.2999999999999999E-2</v>
      </c>
      <c r="T22">
        <v>2.1999999999999999E-2</v>
      </c>
      <c r="U22">
        <v>0</v>
      </c>
      <c r="V22">
        <v>0.99299999999999999</v>
      </c>
      <c r="W22">
        <v>1.4999999999999999E-2</v>
      </c>
      <c r="Z22" s="1">
        <f t="shared" si="0"/>
        <v>4.6199999999999998E-2</v>
      </c>
      <c r="AA22" s="1">
        <f t="shared" si="1"/>
        <v>0.1085</v>
      </c>
    </row>
    <row r="23" spans="1:27">
      <c r="A23">
        <v>22</v>
      </c>
      <c r="B23" t="s">
        <v>170</v>
      </c>
      <c r="C23">
        <v>30</v>
      </c>
      <c r="D23">
        <v>0.01</v>
      </c>
      <c r="E23">
        <v>0.01</v>
      </c>
      <c r="F23">
        <v>6.0000000000000001E-3</v>
      </c>
      <c r="G23">
        <v>1.2E-2</v>
      </c>
      <c r="H23">
        <v>1.0999999999999999E-2</v>
      </c>
      <c r="I23">
        <v>0</v>
      </c>
      <c r="J23">
        <v>5.0000000000000001E-3</v>
      </c>
      <c r="K23">
        <v>1.4E-2</v>
      </c>
      <c r="L23">
        <v>7.8E-2</v>
      </c>
      <c r="M23">
        <v>0</v>
      </c>
      <c r="N23">
        <v>1.2E-2</v>
      </c>
      <c r="O23">
        <v>5.0000000000000001E-3</v>
      </c>
      <c r="P23">
        <v>2.7E-2</v>
      </c>
      <c r="Q23">
        <v>1E-3</v>
      </c>
      <c r="R23">
        <v>1.2E-2</v>
      </c>
      <c r="S23">
        <v>8.0000000000000002E-3</v>
      </c>
      <c r="T23">
        <v>1.4999999999999999E-2</v>
      </c>
      <c r="U23">
        <v>0</v>
      </c>
      <c r="V23">
        <v>0.995</v>
      </c>
      <c r="W23">
        <v>1.0999999999999999E-2</v>
      </c>
      <c r="Z23" s="1">
        <f t="shared" si="0"/>
        <v>1.4600000000000002E-2</v>
      </c>
      <c r="AA23" s="1">
        <f t="shared" si="1"/>
        <v>0.10859999999999999</v>
      </c>
    </row>
    <row r="24" spans="1:27">
      <c r="A24">
        <v>23</v>
      </c>
      <c r="B24" t="s">
        <v>171</v>
      </c>
      <c r="C24">
        <v>30</v>
      </c>
      <c r="D24">
        <v>7.0000000000000001E-3</v>
      </c>
      <c r="E24">
        <v>7.0000000000000001E-3</v>
      </c>
      <c r="F24">
        <v>8.9999999999999993E-3</v>
      </c>
      <c r="G24">
        <v>8.9999999999999993E-3</v>
      </c>
      <c r="H24">
        <v>8.0000000000000002E-3</v>
      </c>
      <c r="I24">
        <v>0</v>
      </c>
      <c r="J24">
        <v>0</v>
      </c>
      <c r="K24">
        <v>1.0999999999999999E-2</v>
      </c>
      <c r="L24">
        <v>0.58099999999999996</v>
      </c>
      <c r="M24">
        <v>0</v>
      </c>
      <c r="N24">
        <v>8.9999999999999993E-3</v>
      </c>
      <c r="O24">
        <v>0.40200000000000002</v>
      </c>
      <c r="P24">
        <v>1.9E-2</v>
      </c>
      <c r="Q24">
        <v>1E-3</v>
      </c>
      <c r="R24">
        <v>8.9999999999999993E-3</v>
      </c>
      <c r="S24">
        <v>0.501</v>
      </c>
      <c r="T24">
        <v>1.2E-2</v>
      </c>
      <c r="U24">
        <v>0</v>
      </c>
      <c r="V24">
        <v>0.98499999999999999</v>
      </c>
      <c r="W24">
        <v>8.0000000000000002E-3</v>
      </c>
      <c r="Z24" s="1">
        <f t="shared" si="0"/>
        <v>6.3200000000000006E-2</v>
      </c>
      <c r="AA24" s="1">
        <f t="shared" si="1"/>
        <v>0.19460000000000002</v>
      </c>
    </row>
    <row r="25" spans="1:27">
      <c r="A25">
        <v>24</v>
      </c>
      <c r="B25" t="s">
        <v>172</v>
      </c>
      <c r="C25">
        <v>30</v>
      </c>
      <c r="D25">
        <v>1.4E-2</v>
      </c>
      <c r="E25">
        <v>1.4E-2</v>
      </c>
      <c r="F25">
        <v>0.20300000000000001</v>
      </c>
      <c r="G25">
        <v>1.7000000000000001E-2</v>
      </c>
      <c r="H25">
        <v>1.4999999999999999E-2</v>
      </c>
      <c r="I25">
        <v>0.97799999999999998</v>
      </c>
      <c r="J25">
        <v>0.996</v>
      </c>
      <c r="K25">
        <v>1.9E-2</v>
      </c>
      <c r="L25">
        <v>3.0000000000000001E-3</v>
      </c>
      <c r="M25">
        <v>0</v>
      </c>
      <c r="N25">
        <v>1.6E-2</v>
      </c>
      <c r="O25">
        <v>0.68100000000000005</v>
      </c>
      <c r="P25">
        <v>0.16500000000000001</v>
      </c>
      <c r="Q25">
        <v>0.98599999999999999</v>
      </c>
      <c r="R25">
        <v>1.6E-2</v>
      </c>
      <c r="S25">
        <v>0.01</v>
      </c>
      <c r="T25">
        <v>0.02</v>
      </c>
      <c r="U25">
        <v>0.251</v>
      </c>
      <c r="V25">
        <v>0.03</v>
      </c>
      <c r="W25">
        <v>1.4999999999999999E-2</v>
      </c>
      <c r="Z25" s="1">
        <f t="shared" si="0"/>
        <v>0.22590000000000005</v>
      </c>
      <c r="AA25" s="1">
        <f t="shared" si="1"/>
        <v>0.219</v>
      </c>
    </row>
    <row r="26" spans="1:27">
      <c r="A26">
        <v>25</v>
      </c>
      <c r="B26" t="s">
        <v>173</v>
      </c>
      <c r="C26">
        <v>30</v>
      </c>
      <c r="D26">
        <v>5.0000000000000001E-3</v>
      </c>
      <c r="E26">
        <v>5.0000000000000001E-3</v>
      </c>
      <c r="F26">
        <v>0.47699999999999998</v>
      </c>
      <c r="G26">
        <v>6.0000000000000001E-3</v>
      </c>
      <c r="H26">
        <v>5.0000000000000001E-3</v>
      </c>
      <c r="I26">
        <v>0.82299999999999995</v>
      </c>
      <c r="J26">
        <v>0.995</v>
      </c>
      <c r="K26">
        <v>6.0000000000000001E-3</v>
      </c>
      <c r="L26">
        <v>0.14299999999999999</v>
      </c>
      <c r="M26">
        <v>0.98499999999999999</v>
      </c>
      <c r="N26">
        <v>6.0000000000000001E-3</v>
      </c>
      <c r="O26">
        <v>0.36599999999999999</v>
      </c>
      <c r="P26">
        <v>0.28599999999999998</v>
      </c>
      <c r="Q26">
        <v>0.45300000000000001</v>
      </c>
      <c r="R26">
        <v>6.0000000000000001E-3</v>
      </c>
      <c r="S26">
        <v>1E-3</v>
      </c>
      <c r="T26">
        <v>6.0000000000000001E-3</v>
      </c>
      <c r="U26">
        <v>0.71599999999999997</v>
      </c>
      <c r="V26">
        <v>0.98599999999999999</v>
      </c>
      <c r="W26">
        <v>5.0000000000000001E-3</v>
      </c>
      <c r="Z26" s="1">
        <f t="shared" si="0"/>
        <v>0.34499999999999992</v>
      </c>
      <c r="AA26" s="1">
        <f t="shared" si="1"/>
        <v>0.28309999999999996</v>
      </c>
    </row>
    <row r="27" spans="1:27">
      <c r="A27">
        <v>26</v>
      </c>
      <c r="B27" t="s">
        <v>174</v>
      </c>
      <c r="C27">
        <v>30</v>
      </c>
      <c r="D27">
        <v>6.0000000000000001E-3</v>
      </c>
      <c r="E27">
        <v>6.0000000000000001E-3</v>
      </c>
      <c r="F27">
        <v>9.2999999999999999E-2</v>
      </c>
      <c r="G27">
        <v>6.0000000000000001E-3</v>
      </c>
      <c r="H27">
        <v>6.0000000000000001E-3</v>
      </c>
      <c r="I27">
        <v>0.81</v>
      </c>
      <c r="J27">
        <v>0.995</v>
      </c>
      <c r="K27">
        <v>6.0000000000000001E-3</v>
      </c>
      <c r="L27">
        <v>3.5000000000000003E-2</v>
      </c>
      <c r="M27">
        <v>3.7999999999999999E-2</v>
      </c>
      <c r="N27">
        <v>6.0000000000000001E-3</v>
      </c>
      <c r="O27">
        <v>0.10199999999999999</v>
      </c>
      <c r="P27">
        <v>1.4E-2</v>
      </c>
      <c r="Q27">
        <v>0.28899999999999998</v>
      </c>
      <c r="R27">
        <v>6.0000000000000001E-3</v>
      </c>
      <c r="S27">
        <v>4.7E-2</v>
      </c>
      <c r="T27">
        <v>7.0000000000000001E-3</v>
      </c>
      <c r="U27">
        <v>0.98</v>
      </c>
      <c r="V27">
        <v>0.85899999999999999</v>
      </c>
      <c r="W27">
        <v>6.0000000000000001E-3</v>
      </c>
      <c r="Z27" s="1">
        <f t="shared" si="0"/>
        <v>0.2001</v>
      </c>
      <c r="AA27" s="1">
        <f t="shared" si="1"/>
        <v>0.23159999999999997</v>
      </c>
    </row>
    <row r="28" spans="1:27">
      <c r="A28">
        <v>27</v>
      </c>
      <c r="B28" t="s">
        <v>175</v>
      </c>
      <c r="C28">
        <v>30</v>
      </c>
      <c r="D28">
        <v>8.9999999999999993E-3</v>
      </c>
      <c r="E28">
        <v>8.9999999999999993E-3</v>
      </c>
      <c r="F28">
        <v>0.23400000000000001</v>
      </c>
      <c r="G28">
        <v>1.2E-2</v>
      </c>
      <c r="H28">
        <v>0.01</v>
      </c>
      <c r="I28">
        <v>0.997</v>
      </c>
      <c r="J28">
        <v>0.996</v>
      </c>
      <c r="K28">
        <v>1.6E-2</v>
      </c>
      <c r="L28">
        <v>6.0000000000000001E-3</v>
      </c>
      <c r="M28">
        <v>3.1E-2</v>
      </c>
      <c r="N28">
        <v>1.2E-2</v>
      </c>
      <c r="O28">
        <v>0.80200000000000005</v>
      </c>
      <c r="P28">
        <v>0.72499999999999998</v>
      </c>
      <c r="Q28">
        <v>0.63700000000000001</v>
      </c>
      <c r="R28">
        <v>1.2E-2</v>
      </c>
      <c r="S28">
        <v>2E-3</v>
      </c>
      <c r="T28">
        <v>1.6E-2</v>
      </c>
      <c r="U28">
        <v>0.995</v>
      </c>
      <c r="V28">
        <v>1.4E-2</v>
      </c>
      <c r="W28">
        <v>1.0999999999999999E-2</v>
      </c>
      <c r="Z28" s="1">
        <f t="shared" si="0"/>
        <v>0.23199999999999998</v>
      </c>
      <c r="AA28" s="1">
        <f t="shared" si="1"/>
        <v>0.3226</v>
      </c>
    </row>
    <row r="29" spans="1:27">
      <c r="A29">
        <v>28</v>
      </c>
      <c r="B29" t="s">
        <v>176</v>
      </c>
      <c r="C29">
        <v>30</v>
      </c>
      <c r="D29">
        <v>0.01</v>
      </c>
      <c r="E29">
        <v>1.0999999999999999E-2</v>
      </c>
      <c r="F29">
        <v>2E-3</v>
      </c>
      <c r="G29">
        <v>1.2E-2</v>
      </c>
      <c r="H29">
        <v>1.0999999999999999E-2</v>
      </c>
      <c r="I29">
        <v>0.375</v>
      </c>
      <c r="J29">
        <v>0.995</v>
      </c>
      <c r="K29">
        <v>1.4E-2</v>
      </c>
      <c r="L29">
        <v>1E-3</v>
      </c>
      <c r="M29">
        <v>0.44800000000000001</v>
      </c>
      <c r="N29">
        <v>1.2E-2</v>
      </c>
      <c r="O29">
        <v>0.187</v>
      </c>
      <c r="P29">
        <v>0.69799999999999995</v>
      </c>
      <c r="Q29">
        <v>0.33100000000000002</v>
      </c>
      <c r="R29">
        <v>1.2E-2</v>
      </c>
      <c r="S29">
        <v>2E-3</v>
      </c>
      <c r="T29">
        <v>1.4E-2</v>
      </c>
      <c r="U29">
        <v>8.4000000000000005E-2</v>
      </c>
      <c r="V29">
        <v>0.47199999999999998</v>
      </c>
      <c r="W29">
        <v>1.0999999999999999E-2</v>
      </c>
      <c r="Z29" s="1">
        <f t="shared" si="0"/>
        <v>0.18789999999999998</v>
      </c>
      <c r="AA29" s="1">
        <f t="shared" si="1"/>
        <v>0.18229999999999999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0.28999999999999998</v>
      </c>
      <c r="G30">
        <v>1.0999999999999999E-2</v>
      </c>
      <c r="H30">
        <v>0.01</v>
      </c>
      <c r="I30">
        <v>4.2999999999999997E-2</v>
      </c>
      <c r="J30">
        <v>0.99199999999999999</v>
      </c>
      <c r="K30">
        <v>1.4999999999999999E-2</v>
      </c>
      <c r="L30">
        <v>0.122</v>
      </c>
      <c r="M30">
        <v>0.13800000000000001</v>
      </c>
      <c r="N30">
        <v>1.2E-2</v>
      </c>
      <c r="O30">
        <v>0.21199999999999999</v>
      </c>
      <c r="P30">
        <v>0.65600000000000003</v>
      </c>
      <c r="Q30">
        <v>2.1000000000000001E-2</v>
      </c>
      <c r="R30">
        <v>1.0999999999999999E-2</v>
      </c>
      <c r="S30">
        <v>1.4999999999999999E-2</v>
      </c>
      <c r="T30">
        <v>1.6E-2</v>
      </c>
      <c r="U30">
        <v>0.96399999999999997</v>
      </c>
      <c r="V30">
        <v>0.94499999999999995</v>
      </c>
      <c r="W30">
        <v>0.01</v>
      </c>
      <c r="Z30" s="1">
        <f t="shared" si="0"/>
        <v>0.16389999999999999</v>
      </c>
      <c r="AA30" s="1">
        <f t="shared" si="1"/>
        <v>0.28619999999999995</v>
      </c>
    </row>
    <row r="31" spans="1:27">
      <c r="A31">
        <v>30</v>
      </c>
      <c r="B31" t="s">
        <v>178</v>
      </c>
      <c r="C31">
        <v>30</v>
      </c>
      <c r="D31">
        <v>4.0000000000000001E-3</v>
      </c>
      <c r="E31">
        <v>5.0000000000000001E-3</v>
      </c>
      <c r="F31">
        <v>0.14699999999999999</v>
      </c>
      <c r="G31">
        <v>5.0000000000000001E-3</v>
      </c>
      <c r="H31">
        <v>5.0000000000000001E-3</v>
      </c>
      <c r="I31">
        <v>0.46600000000000003</v>
      </c>
      <c r="J31">
        <v>0.99399999999999999</v>
      </c>
      <c r="K31">
        <v>5.0000000000000001E-3</v>
      </c>
      <c r="L31">
        <v>1.9E-2</v>
      </c>
      <c r="M31">
        <v>0.99399999999999999</v>
      </c>
      <c r="N31">
        <v>5.0000000000000001E-3</v>
      </c>
      <c r="O31">
        <v>5.0999999999999997E-2</v>
      </c>
      <c r="P31">
        <v>0.82199999999999995</v>
      </c>
      <c r="Q31">
        <v>0.96399999999999997</v>
      </c>
      <c r="R31">
        <v>5.0000000000000001E-3</v>
      </c>
      <c r="S31">
        <v>8.0000000000000002E-3</v>
      </c>
      <c r="T31">
        <v>5.0000000000000001E-3</v>
      </c>
      <c r="U31">
        <v>0.29799999999999999</v>
      </c>
      <c r="V31">
        <v>0.92800000000000005</v>
      </c>
      <c r="W31">
        <v>5.0000000000000001E-3</v>
      </c>
      <c r="Z31" s="1">
        <f t="shared" si="0"/>
        <v>0.26439999999999997</v>
      </c>
      <c r="AA31" s="1">
        <f t="shared" si="1"/>
        <v>0.30909999999999993</v>
      </c>
    </row>
    <row r="32" spans="1:27">
      <c r="A32">
        <v>31</v>
      </c>
      <c r="B32" t="s">
        <v>179</v>
      </c>
      <c r="C32">
        <v>30</v>
      </c>
      <c r="D32">
        <v>7.0000000000000001E-3</v>
      </c>
      <c r="E32">
        <v>7.0000000000000001E-3</v>
      </c>
      <c r="F32">
        <v>1.4999999999999999E-2</v>
      </c>
      <c r="G32">
        <v>8.0000000000000002E-3</v>
      </c>
      <c r="H32">
        <v>8.0000000000000002E-3</v>
      </c>
      <c r="I32">
        <v>4.7E-2</v>
      </c>
      <c r="J32">
        <v>2E-3</v>
      </c>
      <c r="K32">
        <v>8.9999999999999993E-3</v>
      </c>
      <c r="L32">
        <v>4.3999999999999997E-2</v>
      </c>
      <c r="M32">
        <v>0.39200000000000002</v>
      </c>
      <c r="N32">
        <v>8.0000000000000002E-3</v>
      </c>
      <c r="O32">
        <v>0.46300000000000002</v>
      </c>
      <c r="P32">
        <v>2.5000000000000001E-2</v>
      </c>
      <c r="Q32">
        <v>0.98799999999999999</v>
      </c>
      <c r="R32">
        <v>8.0000000000000002E-3</v>
      </c>
      <c r="S32">
        <v>0.90700000000000003</v>
      </c>
      <c r="T32">
        <v>8.9999999999999993E-3</v>
      </c>
      <c r="U32">
        <v>0</v>
      </c>
      <c r="V32">
        <v>7.8E-2</v>
      </c>
      <c r="W32">
        <v>8.0000000000000002E-3</v>
      </c>
      <c r="Z32" s="1">
        <f t="shared" si="0"/>
        <v>5.3900000000000003E-2</v>
      </c>
      <c r="AA32" s="1">
        <f t="shared" si="1"/>
        <v>0.24939999999999998</v>
      </c>
    </row>
    <row r="33" spans="1:27">
      <c r="A33">
        <v>32</v>
      </c>
      <c r="B33" t="s">
        <v>180</v>
      </c>
      <c r="C33">
        <v>30</v>
      </c>
      <c r="D33">
        <v>1.0999999999999999E-2</v>
      </c>
      <c r="E33">
        <v>1.0999999999999999E-2</v>
      </c>
      <c r="F33">
        <v>3.0000000000000001E-3</v>
      </c>
      <c r="G33">
        <v>1.2E-2</v>
      </c>
      <c r="H33">
        <v>1.0999999999999999E-2</v>
      </c>
      <c r="I33">
        <v>0.218</v>
      </c>
      <c r="J33">
        <v>7.0999999999999994E-2</v>
      </c>
      <c r="K33">
        <v>1.2E-2</v>
      </c>
      <c r="L33">
        <v>8.0000000000000002E-3</v>
      </c>
      <c r="M33">
        <v>0.99299999999999999</v>
      </c>
      <c r="N33">
        <v>1.2E-2</v>
      </c>
      <c r="O33">
        <v>6.0000000000000001E-3</v>
      </c>
      <c r="P33">
        <v>4.0000000000000001E-3</v>
      </c>
      <c r="Q33">
        <v>0.76900000000000002</v>
      </c>
      <c r="R33">
        <v>1.2E-2</v>
      </c>
      <c r="S33">
        <v>0.48299999999999998</v>
      </c>
      <c r="T33">
        <v>1.2E-2</v>
      </c>
      <c r="U33">
        <v>0</v>
      </c>
      <c r="V33">
        <v>0.751</v>
      </c>
      <c r="W33">
        <v>1.2E-2</v>
      </c>
      <c r="Z33" s="1">
        <f t="shared" si="0"/>
        <v>0.13500000000000001</v>
      </c>
      <c r="AA33" s="1">
        <f t="shared" si="1"/>
        <v>0.20610000000000001</v>
      </c>
    </row>
    <row r="34" spans="1:27">
      <c r="A34">
        <v>33</v>
      </c>
      <c r="B34" t="s">
        <v>181</v>
      </c>
      <c r="C34">
        <v>30</v>
      </c>
      <c r="D34">
        <v>1.2E-2</v>
      </c>
      <c r="E34">
        <v>1.2999999999999999E-2</v>
      </c>
      <c r="F34">
        <v>2E-3</v>
      </c>
      <c r="G34">
        <v>1.4999999999999999E-2</v>
      </c>
      <c r="H34">
        <v>1.2999999999999999E-2</v>
      </c>
      <c r="I34">
        <v>0.996</v>
      </c>
      <c r="J34">
        <v>0.995</v>
      </c>
      <c r="K34">
        <v>1.7000000000000001E-2</v>
      </c>
      <c r="L34">
        <v>6.0000000000000001E-3</v>
      </c>
      <c r="M34">
        <v>2.5000000000000001E-2</v>
      </c>
      <c r="N34">
        <v>1.4E-2</v>
      </c>
      <c r="O34">
        <v>0.33900000000000002</v>
      </c>
      <c r="P34">
        <v>4.5999999999999999E-2</v>
      </c>
      <c r="Q34">
        <v>0.99199999999999999</v>
      </c>
      <c r="R34">
        <v>1.4E-2</v>
      </c>
      <c r="S34">
        <v>0.72299999999999998</v>
      </c>
      <c r="T34">
        <v>1.7000000000000001E-2</v>
      </c>
      <c r="U34">
        <v>2E-3</v>
      </c>
      <c r="V34">
        <v>8.0000000000000002E-3</v>
      </c>
      <c r="W34">
        <v>1.4E-2</v>
      </c>
      <c r="Z34" s="1">
        <f t="shared" si="0"/>
        <v>0.20939999999999995</v>
      </c>
      <c r="AA34" s="1">
        <f t="shared" si="1"/>
        <v>0.21689999999999995</v>
      </c>
    </row>
    <row r="35" spans="1:27">
      <c r="A35">
        <v>34</v>
      </c>
      <c r="B35" t="s">
        <v>182</v>
      </c>
      <c r="C35">
        <v>30</v>
      </c>
      <c r="D35">
        <v>1.2999999999999999E-2</v>
      </c>
      <c r="E35">
        <v>1.2999999999999999E-2</v>
      </c>
      <c r="F35">
        <v>0.215</v>
      </c>
      <c r="G35">
        <v>1.6E-2</v>
      </c>
      <c r="H35">
        <v>1.4999999999999999E-2</v>
      </c>
      <c r="I35">
        <v>1E-3</v>
      </c>
      <c r="J35">
        <v>1E-3</v>
      </c>
      <c r="K35">
        <v>0.02</v>
      </c>
      <c r="L35">
        <v>1.9E-2</v>
      </c>
      <c r="M35">
        <v>1.4999999999999999E-2</v>
      </c>
      <c r="N35">
        <v>1.6E-2</v>
      </c>
      <c r="O35">
        <v>3.6999999999999998E-2</v>
      </c>
      <c r="P35">
        <v>5.5E-2</v>
      </c>
      <c r="Q35">
        <v>3.5999999999999997E-2</v>
      </c>
      <c r="R35">
        <v>1.6E-2</v>
      </c>
      <c r="S35">
        <v>1.2E-2</v>
      </c>
      <c r="T35">
        <v>2.1000000000000001E-2</v>
      </c>
      <c r="U35">
        <v>0</v>
      </c>
      <c r="V35">
        <v>0.221</v>
      </c>
      <c r="W35">
        <v>1.4999999999999999E-2</v>
      </c>
      <c r="Z35" s="1">
        <f t="shared" si="0"/>
        <v>3.280000000000001E-2</v>
      </c>
      <c r="AA35" s="1">
        <f t="shared" si="1"/>
        <v>4.2900000000000001E-2</v>
      </c>
    </row>
    <row r="36" spans="1:27">
      <c r="A36">
        <v>35</v>
      </c>
      <c r="B36" t="s">
        <v>183</v>
      </c>
      <c r="C36">
        <v>30</v>
      </c>
      <c r="D36">
        <v>8.0000000000000002E-3</v>
      </c>
      <c r="E36">
        <v>8.9999999999999993E-3</v>
      </c>
      <c r="F36">
        <v>0.123</v>
      </c>
      <c r="G36">
        <v>0.01</v>
      </c>
      <c r="H36">
        <v>8.9999999999999993E-3</v>
      </c>
      <c r="I36">
        <v>0.99399999999999999</v>
      </c>
      <c r="J36">
        <v>8.5999999999999993E-2</v>
      </c>
      <c r="K36">
        <v>1.2E-2</v>
      </c>
      <c r="L36">
        <v>1E-3</v>
      </c>
      <c r="M36">
        <v>0.87</v>
      </c>
      <c r="N36">
        <v>0.01</v>
      </c>
      <c r="O36">
        <v>0.89400000000000002</v>
      </c>
      <c r="P36">
        <v>0.03</v>
      </c>
      <c r="Q36">
        <v>0.99399999999999999</v>
      </c>
      <c r="R36">
        <v>0.01</v>
      </c>
      <c r="S36">
        <v>0.79500000000000004</v>
      </c>
      <c r="T36">
        <v>1.2E-2</v>
      </c>
      <c r="U36">
        <v>1E-3</v>
      </c>
      <c r="V36">
        <v>6.0000000000000001E-3</v>
      </c>
      <c r="W36">
        <v>8.9999999999999993E-3</v>
      </c>
      <c r="Z36" s="1">
        <f t="shared" si="0"/>
        <v>0.2122</v>
      </c>
      <c r="AA36" s="1">
        <f t="shared" si="1"/>
        <v>0.27609999999999996</v>
      </c>
    </row>
    <row r="37" spans="1:27">
      <c r="A37">
        <v>36</v>
      </c>
      <c r="B37" t="s">
        <v>184</v>
      </c>
      <c r="C37">
        <v>30</v>
      </c>
      <c r="D37">
        <v>8.9999999999999993E-3</v>
      </c>
      <c r="E37">
        <v>8.9999999999999993E-3</v>
      </c>
      <c r="F37">
        <v>0.997</v>
      </c>
      <c r="G37">
        <v>0.01</v>
      </c>
      <c r="H37">
        <v>8.9999999999999993E-3</v>
      </c>
      <c r="I37">
        <v>2E-3</v>
      </c>
      <c r="J37">
        <v>8.0000000000000002E-3</v>
      </c>
      <c r="K37">
        <v>0.01</v>
      </c>
      <c r="L37">
        <v>1.7999999999999999E-2</v>
      </c>
      <c r="M37">
        <v>0.47</v>
      </c>
      <c r="N37">
        <v>8.9999999999999993E-3</v>
      </c>
      <c r="O37">
        <v>9.0999999999999998E-2</v>
      </c>
      <c r="P37">
        <v>6.0000000000000001E-3</v>
      </c>
      <c r="Q37">
        <v>0.39</v>
      </c>
      <c r="R37">
        <v>8.9999999999999993E-3</v>
      </c>
      <c r="S37">
        <v>8.8999999999999996E-2</v>
      </c>
      <c r="T37">
        <v>8.9999999999999993E-3</v>
      </c>
      <c r="U37">
        <v>1E-3</v>
      </c>
      <c r="V37">
        <v>0.34599999999999997</v>
      </c>
      <c r="W37">
        <v>8.9999999999999993E-3</v>
      </c>
      <c r="Z37" s="1">
        <f t="shared" si="0"/>
        <v>0.15419999999999998</v>
      </c>
      <c r="AA37" s="1">
        <f t="shared" si="1"/>
        <v>9.5899999999999999E-2</v>
      </c>
    </row>
    <row r="38" spans="1:27">
      <c r="A38">
        <v>37</v>
      </c>
      <c r="B38" t="s">
        <v>185</v>
      </c>
      <c r="C38">
        <v>30</v>
      </c>
      <c r="D38">
        <v>1.0999999999999999E-2</v>
      </c>
      <c r="E38">
        <v>1.0999999999999999E-2</v>
      </c>
      <c r="F38">
        <v>0.69599999999999995</v>
      </c>
      <c r="G38">
        <v>1.2E-2</v>
      </c>
      <c r="H38">
        <v>1.2E-2</v>
      </c>
      <c r="I38">
        <v>5.0000000000000001E-3</v>
      </c>
      <c r="J38">
        <v>8.0000000000000002E-3</v>
      </c>
      <c r="K38">
        <v>1.0999999999999999E-2</v>
      </c>
      <c r="L38">
        <v>1E-3</v>
      </c>
      <c r="M38">
        <v>0.996</v>
      </c>
      <c r="N38">
        <v>1.2E-2</v>
      </c>
      <c r="O38">
        <v>1.2E-2</v>
      </c>
      <c r="P38">
        <v>3.5999999999999997E-2</v>
      </c>
      <c r="Q38">
        <v>0.22700000000000001</v>
      </c>
      <c r="R38">
        <v>1.2E-2</v>
      </c>
      <c r="S38">
        <v>0.13</v>
      </c>
      <c r="T38">
        <v>1.0999999999999999E-2</v>
      </c>
      <c r="U38">
        <v>1E-3</v>
      </c>
      <c r="V38">
        <v>0.19800000000000001</v>
      </c>
      <c r="W38">
        <v>1.0999999999999999E-2</v>
      </c>
      <c r="Z38" s="1">
        <f t="shared" si="0"/>
        <v>0.17629999999999998</v>
      </c>
      <c r="AA38" s="1">
        <f t="shared" si="1"/>
        <v>6.5000000000000002E-2</v>
      </c>
    </row>
    <row r="39" spans="1:27">
      <c r="A39">
        <v>38</v>
      </c>
      <c r="B39" t="s">
        <v>186</v>
      </c>
      <c r="C39">
        <v>30</v>
      </c>
      <c r="D39">
        <v>0.01</v>
      </c>
      <c r="E39">
        <v>0.01</v>
      </c>
      <c r="F39">
        <v>0.91100000000000003</v>
      </c>
      <c r="G39">
        <v>1.2999999999999999E-2</v>
      </c>
      <c r="H39">
        <v>1.2E-2</v>
      </c>
      <c r="I39">
        <v>0.99199999999999999</v>
      </c>
      <c r="J39">
        <v>0.98899999999999999</v>
      </c>
      <c r="K39">
        <v>1.7999999999999999E-2</v>
      </c>
      <c r="L39">
        <v>5.7000000000000002E-2</v>
      </c>
      <c r="M39">
        <v>0.88300000000000001</v>
      </c>
      <c r="N39">
        <v>1.2999999999999999E-2</v>
      </c>
      <c r="O39">
        <v>0.26400000000000001</v>
      </c>
      <c r="P39">
        <v>0.36499999999999999</v>
      </c>
      <c r="Q39">
        <v>0.96799999999999997</v>
      </c>
      <c r="R39">
        <v>1.2999999999999999E-2</v>
      </c>
      <c r="S39">
        <v>3.0000000000000001E-3</v>
      </c>
      <c r="T39">
        <v>1.9E-2</v>
      </c>
      <c r="U39">
        <v>0.98399999999999999</v>
      </c>
      <c r="V39">
        <v>2E-3</v>
      </c>
      <c r="W39">
        <v>1.2E-2</v>
      </c>
      <c r="Z39" s="1">
        <f t="shared" si="0"/>
        <v>0.38949999999999996</v>
      </c>
      <c r="AA39" s="1">
        <f t="shared" si="1"/>
        <v>0.26429999999999992</v>
      </c>
    </row>
    <row r="40" spans="1:27">
      <c r="A40">
        <v>39</v>
      </c>
      <c r="B40" t="s">
        <v>187</v>
      </c>
      <c r="C40">
        <v>30</v>
      </c>
      <c r="D40">
        <v>6.0000000000000001E-3</v>
      </c>
      <c r="E40">
        <v>6.0000000000000001E-3</v>
      </c>
      <c r="F40">
        <v>0.78400000000000003</v>
      </c>
      <c r="G40">
        <v>6.0000000000000001E-3</v>
      </c>
      <c r="H40">
        <v>6.0000000000000001E-3</v>
      </c>
      <c r="I40">
        <v>0.93799999999999994</v>
      </c>
      <c r="J40">
        <v>0.01</v>
      </c>
      <c r="K40">
        <v>6.0000000000000001E-3</v>
      </c>
      <c r="L40">
        <v>0</v>
      </c>
      <c r="M40">
        <v>0.98899999999999999</v>
      </c>
      <c r="N40">
        <v>6.0000000000000001E-3</v>
      </c>
      <c r="O40">
        <v>0.63900000000000001</v>
      </c>
      <c r="P40">
        <v>8.9999999999999993E-3</v>
      </c>
      <c r="Q40">
        <v>0.98899999999999999</v>
      </c>
      <c r="R40">
        <v>6.0000000000000001E-3</v>
      </c>
      <c r="S40">
        <v>0.88800000000000001</v>
      </c>
      <c r="T40">
        <v>5.0000000000000001E-3</v>
      </c>
      <c r="U40">
        <v>1.2E-2</v>
      </c>
      <c r="V40">
        <v>4.7E-2</v>
      </c>
      <c r="W40">
        <v>6.0000000000000001E-3</v>
      </c>
      <c r="Z40" s="1">
        <f t="shared" si="0"/>
        <v>0.27510000000000001</v>
      </c>
      <c r="AA40" s="1">
        <f t="shared" si="1"/>
        <v>0.26069999999999999</v>
      </c>
    </row>
    <row r="41" spans="1:27">
      <c r="A41">
        <v>40</v>
      </c>
      <c r="B41" t="s">
        <v>188</v>
      </c>
      <c r="C41">
        <v>30</v>
      </c>
      <c r="D41">
        <v>8.9999999999999993E-3</v>
      </c>
      <c r="E41">
        <v>8.9999999999999993E-3</v>
      </c>
      <c r="F41">
        <v>0.98199999999999998</v>
      </c>
      <c r="G41">
        <v>0.01</v>
      </c>
      <c r="H41">
        <v>0.01</v>
      </c>
      <c r="I41">
        <v>5.0000000000000001E-3</v>
      </c>
      <c r="J41">
        <v>0.121</v>
      </c>
      <c r="K41">
        <v>0.01</v>
      </c>
      <c r="L41">
        <v>4.0000000000000001E-3</v>
      </c>
      <c r="M41">
        <v>0.98599999999999999</v>
      </c>
      <c r="N41">
        <v>0.01</v>
      </c>
      <c r="O41">
        <v>1.0999999999999999E-2</v>
      </c>
      <c r="P41">
        <v>0.33900000000000002</v>
      </c>
      <c r="Q41">
        <v>0.64700000000000002</v>
      </c>
      <c r="R41">
        <v>0.01</v>
      </c>
      <c r="S41">
        <v>6.0000000000000001E-3</v>
      </c>
      <c r="T41">
        <v>0.01</v>
      </c>
      <c r="U41">
        <v>3.0000000000000001E-3</v>
      </c>
      <c r="V41">
        <v>0.92400000000000004</v>
      </c>
      <c r="W41">
        <v>8.9999999999999993E-3</v>
      </c>
      <c r="Z41" s="1">
        <f t="shared" si="0"/>
        <v>0.21459999999999999</v>
      </c>
      <c r="AA41" s="1">
        <f t="shared" si="1"/>
        <v>0.19689999999999999</v>
      </c>
    </row>
    <row r="42" spans="1:27">
      <c r="A42">
        <v>41</v>
      </c>
      <c r="B42" t="s">
        <v>189</v>
      </c>
      <c r="C42">
        <v>30</v>
      </c>
      <c r="D42">
        <v>8.0000000000000002E-3</v>
      </c>
      <c r="E42">
        <v>8.0000000000000002E-3</v>
      </c>
      <c r="F42">
        <v>0.97599999999999998</v>
      </c>
      <c r="G42">
        <v>8.0000000000000002E-3</v>
      </c>
      <c r="H42">
        <v>8.0000000000000002E-3</v>
      </c>
      <c r="I42">
        <v>5.0000000000000001E-3</v>
      </c>
      <c r="J42">
        <v>0.63600000000000001</v>
      </c>
      <c r="K42">
        <v>8.9999999999999993E-3</v>
      </c>
      <c r="L42">
        <v>1E-3</v>
      </c>
      <c r="M42">
        <v>0.995</v>
      </c>
      <c r="N42">
        <v>8.0000000000000002E-3</v>
      </c>
      <c r="O42">
        <v>3.1E-2</v>
      </c>
      <c r="P42">
        <v>0.96699999999999997</v>
      </c>
      <c r="Q42">
        <v>0.41299999999999998</v>
      </c>
      <c r="R42">
        <v>8.0000000000000002E-3</v>
      </c>
      <c r="S42">
        <v>3.0000000000000001E-3</v>
      </c>
      <c r="T42">
        <v>8.0000000000000002E-3</v>
      </c>
      <c r="U42">
        <v>1E-3</v>
      </c>
      <c r="V42">
        <v>3.1E-2</v>
      </c>
      <c r="W42">
        <v>8.0000000000000002E-3</v>
      </c>
      <c r="Z42" s="1">
        <f t="shared" si="0"/>
        <v>0.26539999999999997</v>
      </c>
      <c r="AA42" s="1">
        <f t="shared" si="1"/>
        <v>0.14779999999999999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0.01</v>
      </c>
      <c r="F43">
        <v>0.54100000000000004</v>
      </c>
      <c r="G43">
        <v>1.2E-2</v>
      </c>
      <c r="H43">
        <v>1.0999999999999999E-2</v>
      </c>
      <c r="I43">
        <v>1E-3</v>
      </c>
      <c r="J43">
        <v>1E-3</v>
      </c>
      <c r="K43">
        <v>1.4E-2</v>
      </c>
      <c r="L43">
        <v>4.0000000000000001E-3</v>
      </c>
      <c r="M43">
        <v>0.04</v>
      </c>
      <c r="N43">
        <v>1.2E-2</v>
      </c>
      <c r="O43">
        <v>0.92</v>
      </c>
      <c r="P43">
        <v>0.51</v>
      </c>
      <c r="Q43">
        <v>0.51500000000000001</v>
      </c>
      <c r="R43">
        <v>1.2E-2</v>
      </c>
      <c r="S43">
        <v>0.53200000000000003</v>
      </c>
      <c r="T43">
        <v>1.4999999999999999E-2</v>
      </c>
      <c r="U43">
        <v>1E-3</v>
      </c>
      <c r="V43">
        <v>0.9</v>
      </c>
      <c r="W43">
        <v>1.0999999999999999E-2</v>
      </c>
      <c r="Z43" s="1">
        <f t="shared" si="0"/>
        <v>6.4400000000000013E-2</v>
      </c>
      <c r="AA43" s="1">
        <f t="shared" si="1"/>
        <v>0.34280000000000005</v>
      </c>
    </row>
    <row r="44" spans="1:27">
      <c r="A44">
        <v>43</v>
      </c>
      <c r="B44" t="s">
        <v>191</v>
      </c>
      <c r="C44">
        <v>30</v>
      </c>
      <c r="D44">
        <v>6.0000000000000001E-3</v>
      </c>
      <c r="E44">
        <v>6.0000000000000001E-3</v>
      </c>
      <c r="F44">
        <v>0.501</v>
      </c>
      <c r="G44">
        <v>7.0000000000000001E-3</v>
      </c>
      <c r="H44">
        <v>7.0000000000000001E-3</v>
      </c>
      <c r="I44">
        <v>3.0000000000000001E-3</v>
      </c>
      <c r="J44">
        <v>0</v>
      </c>
      <c r="K44">
        <v>8.0000000000000002E-3</v>
      </c>
      <c r="L44">
        <v>5.0000000000000001E-3</v>
      </c>
      <c r="M44">
        <v>2E-3</v>
      </c>
      <c r="N44">
        <v>7.0000000000000001E-3</v>
      </c>
      <c r="O44">
        <v>0.91800000000000004</v>
      </c>
      <c r="P44">
        <v>3.9E-2</v>
      </c>
      <c r="Q44">
        <v>0.95099999999999996</v>
      </c>
      <c r="R44">
        <v>7.0000000000000001E-3</v>
      </c>
      <c r="S44">
        <v>0.97699999999999998</v>
      </c>
      <c r="T44">
        <v>8.0000000000000002E-3</v>
      </c>
      <c r="U44">
        <v>1.4999999999999999E-2</v>
      </c>
      <c r="V44">
        <v>0.30199999999999999</v>
      </c>
      <c r="W44">
        <v>7.0000000000000001E-3</v>
      </c>
      <c r="Z44" s="1">
        <f t="shared" si="0"/>
        <v>5.4500000000000007E-2</v>
      </c>
      <c r="AA44" s="1">
        <f t="shared" si="1"/>
        <v>0.32310000000000005</v>
      </c>
    </row>
    <row r="45" spans="1:27">
      <c r="A45">
        <v>44</v>
      </c>
      <c r="B45" t="s">
        <v>192</v>
      </c>
      <c r="C45">
        <v>30</v>
      </c>
      <c r="D45">
        <v>8.0000000000000002E-3</v>
      </c>
      <c r="E45">
        <v>8.0000000000000002E-3</v>
      </c>
      <c r="F45">
        <v>0.76500000000000001</v>
      </c>
      <c r="G45">
        <v>8.0000000000000002E-3</v>
      </c>
      <c r="H45">
        <v>8.0000000000000002E-3</v>
      </c>
      <c r="I45">
        <v>3.0000000000000001E-3</v>
      </c>
      <c r="J45">
        <v>1E-3</v>
      </c>
      <c r="K45">
        <v>8.0000000000000002E-3</v>
      </c>
      <c r="L45">
        <v>5.0000000000000001E-3</v>
      </c>
      <c r="M45">
        <v>0.98899999999999999</v>
      </c>
      <c r="N45">
        <v>8.0000000000000002E-3</v>
      </c>
      <c r="O45">
        <v>0.98599999999999999</v>
      </c>
      <c r="P45">
        <v>3.0000000000000001E-3</v>
      </c>
      <c r="Q45">
        <v>0.64300000000000002</v>
      </c>
      <c r="R45">
        <v>8.0000000000000002E-3</v>
      </c>
      <c r="S45">
        <v>0.44600000000000001</v>
      </c>
      <c r="T45">
        <v>8.0000000000000002E-3</v>
      </c>
      <c r="U45">
        <v>1E-3</v>
      </c>
      <c r="V45">
        <v>0.16900000000000001</v>
      </c>
      <c r="W45">
        <v>8.0000000000000002E-3</v>
      </c>
      <c r="Z45" s="1">
        <f t="shared" si="0"/>
        <v>0.18029999999999999</v>
      </c>
      <c r="AA45" s="1">
        <f t="shared" si="1"/>
        <v>0.22800000000000004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0.73699999999999999</v>
      </c>
      <c r="G46">
        <v>8.0000000000000002E-3</v>
      </c>
      <c r="H46">
        <v>7.0000000000000001E-3</v>
      </c>
      <c r="I46">
        <v>1E-3</v>
      </c>
      <c r="J46">
        <v>0</v>
      </c>
      <c r="K46">
        <v>8.0000000000000002E-3</v>
      </c>
      <c r="L46">
        <v>1.7999999999999999E-2</v>
      </c>
      <c r="M46">
        <v>3.0000000000000001E-3</v>
      </c>
      <c r="N46">
        <v>8.0000000000000002E-3</v>
      </c>
      <c r="O46">
        <v>0.41</v>
      </c>
      <c r="P46">
        <v>8.0000000000000002E-3</v>
      </c>
      <c r="Q46">
        <v>0.97599999999999998</v>
      </c>
      <c r="R46">
        <v>8.0000000000000002E-3</v>
      </c>
      <c r="S46">
        <v>0.95899999999999996</v>
      </c>
      <c r="T46">
        <v>8.0000000000000002E-3</v>
      </c>
      <c r="U46">
        <v>1E-3</v>
      </c>
      <c r="V46">
        <v>0.21099999999999999</v>
      </c>
      <c r="W46">
        <v>7.0000000000000001E-3</v>
      </c>
      <c r="Z46" s="1">
        <f t="shared" si="0"/>
        <v>7.9600000000000004E-2</v>
      </c>
      <c r="AA46" s="1">
        <f t="shared" si="1"/>
        <v>0.25959999999999994</v>
      </c>
    </row>
    <row r="47" spans="1:27">
      <c r="A47">
        <v>46</v>
      </c>
      <c r="B47" t="s">
        <v>194</v>
      </c>
      <c r="C47">
        <v>30</v>
      </c>
      <c r="D47">
        <v>4.0000000000000001E-3</v>
      </c>
      <c r="E47">
        <v>4.0000000000000001E-3</v>
      </c>
      <c r="F47">
        <v>8.9999999999999993E-3</v>
      </c>
      <c r="G47">
        <v>4.0000000000000001E-3</v>
      </c>
      <c r="H47">
        <v>4.0000000000000001E-3</v>
      </c>
      <c r="I47">
        <v>0.71599999999999997</v>
      </c>
      <c r="J47">
        <v>6.9000000000000006E-2</v>
      </c>
      <c r="K47">
        <v>5.0000000000000001E-3</v>
      </c>
      <c r="L47">
        <v>7.0000000000000001E-3</v>
      </c>
      <c r="M47">
        <v>0.19400000000000001</v>
      </c>
      <c r="N47">
        <v>4.0000000000000001E-3</v>
      </c>
      <c r="O47">
        <v>0.98399999999999999</v>
      </c>
      <c r="P47">
        <v>0.38300000000000001</v>
      </c>
      <c r="Q47">
        <v>0.79300000000000004</v>
      </c>
      <c r="R47">
        <v>4.0000000000000001E-3</v>
      </c>
      <c r="S47">
        <v>0.97</v>
      </c>
      <c r="T47">
        <v>5.0000000000000001E-3</v>
      </c>
      <c r="U47">
        <v>0.98599999999999999</v>
      </c>
      <c r="V47">
        <v>6.4000000000000001E-2</v>
      </c>
      <c r="W47">
        <v>4.0000000000000001E-3</v>
      </c>
      <c r="Z47" s="1">
        <f t="shared" si="0"/>
        <v>0.1016</v>
      </c>
      <c r="AA47" s="1">
        <f t="shared" si="1"/>
        <v>0.41969999999999991</v>
      </c>
    </row>
    <row r="48" spans="1:27">
      <c r="A48">
        <v>47</v>
      </c>
      <c r="B48" t="s">
        <v>195</v>
      </c>
      <c r="C48">
        <v>30</v>
      </c>
      <c r="D48">
        <v>1.2E-2</v>
      </c>
      <c r="E48">
        <v>1.2E-2</v>
      </c>
      <c r="F48">
        <v>0.38100000000000001</v>
      </c>
      <c r="G48">
        <v>1.4E-2</v>
      </c>
      <c r="H48">
        <v>1.2999999999999999E-2</v>
      </c>
      <c r="I48">
        <v>8.5999999999999993E-2</v>
      </c>
      <c r="J48">
        <v>3.0000000000000001E-3</v>
      </c>
      <c r="K48">
        <v>1.4E-2</v>
      </c>
      <c r="L48">
        <v>0.08</v>
      </c>
      <c r="M48">
        <v>0.89400000000000002</v>
      </c>
      <c r="N48">
        <v>1.2999999999999999E-2</v>
      </c>
      <c r="O48">
        <v>0.36099999999999999</v>
      </c>
      <c r="P48">
        <v>1.4999999999999999E-2</v>
      </c>
      <c r="Q48">
        <v>0.92400000000000004</v>
      </c>
      <c r="R48">
        <v>1.2999999999999999E-2</v>
      </c>
      <c r="S48">
        <v>0.58199999999999996</v>
      </c>
      <c r="T48">
        <v>1.4E-2</v>
      </c>
      <c r="U48">
        <v>3.0000000000000001E-3</v>
      </c>
      <c r="V48">
        <v>0.504</v>
      </c>
      <c r="W48">
        <v>1.2999999999999999E-2</v>
      </c>
      <c r="Z48" s="1">
        <f t="shared" si="0"/>
        <v>0.15089999999999998</v>
      </c>
      <c r="AA48" s="1">
        <f t="shared" si="1"/>
        <v>0.24419999999999997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7.6250000000000024E-3</v>
      </c>
      <c r="E50" s="2">
        <f t="shared" ref="E50:W50" si="2">AVERAGE(E1:E24)</f>
        <v>7.5833333333333352E-3</v>
      </c>
      <c r="F50" s="2">
        <f t="shared" si="2"/>
        <v>5.0916666666666645E-2</v>
      </c>
      <c r="G50" s="2">
        <f t="shared" si="2"/>
        <v>9.3333333333333376E-3</v>
      </c>
      <c r="H50" s="2">
        <f t="shared" si="2"/>
        <v>8.2083333333333348E-3</v>
      </c>
      <c r="I50" s="2">
        <f t="shared" si="2"/>
        <v>1.9416666666666669E-2</v>
      </c>
      <c r="J50" s="2">
        <f t="shared" si="2"/>
        <v>3.7500000000000003E-3</v>
      </c>
      <c r="K50" s="2">
        <f t="shared" si="2"/>
        <v>1.1458333333333336E-2</v>
      </c>
      <c r="L50" s="2">
        <f t="shared" si="2"/>
        <v>0.34295833333333342</v>
      </c>
      <c r="M50" s="2">
        <f t="shared" si="2"/>
        <v>8.4583333333333333E-3</v>
      </c>
      <c r="N50" s="2">
        <f t="shared" si="2"/>
        <v>9.2916666666666703E-3</v>
      </c>
      <c r="O50" s="2">
        <f t="shared" si="2"/>
        <v>5.2708333333333336E-2</v>
      </c>
      <c r="P50" s="2">
        <f t="shared" si="2"/>
        <v>9.3749999999999997E-3</v>
      </c>
      <c r="Q50" s="2">
        <f t="shared" si="2"/>
        <v>3.3958333333333333E-2</v>
      </c>
      <c r="R50" s="2">
        <f t="shared" si="2"/>
        <v>9.0416666666666701E-3</v>
      </c>
      <c r="S50" s="2">
        <f t="shared" si="2"/>
        <v>6.7333333333333314E-2</v>
      </c>
      <c r="T50" s="2">
        <f t="shared" si="2"/>
        <v>1.2125000000000004E-2</v>
      </c>
      <c r="U50" s="2">
        <f t="shared" si="2"/>
        <v>3.3333333333333332E-4</v>
      </c>
      <c r="V50" s="2">
        <f t="shared" si="2"/>
        <v>0.99104166666666682</v>
      </c>
      <c r="W50" s="2">
        <f t="shared" si="2"/>
        <v>8.5416666666666679E-3</v>
      </c>
      <c r="Y50" s="1" t="s">
        <v>0</v>
      </c>
      <c r="Z50" s="2">
        <f>AVERAGE(Z1:Z24)</f>
        <v>4.6970833333333323E-2</v>
      </c>
      <c r="AA50" s="2">
        <f>AVERAGE(AA1:AA24)</f>
        <v>0.119375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8.6666666666666697E-3</v>
      </c>
      <c r="E51" s="2">
        <f t="shared" ref="E51:W51" si="3">AVERAGE(E25:E48)</f>
        <v>8.8333333333333354E-3</v>
      </c>
      <c r="F51" s="2">
        <f t="shared" si="3"/>
        <v>0.42016666666666674</v>
      </c>
      <c r="G51" s="2">
        <f t="shared" si="3"/>
        <v>1.0083333333333337E-2</v>
      </c>
      <c r="H51" s="2">
        <f t="shared" si="3"/>
        <v>9.3750000000000031E-3</v>
      </c>
      <c r="I51" s="2">
        <f t="shared" si="3"/>
        <v>0.39604166666666668</v>
      </c>
      <c r="J51" s="2">
        <f t="shared" si="3"/>
        <v>0.41516666666666652</v>
      </c>
      <c r="K51" s="2">
        <f t="shared" si="3"/>
        <v>1.1333333333333336E-2</v>
      </c>
      <c r="L51" s="2">
        <f t="shared" si="3"/>
        <v>2.5291666666666667E-2</v>
      </c>
      <c r="M51" s="2">
        <f t="shared" si="3"/>
        <v>0.51541666666666675</v>
      </c>
      <c r="N51" s="2">
        <f t="shared" si="3"/>
        <v>9.9583333333333364E-3</v>
      </c>
      <c r="O51" s="2">
        <f t="shared" si="3"/>
        <v>0.40695833333333337</v>
      </c>
      <c r="P51" s="2">
        <f t="shared" si="3"/>
        <v>0.25858333333333328</v>
      </c>
      <c r="Q51" s="2">
        <f t="shared" si="3"/>
        <v>0.66233333333333333</v>
      </c>
      <c r="R51" s="2">
        <f t="shared" si="3"/>
        <v>9.9166666666666691E-3</v>
      </c>
      <c r="S51" s="2">
        <f t="shared" si="3"/>
        <v>0.35791666666666672</v>
      </c>
      <c r="T51" s="2">
        <f t="shared" si="3"/>
        <v>1.1458333333333336E-2</v>
      </c>
      <c r="U51" s="2">
        <f t="shared" si="3"/>
        <v>0.26250000000000007</v>
      </c>
      <c r="V51" s="2">
        <f t="shared" si="3"/>
        <v>0.37483333333333341</v>
      </c>
      <c r="W51" s="2">
        <f t="shared" si="3"/>
        <v>9.4166666666666704E-3</v>
      </c>
      <c r="Y51" s="1" t="s">
        <v>1</v>
      </c>
      <c r="Z51" s="2">
        <f>AVERAGE(Z25:Z48)</f>
        <v>0.18203749999999999</v>
      </c>
      <c r="AA51" s="2">
        <f>AVERAGE(AA25:AA48)</f>
        <v>0.23638749999999997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0.18382559604021087</v>
      </c>
      <c r="E52" s="3">
        <f t="shared" ref="E52:W52" si="4">TTEST(E1:E24,E25:E48,2,2)</f>
        <v>0.10701890510098289</v>
      </c>
      <c r="F52" s="3">
        <f t="shared" si="4"/>
        <v>1.0410689794691942E-5</v>
      </c>
      <c r="G52" s="3">
        <f t="shared" si="4"/>
        <v>0.4534595767486056</v>
      </c>
      <c r="H52" s="3">
        <f t="shared" si="4"/>
        <v>0.18638947082973067</v>
      </c>
      <c r="I52" s="3">
        <f t="shared" si="4"/>
        <v>1.2694745594246659E-4</v>
      </c>
      <c r="J52" s="3">
        <f t="shared" si="4"/>
        <v>1.0653894669934098E-4</v>
      </c>
      <c r="K52" s="3">
        <f t="shared" si="4"/>
        <v>0.92415617885550105</v>
      </c>
      <c r="L52" s="3">
        <f t="shared" si="4"/>
        <v>2.860524229877464E-5</v>
      </c>
      <c r="M52" s="3">
        <f t="shared" si="4"/>
        <v>9.9040082537744254E-7</v>
      </c>
      <c r="N52" s="3">
        <f t="shared" si="4"/>
        <v>0.49308372299560166</v>
      </c>
      <c r="O52" s="3">
        <f t="shared" si="4"/>
        <v>2.3893285940885353E-5</v>
      </c>
      <c r="P52" s="3">
        <f t="shared" si="4"/>
        <v>2.9773874683960126E-4</v>
      </c>
      <c r="Q52" s="3">
        <f t="shared" si="4"/>
        <v>4.4409650755038105E-12</v>
      </c>
      <c r="R52" s="3">
        <f t="shared" si="4"/>
        <v>0.36020463502221256</v>
      </c>
      <c r="S52" s="3">
        <f t="shared" si="4"/>
        <v>1.2267941141162306E-3</v>
      </c>
      <c r="T52" s="3">
        <f t="shared" si="4"/>
        <v>0.64265431891279523</v>
      </c>
      <c r="U52" s="3">
        <f t="shared" si="4"/>
        <v>2.9174218244359239E-3</v>
      </c>
      <c r="V52" s="3">
        <f t="shared" si="4"/>
        <v>2.0281466856777677E-10</v>
      </c>
      <c r="W52" s="3">
        <f t="shared" si="4"/>
        <v>0.3254505437297035</v>
      </c>
      <c r="Y52" s="1" t="s">
        <v>16</v>
      </c>
      <c r="Z52" s="3">
        <f>TTEST(Z1:Z24,Z25:Z48,2,2)</f>
        <v>2.2511389062561503E-8</v>
      </c>
      <c r="AA52" s="3">
        <f>TTEST(AA1:AA24,AA25:AA48,2,2)</f>
        <v>6.627813365865491E-8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5.343711596183724E-4</v>
      </c>
      <c r="E53" s="3">
        <f t="shared" ref="E53:W53" si="5">STDEV(E1:E24)/SQRT(COUNT(E1:E24))</f>
        <v>5.1399496228663431E-4</v>
      </c>
      <c r="F53" s="3">
        <f t="shared" si="5"/>
        <v>1.6622068954510523E-2</v>
      </c>
      <c r="G53" s="3">
        <f t="shared" si="5"/>
        <v>6.7744903724754803E-4</v>
      </c>
      <c r="H53" s="3">
        <f t="shared" si="5"/>
        <v>5.988490369718604E-4</v>
      </c>
      <c r="I53" s="3">
        <f t="shared" si="5"/>
        <v>1.789977295891421E-2</v>
      </c>
      <c r="J53" s="3">
        <f t="shared" si="5"/>
        <v>2.0600144223499638E-3</v>
      </c>
      <c r="K53" s="3">
        <f t="shared" si="5"/>
        <v>9.1282958444692313E-4</v>
      </c>
      <c r="L53" s="3">
        <f t="shared" si="5"/>
        <v>6.7928230432820022E-2</v>
      </c>
      <c r="M53" s="3">
        <f t="shared" si="5"/>
        <v>2.6546235074269152E-3</v>
      </c>
      <c r="N53" s="3">
        <f t="shared" si="5"/>
        <v>6.7157387786448961E-4</v>
      </c>
      <c r="O53" s="3">
        <f t="shared" si="5"/>
        <v>2.0486428802907998E-2</v>
      </c>
      <c r="P53" s="3">
        <f t="shared" si="5"/>
        <v>5.0978869237122684E-3</v>
      </c>
      <c r="Q53" s="3">
        <f t="shared" si="5"/>
        <v>1.3307195281352067E-2</v>
      </c>
      <c r="R53" s="3">
        <f t="shared" si="5"/>
        <v>6.4963525626583144E-4</v>
      </c>
      <c r="S53" s="3">
        <f t="shared" si="5"/>
        <v>2.4738096732604371E-2</v>
      </c>
      <c r="T53" s="3">
        <f t="shared" si="5"/>
        <v>1.0149471678975134E-3</v>
      </c>
      <c r="U53" s="3">
        <f t="shared" si="5"/>
        <v>9.8294637436598085E-5</v>
      </c>
      <c r="V53" s="3">
        <f t="shared" si="5"/>
        <v>2.0478684275652011E-3</v>
      </c>
      <c r="W53" s="3">
        <f t="shared" si="5"/>
        <v>5.9884903697186073E-4</v>
      </c>
      <c r="Z53" s="3">
        <f>STDEV(Z1:Z24)/SQRT(COUNT(Z1:Z24))</f>
        <v>7.638632928298434E-3</v>
      </c>
      <c r="AA53" s="3">
        <f>STDEV(AA1:AA24)/SQRT(COUNT(AA1:AA24))</f>
        <v>4.0123055734194541E-3</v>
      </c>
      <c r="AC53" s="3"/>
      <c r="AD53" s="3"/>
    </row>
    <row r="54" spans="1:30">
      <c r="C54" s="1" t="s">
        <v>1</v>
      </c>
      <c r="D54" s="3">
        <f>STDEV(D25:D48)/SQRT(COUNT(D25:D48))</f>
        <v>5.5712339156595444E-4</v>
      </c>
      <c r="E54" s="3">
        <f t="shared" ref="E54:W54" si="6">STDEV(E25:E48)/SQRT(COUNT(E25:E48))</f>
        <v>5.6036565012119424E-4</v>
      </c>
      <c r="F54" s="3">
        <f t="shared" si="6"/>
        <v>7.2727744906789529E-2</v>
      </c>
      <c r="G54" s="3">
        <f t="shared" si="6"/>
        <v>7.2461050673684421E-4</v>
      </c>
      <c r="H54" s="3">
        <f t="shared" si="6"/>
        <v>6.3077046285601448E-4</v>
      </c>
      <c r="I54" s="3">
        <f t="shared" si="6"/>
        <v>8.818850197751775E-2</v>
      </c>
      <c r="J54" s="3">
        <f t="shared" si="6"/>
        <v>9.7004139809064971E-2</v>
      </c>
      <c r="K54" s="3">
        <f t="shared" si="6"/>
        <v>9.3379905564767974E-4</v>
      </c>
      <c r="L54" s="3">
        <f t="shared" si="6"/>
        <v>7.8989265383935057E-3</v>
      </c>
      <c r="M54" s="3">
        <f t="shared" si="6"/>
        <v>8.9803790079040574E-2</v>
      </c>
      <c r="N54" s="3">
        <f t="shared" si="6"/>
        <v>6.9281814401495317E-4</v>
      </c>
      <c r="O54" s="3">
        <f t="shared" si="6"/>
        <v>7.253845754541266E-2</v>
      </c>
      <c r="P54" s="3">
        <f t="shared" si="6"/>
        <v>6.3463384304203285E-2</v>
      </c>
      <c r="Q54" s="3">
        <f t="shared" si="6"/>
        <v>6.6548872383076024E-2</v>
      </c>
      <c r="R54" s="3">
        <f t="shared" si="6"/>
        <v>6.8872037053674189E-4</v>
      </c>
      <c r="S54" s="3">
        <f t="shared" si="6"/>
        <v>8.062405862087578E-2</v>
      </c>
      <c r="T54" s="3">
        <f t="shared" si="6"/>
        <v>1.003579042088764E-3</v>
      </c>
      <c r="U54" s="3">
        <f t="shared" si="6"/>
        <v>8.3387714140424923E-2</v>
      </c>
      <c r="V54" s="3">
        <f t="shared" si="6"/>
        <v>7.594166493717365E-2</v>
      </c>
      <c r="W54" s="3">
        <f t="shared" si="6"/>
        <v>6.4526330617780585E-4</v>
      </c>
      <c r="Z54" s="3">
        <f>STDEV(Z25:Z48)/SQRT(COUNT(Z25:Z48))</f>
        <v>1.8531776286609885E-2</v>
      </c>
      <c r="AA54" s="3">
        <f>STDEV(AA25:AA48)/SQRT(COUNT(AA25:AA48))</f>
        <v>1.7760414695694563E-2</v>
      </c>
      <c r="AC54" s="3"/>
      <c r="AD54" s="3"/>
    </row>
    <row r="55" spans="1:30">
      <c r="D55" s="2">
        <f>D50-D51</f>
        <v>-1.0416666666666673E-3</v>
      </c>
      <c r="E55" s="2">
        <f t="shared" ref="E55:W55" si="7">E50-E51</f>
        <v>-1.2500000000000002E-3</v>
      </c>
      <c r="F55" s="2">
        <f t="shared" si="7"/>
        <v>-0.36925000000000008</v>
      </c>
      <c r="G55" s="2">
        <f t="shared" si="7"/>
        <v>-7.4999999999999893E-4</v>
      </c>
      <c r="H55" s="2">
        <f t="shared" si="7"/>
        <v>-1.1666666666666683E-3</v>
      </c>
      <c r="I55" s="2">
        <f t="shared" si="7"/>
        <v>-0.37662499999999999</v>
      </c>
      <c r="J55" s="2">
        <f t="shared" si="7"/>
        <v>-0.41141666666666654</v>
      </c>
      <c r="K55" s="2">
        <f t="shared" si="7"/>
        <v>1.2500000000000011E-4</v>
      </c>
      <c r="L55" s="2">
        <f t="shared" si="7"/>
        <v>0.31766666666666676</v>
      </c>
      <c r="M55" s="2">
        <f t="shared" si="7"/>
        <v>-0.5069583333333334</v>
      </c>
      <c r="N55" s="2">
        <f t="shared" si="7"/>
        <v>-6.666666666666661E-4</v>
      </c>
      <c r="O55" s="2">
        <f t="shared" si="7"/>
        <v>-0.35425000000000001</v>
      </c>
      <c r="P55" s="2">
        <f t="shared" si="7"/>
        <v>-0.24920833333333328</v>
      </c>
      <c r="Q55" s="2">
        <f t="shared" si="7"/>
        <v>-0.62837500000000002</v>
      </c>
      <c r="R55" s="2">
        <f t="shared" si="7"/>
        <v>-8.7499999999999904E-4</v>
      </c>
      <c r="S55" s="2">
        <f t="shared" si="7"/>
        <v>-0.29058333333333342</v>
      </c>
      <c r="T55" s="2">
        <f t="shared" si="7"/>
        <v>6.6666666666666784E-4</v>
      </c>
      <c r="U55" s="2">
        <f t="shared" si="7"/>
        <v>-0.26216666666666671</v>
      </c>
      <c r="V55" s="2">
        <f t="shared" si="7"/>
        <v>0.61620833333333347</v>
      </c>
      <c r="W55" s="2">
        <f t="shared" si="7"/>
        <v>-8.7500000000000251E-4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>Animals</v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1.1321428571428571E-2</v>
      </c>
      <c r="E58" s="1">
        <f>(E50+0.6*(F50+D50)+0.15*G50)/(1+2*0.6+0.15)</f>
        <v>1.8769503546099284E-2</v>
      </c>
      <c r="F58" s="1">
        <f t="shared" ref="F58:U59" si="9">(F50+0.6*(G50+E50)+0.15*(D50+H50))/(1+2*0.6+2*0.15)</f>
        <v>2.5376666666666658E-2</v>
      </c>
      <c r="G58" s="1">
        <f t="shared" si="9"/>
        <v>1.9543333333333329E-2</v>
      </c>
      <c r="H58" s="1">
        <f t="shared" si="9"/>
        <v>1.3463333333333332E-2</v>
      </c>
      <c r="I58" s="1">
        <f t="shared" si="9"/>
        <v>1.1884166666666668E-2</v>
      </c>
      <c r="J58" s="1">
        <f t="shared" si="9"/>
        <v>2.9980000000000007E-2</v>
      </c>
      <c r="K58" s="1">
        <f t="shared" si="9"/>
        <v>8.9465833333333356E-2</v>
      </c>
      <c r="L58" s="1">
        <f t="shared" si="9"/>
        <v>0.14274583333333338</v>
      </c>
      <c r="M58" s="1">
        <f t="shared" si="9"/>
        <v>9.1773333333333346E-2</v>
      </c>
      <c r="N58" s="1">
        <f t="shared" si="9"/>
        <v>3.9536666666666678E-2</v>
      </c>
      <c r="O58" s="1">
        <f t="shared" si="9"/>
        <v>2.8108333333333336E-2</v>
      </c>
      <c r="P58" s="1">
        <f t="shared" si="9"/>
        <v>2.5649999999999999E-2</v>
      </c>
      <c r="Q58" s="1">
        <f t="shared" si="9"/>
        <v>2.5205833333333334E-2</v>
      </c>
      <c r="R58" s="1">
        <f t="shared" si="9"/>
        <v>2.9216666666666662E-2</v>
      </c>
      <c r="S58" s="1">
        <f t="shared" si="9"/>
        <v>3.4070833333333328E-2</v>
      </c>
      <c r="T58" s="1">
        <f t="shared" si="9"/>
        <v>8.1095E-2</v>
      </c>
      <c r="U58" s="1">
        <f t="shared" si="9"/>
        <v>0.24544583333333331</v>
      </c>
      <c r="V58" s="1">
        <f>(V50+0.6*(W50+U50)+0.15*T50)/(1+2*0.6+0.15)</f>
        <v>0.4247597517730497</v>
      </c>
      <c r="W58" s="1">
        <f>(W50+0.6*(V50)+0.15*U58)/(1+0.6+0.15)</f>
        <v>0.36570488095238096</v>
      </c>
    </row>
    <row r="59" spans="1:30">
      <c r="C59" s="1" t="s">
        <v>1</v>
      </c>
      <c r="D59" s="1">
        <f>(D51+0.6*(E51)+0.15*F51)/(1+0.6+0.15)</f>
        <v>4.3995238095238101E-2</v>
      </c>
      <c r="E59" s="1">
        <f>(E51+0.6*(F51+D51)+0.15*G51)/(1+2*0.6+0.15)</f>
        <v>0.11389184397163124</v>
      </c>
      <c r="F59" s="1">
        <f t="shared" si="9"/>
        <v>0.17368916666666673</v>
      </c>
      <c r="G59" s="1">
        <f t="shared" si="9"/>
        <v>0.13141583333333334</v>
      </c>
      <c r="H59" s="1">
        <f t="shared" si="9"/>
        <v>0.15133999999999997</v>
      </c>
      <c r="I59" s="1">
        <f t="shared" si="9"/>
        <v>0.26159166666666661</v>
      </c>
      <c r="J59" s="1">
        <f t="shared" si="9"/>
        <v>0.26591666666666663</v>
      </c>
      <c r="K59" s="1">
        <f t="shared" si="9"/>
        <v>0.1649308333333333</v>
      </c>
      <c r="L59" s="1">
        <f t="shared" si="9"/>
        <v>0.16204416666666666</v>
      </c>
      <c r="M59" s="1">
        <f t="shared" si="9"/>
        <v>0.23972416666666668</v>
      </c>
      <c r="N59" s="1">
        <f t="shared" si="9"/>
        <v>0.24238583333333336</v>
      </c>
      <c r="O59" s="1">
        <f t="shared" si="9"/>
        <v>0.29789833333333327</v>
      </c>
      <c r="P59" s="1">
        <f t="shared" si="9"/>
        <v>0.36125583333333333</v>
      </c>
      <c r="Q59" s="1">
        <f t="shared" si="9"/>
        <v>0.3752658333333333</v>
      </c>
      <c r="R59" s="1">
        <f t="shared" si="9"/>
        <v>0.2650291666666667</v>
      </c>
      <c r="S59" s="1">
        <f t="shared" si="9"/>
        <v>0.2037866666666667</v>
      </c>
      <c r="T59" s="1">
        <f t="shared" si="9"/>
        <v>0.17656833333333338</v>
      </c>
      <c r="U59" s="1">
        <f t="shared" si="9"/>
        <v>0.21975000000000006</v>
      </c>
      <c r="V59" s="1">
        <f>(V51+0.6*(W51+U51)+0.15*T51)/(1+2*0.6+0.15)</f>
        <v>0.22966046099290785</v>
      </c>
      <c r="W59" s="1">
        <f>(W51+0.6*(V51)+0.15*U59)/(1+0.6+0.15)</f>
        <v>0.15273095238095241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5.5436445426439766E-2</v>
      </c>
      <c r="E61" s="1">
        <f ca="1">E1+NORMINV(RAND(),0,'Total-Smoothed'!$AG$2)</f>
        <v>-8.2661262041878545E-3</v>
      </c>
      <c r="F61" s="1">
        <f ca="1">F1+NORMINV(RAND(),0,'Total-Smoothed'!$AG$2)</f>
        <v>2.3340121130774494E-2</v>
      </c>
      <c r="G61" s="1">
        <f ca="1">G1+NORMINV(RAND(),0,'Total-Smoothed'!$AG$2)</f>
        <v>0.24087122276660661</v>
      </c>
      <c r="H61" s="1">
        <f ca="1">H1+NORMINV(RAND(),0,'Total-Smoothed'!$AG$2)</f>
        <v>-0.15860238376656713</v>
      </c>
      <c r="I61" s="1">
        <f ca="1">I1+NORMINV(RAND(),0,'Total-Smoothed'!$AG$2)</f>
        <v>-0.16840989935738435</v>
      </c>
      <c r="J61" s="1">
        <f ca="1">J1+NORMINV(RAND(),0,'Total-Smoothed'!$AG$2)</f>
        <v>-5.8123849801354254E-3</v>
      </c>
      <c r="K61" s="1">
        <f ca="1">K1+NORMINV(RAND(),0,'Total-Smoothed'!$AG$2)</f>
        <v>-7.5967466432378616E-2</v>
      </c>
      <c r="L61" s="1">
        <f ca="1">L1+NORMINV(RAND(),0,'Total-Smoothed'!$AG$2)</f>
        <v>0.25002305679995018</v>
      </c>
      <c r="M61" s="1">
        <f ca="1">M1+NORMINV(RAND(),0,'Total-Smoothed'!$AG$2)</f>
        <v>-2.8745813804340457E-2</v>
      </c>
      <c r="N61" s="1">
        <f ca="1">N1+NORMINV(RAND(),0,'Total-Smoothed'!$AG$2)</f>
        <v>-3.5631401533258875E-2</v>
      </c>
      <c r="O61" s="1">
        <f ca="1">O1+NORMINV(RAND(),0,'Total-Smoothed'!$AG$2)</f>
        <v>0.20587571401040416</v>
      </c>
      <c r="P61" s="1">
        <f ca="1">P1+NORMINV(RAND(),0,'Total-Smoothed'!$AG$2)</f>
        <v>-0.106253230133544</v>
      </c>
      <c r="Q61" s="1">
        <f ca="1">Q1+NORMINV(RAND(),0,'Total-Smoothed'!$AG$2)</f>
        <v>-4.1563366938894841E-3</v>
      </c>
      <c r="R61" s="1">
        <f ca="1">R1+NORMINV(RAND(),0,'Total-Smoothed'!$AG$2)</f>
        <v>-7.8994267754075934E-2</v>
      </c>
      <c r="S61" s="1">
        <f ca="1">S1+NORMINV(RAND(),0,'Total-Smoothed'!$AG$2)</f>
        <v>0.11269644839102178</v>
      </c>
      <c r="T61" s="1">
        <f ca="1">T1+NORMINV(RAND(),0,'Total-Smoothed'!$AG$2)</f>
        <v>-4.8379561791750181E-2</v>
      </c>
      <c r="U61" s="1">
        <f ca="1">U1+NORMINV(RAND(),0,'Total-Smoothed'!$AG$2)</f>
        <v>-0.14345732964365118</v>
      </c>
      <c r="V61" s="1">
        <f ca="1">V1+NORMINV(RAND(),0,'Total-Smoothed'!$AG$2)</f>
        <v>1.1223926324283244</v>
      </c>
      <c r="W61" s="1">
        <f ca="1">W1+NORMINV(RAND(),0,'Total-Smoothed'!$AG$2)</f>
        <v>-7.232103553758884E-2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8.0874489236588951E-2</v>
      </c>
      <c r="E62" s="1">
        <f ca="1">E2+NORMINV(RAND(),0,'Total-Smoothed'!$AG$2)</f>
        <v>0.21253919567361873</v>
      </c>
      <c r="F62" s="1">
        <f ca="1">F2+NORMINV(RAND(),0,'Total-Smoothed'!$AG$2)</f>
        <v>5.9769136622269237E-2</v>
      </c>
      <c r="G62" s="1">
        <f ca="1">G2+NORMINV(RAND(),0,'Total-Smoothed'!$AG$2)</f>
        <v>0.14932201635730125</v>
      </c>
      <c r="H62" s="1">
        <f ca="1">H2+NORMINV(RAND(),0,'Total-Smoothed'!$AG$2)</f>
        <v>2.3919837294514166E-2</v>
      </c>
      <c r="I62" s="1">
        <f ca="1">I2+NORMINV(RAND(),0,'Total-Smoothed'!$AG$2)</f>
        <v>0.13370840379316812</v>
      </c>
      <c r="J62" s="1">
        <f ca="1">J2+NORMINV(RAND(),0,'Total-Smoothed'!$AG$2)</f>
        <v>7.8602968091364009E-2</v>
      </c>
      <c r="K62" s="1">
        <f ca="1">K2+NORMINV(RAND(),0,'Total-Smoothed'!$AG$2)</f>
        <v>5.7131143215697004E-2</v>
      </c>
      <c r="L62" s="1">
        <f ca="1">L2+NORMINV(RAND(),0,'Total-Smoothed'!$AG$2)</f>
        <v>0.19271766706467838</v>
      </c>
      <c r="M62" s="1">
        <f ca="1">M2+NORMINV(RAND(),0,'Total-Smoothed'!$AG$2)</f>
        <v>-4.9087771181013866E-2</v>
      </c>
      <c r="N62" s="1">
        <f ca="1">N2+NORMINV(RAND(),0,'Total-Smoothed'!$AG$2)</f>
        <v>-7.4506065725008841E-2</v>
      </c>
      <c r="O62" s="1">
        <f ca="1">O2+NORMINV(RAND(),0,'Total-Smoothed'!$AG$2)</f>
        <v>-6.5984102466944486E-3</v>
      </c>
      <c r="P62" s="1">
        <f ca="1">P2+NORMINV(RAND(),0,'Total-Smoothed'!$AG$2)</f>
        <v>7.7455376350368171E-2</v>
      </c>
      <c r="Q62" s="1">
        <f ca="1">Q2+NORMINV(RAND(),0,'Total-Smoothed'!$AG$2)</f>
        <v>5.2344238619546415E-2</v>
      </c>
      <c r="R62" s="1">
        <f ca="1">R2+NORMINV(RAND(),0,'Total-Smoothed'!$AG$2)</f>
        <v>0.15536689631584313</v>
      </c>
      <c r="S62" s="1">
        <f ca="1">S2+NORMINV(RAND(),0,'Total-Smoothed'!$AG$2)</f>
        <v>-5.7915125368740864E-3</v>
      </c>
      <c r="T62" s="1">
        <f ca="1">T2+NORMINV(RAND(),0,'Total-Smoothed'!$AG$2)</f>
        <v>-6.0547691308411977E-2</v>
      </c>
      <c r="U62" s="1">
        <f ca="1">U2+NORMINV(RAND(),0,'Total-Smoothed'!$AG$2)</f>
        <v>0.14832280439121873</v>
      </c>
      <c r="V62" s="1">
        <f ca="1">V2+NORMINV(RAND(),0,'Total-Smoothed'!$AG$2)</f>
        <v>1.0548797335197704</v>
      </c>
      <c r="W62" s="1">
        <f ca="1">W2+NORMINV(RAND(),0,'Total-Smoothed'!$AG$2)</f>
        <v>-0.11085376968031835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-6.146121859600074E-2</v>
      </c>
      <c r="E63" s="1">
        <f ca="1">E3+NORMINV(RAND(),0,'Total-Smoothed'!$AG$2)</f>
        <v>-4.3622488169744511E-2</v>
      </c>
      <c r="F63" s="1">
        <f ca="1">F3+NORMINV(RAND(),0,'Total-Smoothed'!$AG$2)</f>
        <v>0.20502120553591946</v>
      </c>
      <c r="G63" s="1">
        <f ca="1">G3+NORMINV(RAND(),0,'Total-Smoothed'!$AG$2)</f>
        <v>-0.18208563717716458</v>
      </c>
      <c r="H63" s="1">
        <f ca="1">H3+NORMINV(RAND(),0,'Total-Smoothed'!$AG$2)</f>
        <v>0.14106906452251053</v>
      </c>
      <c r="I63" s="1">
        <f ca="1">I3+NORMINV(RAND(),0,'Total-Smoothed'!$AG$2)</f>
        <v>-0.23747885286147896</v>
      </c>
      <c r="J63" s="1">
        <f ca="1">J3+NORMINV(RAND(),0,'Total-Smoothed'!$AG$2)</f>
        <v>0.10134661057685808</v>
      </c>
      <c r="K63" s="1">
        <f ca="1">K3+NORMINV(RAND(),0,'Total-Smoothed'!$AG$2)</f>
        <v>-7.3436668325899235E-2</v>
      </c>
      <c r="L63" s="1">
        <f ca="1">L3+NORMINV(RAND(),0,'Total-Smoothed'!$AG$2)</f>
        <v>0.15097610649373813</v>
      </c>
      <c r="M63" s="1">
        <f ca="1">M3+NORMINV(RAND(),0,'Total-Smoothed'!$AG$2)</f>
        <v>-0.14837408022426188</v>
      </c>
      <c r="N63" s="1">
        <f ca="1">N3+NORMINV(RAND(),0,'Total-Smoothed'!$AG$2)</f>
        <v>9.8668214269146022E-4</v>
      </c>
      <c r="O63" s="1">
        <f ca="1">O3+NORMINV(RAND(),0,'Total-Smoothed'!$AG$2)</f>
        <v>4.78765192297924E-2</v>
      </c>
      <c r="P63" s="1">
        <f ca="1">P3+NORMINV(RAND(),0,'Total-Smoothed'!$AG$2)</f>
        <v>2.0861279518197429E-2</v>
      </c>
      <c r="Q63" s="1">
        <f ca="1">Q3+NORMINV(RAND(),0,'Total-Smoothed'!$AG$2)</f>
        <v>1.4746525486675585E-2</v>
      </c>
      <c r="R63" s="1">
        <f ca="1">R3+NORMINV(RAND(),0,'Total-Smoothed'!$AG$2)</f>
        <v>0.2482702738924622</v>
      </c>
      <c r="S63" s="1">
        <f ca="1">S3+NORMINV(RAND(),0,'Total-Smoothed'!$AG$2)</f>
        <v>7.9903525244504087E-2</v>
      </c>
      <c r="T63" s="1">
        <f ca="1">T3+NORMINV(RAND(),0,'Total-Smoothed'!$AG$2)</f>
        <v>6.1630302781661442E-2</v>
      </c>
      <c r="U63" s="1">
        <f ca="1">U3+NORMINV(RAND(),0,'Total-Smoothed'!$AG$2)</f>
        <v>8.6798861221329585E-2</v>
      </c>
      <c r="V63" s="1">
        <f ca="1">V3+NORMINV(RAND(),0,'Total-Smoothed'!$AG$2)</f>
        <v>1.1504189161148264</v>
      </c>
      <c r="W63" s="1">
        <f ca="1">W3+NORMINV(RAND(),0,'Total-Smoothed'!$AG$2)</f>
        <v>-0.13247283183838585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-7.6962081977273444E-2</v>
      </c>
      <c r="E64" s="1">
        <f ca="1">E4+NORMINV(RAND(),0,'Total-Smoothed'!$AG$2)</f>
        <v>2.6502531057843778E-2</v>
      </c>
      <c r="F64" s="1">
        <f ca="1">F4+NORMINV(RAND(),0,'Total-Smoothed'!$AG$2)</f>
        <v>7.8333491990003987E-2</v>
      </c>
      <c r="G64" s="1">
        <f ca="1">G4+NORMINV(RAND(),0,'Total-Smoothed'!$AG$2)</f>
        <v>0.17783108573225662</v>
      </c>
      <c r="H64" s="1">
        <f ca="1">H4+NORMINV(RAND(),0,'Total-Smoothed'!$AG$2)</f>
        <v>3.2575951749876028E-2</v>
      </c>
      <c r="I64" s="1">
        <f ca="1">I4+NORMINV(RAND(),0,'Total-Smoothed'!$AG$2)</f>
        <v>0.20166233801220959</v>
      </c>
      <c r="J64" s="1">
        <f ca="1">J4+NORMINV(RAND(),0,'Total-Smoothed'!$AG$2)</f>
        <v>4.502438785265328E-2</v>
      </c>
      <c r="K64" s="1">
        <f ca="1">K4+NORMINV(RAND(),0,'Total-Smoothed'!$AG$2)</f>
        <v>-4.0312213456562239E-3</v>
      </c>
      <c r="L64" s="1">
        <f ca="1">L4+NORMINV(RAND(),0,'Total-Smoothed'!$AG$2)</f>
        <v>0.2861351700839776</v>
      </c>
      <c r="M64" s="1">
        <f ca="1">M4+NORMINV(RAND(),0,'Total-Smoothed'!$AG$2)</f>
        <v>0.11361049688374003</v>
      </c>
      <c r="N64" s="1">
        <f ca="1">N4+NORMINV(RAND(),0,'Total-Smoothed'!$AG$2)</f>
        <v>-3.6938043859399861E-2</v>
      </c>
      <c r="O64" s="1">
        <f ca="1">O4+NORMINV(RAND(),0,'Total-Smoothed'!$AG$2)</f>
        <v>1.1913325570671859E-2</v>
      </c>
      <c r="P64" s="1">
        <f ca="1">P4+NORMINV(RAND(),0,'Total-Smoothed'!$AG$2)</f>
        <v>-3.4968451384415143E-2</v>
      </c>
      <c r="Q64" s="1">
        <f ca="1">Q4+NORMINV(RAND(),0,'Total-Smoothed'!$AG$2)</f>
        <v>1.7587827555937408E-2</v>
      </c>
      <c r="R64" s="1">
        <f ca="1">R4+NORMINV(RAND(),0,'Total-Smoothed'!$AG$2)</f>
        <v>-7.5749106454692669E-2</v>
      </c>
      <c r="S64" s="1">
        <f ca="1">S4+NORMINV(RAND(),0,'Total-Smoothed'!$AG$2)</f>
        <v>7.0598904735082291E-2</v>
      </c>
      <c r="T64" s="1">
        <f ca="1">T4+NORMINV(RAND(),0,'Total-Smoothed'!$AG$2)</f>
        <v>-0.22188322766616633</v>
      </c>
      <c r="U64" s="1">
        <f ca="1">U4+NORMINV(RAND(),0,'Total-Smoothed'!$AG$2)</f>
        <v>-8.5838736100092169E-2</v>
      </c>
      <c r="V64" s="1">
        <f ca="1">V4+NORMINV(RAND(),0,'Total-Smoothed'!$AG$2)</f>
        <v>0.98772277620390958</v>
      </c>
      <c r="W64" s="1">
        <f ca="1">W4+NORMINV(RAND(),0,'Total-Smoothed'!$AG$2)</f>
        <v>6.6103159021861195E-3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0.26560282530659635</v>
      </c>
      <c r="E65" s="1">
        <f ca="1">E5+NORMINV(RAND(),0,'Total-Smoothed'!$AG$2)</f>
        <v>0.1019590296719672</v>
      </c>
      <c r="F65" s="1">
        <f ca="1">F5+NORMINV(RAND(),0,'Total-Smoothed'!$AG$2)</f>
        <v>-0.14789190302039654</v>
      </c>
      <c r="G65" s="1">
        <f ca="1">G5+NORMINV(RAND(),0,'Total-Smoothed'!$AG$2)</f>
        <v>3.1533229561758547E-3</v>
      </c>
      <c r="H65" s="1">
        <f ca="1">H5+NORMINV(RAND(),0,'Total-Smoothed'!$AG$2)</f>
        <v>-0.17462191311543107</v>
      </c>
      <c r="I65" s="1">
        <f ca="1">I5+NORMINV(RAND(),0,'Total-Smoothed'!$AG$2)</f>
        <v>-0.11256165244125574</v>
      </c>
      <c r="J65" s="1">
        <f ca="1">J5+NORMINV(RAND(),0,'Total-Smoothed'!$AG$2)</f>
        <v>7.8681745457853336E-2</v>
      </c>
      <c r="K65" s="1">
        <f ca="1">K5+NORMINV(RAND(),0,'Total-Smoothed'!$AG$2)</f>
        <v>4.1217589280021151E-2</v>
      </c>
      <c r="L65" s="1">
        <f ca="1">L5+NORMINV(RAND(),0,'Total-Smoothed'!$AG$2)</f>
        <v>0.42605390457264147</v>
      </c>
      <c r="M65" s="1">
        <f ca="1">M5+NORMINV(RAND(),0,'Total-Smoothed'!$AG$2)</f>
        <v>3.2093103444018945E-3</v>
      </c>
      <c r="N65" s="1">
        <f ca="1">N5+NORMINV(RAND(),0,'Total-Smoothed'!$AG$2)</f>
        <v>0.1556962965940405</v>
      </c>
      <c r="O65" s="1">
        <f ca="1">O5+NORMINV(RAND(),0,'Total-Smoothed'!$AG$2)</f>
        <v>-0.10339245871173611</v>
      </c>
      <c r="P65" s="1">
        <f ca="1">P5+NORMINV(RAND(),0,'Total-Smoothed'!$AG$2)</f>
        <v>5.3132579940653658E-2</v>
      </c>
      <c r="Q65" s="1">
        <f ca="1">Q5+NORMINV(RAND(),0,'Total-Smoothed'!$AG$2)</f>
        <v>0.11003986532261664</v>
      </c>
      <c r="R65" s="1">
        <f ca="1">R5+NORMINV(RAND(),0,'Total-Smoothed'!$AG$2)</f>
        <v>-2.9074826212429905E-2</v>
      </c>
      <c r="S65" s="1">
        <f ca="1">S5+NORMINV(RAND(),0,'Total-Smoothed'!$AG$2)</f>
        <v>-0.10615171507217536</v>
      </c>
      <c r="T65" s="1">
        <f ca="1">T5+NORMINV(RAND(),0,'Total-Smoothed'!$AG$2)</f>
        <v>0.22066021234454947</v>
      </c>
      <c r="U65" s="1">
        <f ca="1">U5+NORMINV(RAND(),0,'Total-Smoothed'!$AG$2)</f>
        <v>-0.183178121651904</v>
      </c>
      <c r="V65" s="1">
        <f ca="1">V5+NORMINV(RAND(),0,'Total-Smoothed'!$AG$2)</f>
        <v>0.82245149146555163</v>
      </c>
      <c r="W65" s="1">
        <f ca="1">W5+NORMINV(RAND(),0,'Total-Smoothed'!$AG$2)</f>
        <v>-8.5239907723082431E-2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-7.3764167250144452E-2</v>
      </c>
      <c r="E66" s="1">
        <f ca="1">E6+NORMINV(RAND(),0,'Total-Smoothed'!$AG$2)</f>
        <v>4.1162075364040027E-2</v>
      </c>
      <c r="F66" s="1">
        <f ca="1">F6+NORMINV(RAND(),0,'Total-Smoothed'!$AG$2)</f>
        <v>0.28827646661680717</v>
      </c>
      <c r="G66" s="1">
        <f ca="1">G6+NORMINV(RAND(),0,'Total-Smoothed'!$AG$2)</f>
        <v>-0.19555900767945944</v>
      </c>
      <c r="H66" s="1">
        <f ca="1">H6+NORMINV(RAND(),0,'Total-Smoothed'!$AG$2)</f>
        <v>0.12710479469944488</v>
      </c>
      <c r="I66" s="1">
        <f ca="1">I6+NORMINV(RAND(),0,'Total-Smoothed'!$AG$2)</f>
        <v>-0.13448096475548396</v>
      </c>
      <c r="J66" s="1">
        <f ca="1">J6+NORMINV(RAND(),0,'Total-Smoothed'!$AG$2)</f>
        <v>0.11822472341040535</v>
      </c>
      <c r="K66" s="1">
        <f ca="1">K6+NORMINV(RAND(),0,'Total-Smoothed'!$AG$2)</f>
        <v>-7.4303066713758997E-2</v>
      </c>
      <c r="L66" s="1">
        <f ca="1">L6+NORMINV(RAND(),0,'Total-Smoothed'!$AG$2)</f>
        <v>1.1205269582650765E-2</v>
      </c>
      <c r="M66" s="1">
        <f ca="1">M6+NORMINV(RAND(),0,'Total-Smoothed'!$AG$2)</f>
        <v>0.13449890281429219</v>
      </c>
      <c r="N66" s="1">
        <f ca="1">N6+NORMINV(RAND(),0,'Total-Smoothed'!$AG$2)</f>
        <v>-0.18272769495588989</v>
      </c>
      <c r="O66" s="1">
        <f ca="1">O6+NORMINV(RAND(),0,'Total-Smoothed'!$AG$2)</f>
        <v>6.1924129425030387E-2</v>
      </c>
      <c r="P66" s="1">
        <f ca="1">P6+NORMINV(RAND(),0,'Total-Smoothed'!$AG$2)</f>
        <v>-0.16838041212805654</v>
      </c>
      <c r="Q66" s="1">
        <f ca="1">Q6+NORMINV(RAND(),0,'Total-Smoothed'!$AG$2)</f>
        <v>0.13685177052092984</v>
      </c>
      <c r="R66" s="1">
        <f ca="1">R6+NORMINV(RAND(),0,'Total-Smoothed'!$AG$2)</f>
        <v>-9.6519218163253512E-2</v>
      </c>
      <c r="S66" s="1">
        <f ca="1">S6+NORMINV(RAND(),0,'Total-Smoothed'!$AG$2)</f>
        <v>-3.9663146514218234E-2</v>
      </c>
      <c r="T66" s="1">
        <f ca="1">T6+NORMINV(RAND(),0,'Total-Smoothed'!$AG$2)</f>
        <v>0.13934729352157885</v>
      </c>
      <c r="U66" s="1">
        <f ca="1">U6+NORMINV(RAND(),0,'Total-Smoothed'!$AG$2)</f>
        <v>-1.9208178725205693E-2</v>
      </c>
      <c r="V66" s="1">
        <f ca="1">V6+NORMINV(RAND(),0,'Total-Smoothed'!$AG$2)</f>
        <v>1.0602389432949175</v>
      </c>
      <c r="W66" s="1">
        <f ca="1">W6+NORMINV(RAND(),0,'Total-Smoothed'!$AG$2)</f>
        <v>-5.6994331460449507E-2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3.7938993807770299E-2</v>
      </c>
      <c r="E67" s="1">
        <f ca="1">E7+NORMINV(RAND(),0,'Total-Smoothed'!$AG$2)</f>
        <v>0.15201988889564544</v>
      </c>
      <c r="F67" s="1">
        <f ca="1">F7+NORMINV(RAND(),0,'Total-Smoothed'!$AG$2)</f>
        <v>-0.1246884242258043</v>
      </c>
      <c r="G67" s="1">
        <f ca="1">G7+NORMINV(RAND(),0,'Total-Smoothed'!$AG$2)</f>
        <v>5.4258128523250064E-2</v>
      </c>
      <c r="H67" s="1">
        <f ca="1">H7+NORMINV(RAND(),0,'Total-Smoothed'!$AG$2)</f>
        <v>3.2792415646538814E-2</v>
      </c>
      <c r="I67" s="1">
        <f ca="1">I7+NORMINV(RAND(),0,'Total-Smoothed'!$AG$2)</f>
        <v>-4.1488840354581613E-2</v>
      </c>
      <c r="J67" s="1">
        <f ca="1">J7+NORMINV(RAND(),0,'Total-Smoothed'!$AG$2)</f>
        <v>-6.1763822206314538E-2</v>
      </c>
      <c r="K67" s="1">
        <f ca="1">K7+NORMINV(RAND(),0,'Total-Smoothed'!$AG$2)</f>
        <v>4.053359858665085E-2</v>
      </c>
      <c r="L67" s="1">
        <f ca="1">L7+NORMINV(RAND(),0,'Total-Smoothed'!$AG$2)</f>
        <v>0.16170759229629994</v>
      </c>
      <c r="M67" s="1">
        <f ca="1">M7+NORMINV(RAND(),0,'Total-Smoothed'!$AG$2)</f>
        <v>1.6968104533769943E-2</v>
      </c>
      <c r="N67" s="1">
        <f ca="1">N7+NORMINV(RAND(),0,'Total-Smoothed'!$AG$2)</f>
        <v>0.15890687859141539</v>
      </c>
      <c r="O67" s="1">
        <f ca="1">O7+NORMINV(RAND(),0,'Total-Smoothed'!$AG$2)</f>
        <v>-4.362725692715342E-2</v>
      </c>
      <c r="P67" s="1">
        <f ca="1">P7+NORMINV(RAND(),0,'Total-Smoothed'!$AG$2)</f>
        <v>-0.12850105446929491</v>
      </c>
      <c r="Q67" s="1">
        <f ca="1">Q7+NORMINV(RAND(),0,'Total-Smoothed'!$AG$2)</f>
        <v>-9.108776109979913E-2</v>
      </c>
      <c r="R67" s="1">
        <f ca="1">R7+NORMINV(RAND(),0,'Total-Smoothed'!$AG$2)</f>
        <v>1.9368316375480879E-2</v>
      </c>
      <c r="S67" s="1">
        <f ca="1">S7+NORMINV(RAND(),0,'Total-Smoothed'!$AG$2)</f>
        <v>0.16318020892569748</v>
      </c>
      <c r="T67" s="1">
        <f ca="1">T7+NORMINV(RAND(),0,'Total-Smoothed'!$AG$2)</f>
        <v>-1.1410994442487589E-2</v>
      </c>
      <c r="U67" s="1">
        <f ca="1">U7+NORMINV(RAND(),0,'Total-Smoothed'!$AG$2)</f>
        <v>-6.9763170307524366E-2</v>
      </c>
      <c r="V67" s="1">
        <f ca="1">V7+NORMINV(RAND(),0,'Total-Smoothed'!$AG$2)</f>
        <v>0.73513470455083652</v>
      </c>
      <c r="W67" s="1">
        <f ca="1">W7+NORMINV(RAND(),0,'Total-Smoothed'!$AG$2)</f>
        <v>-2.8516718979051524E-2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-1.146574386298934E-2</v>
      </c>
      <c r="E68" s="1">
        <f ca="1">E8+NORMINV(RAND(),0,'Total-Smoothed'!$AG$2)</f>
        <v>-1.9915046699673034E-2</v>
      </c>
      <c r="F68" s="1">
        <f ca="1">F8+NORMINV(RAND(),0,'Total-Smoothed'!$AG$2)</f>
        <v>-2.8274940144449253E-2</v>
      </c>
      <c r="G68" s="1">
        <f ca="1">G8+NORMINV(RAND(),0,'Total-Smoothed'!$AG$2)</f>
        <v>-6.8936297755379725E-5</v>
      </c>
      <c r="H68" s="1">
        <f ca="1">H8+NORMINV(RAND(),0,'Total-Smoothed'!$AG$2)</f>
        <v>0.24320715402839663</v>
      </c>
      <c r="I68" s="1">
        <f ca="1">I8+NORMINV(RAND(),0,'Total-Smoothed'!$AG$2)</f>
        <v>-0.29448083151303162</v>
      </c>
      <c r="J68" s="1">
        <f ca="1">J8+NORMINV(RAND(),0,'Total-Smoothed'!$AG$2)</f>
        <v>-2.9992830487481394E-2</v>
      </c>
      <c r="K68" s="1">
        <f ca="1">K8+NORMINV(RAND(),0,'Total-Smoothed'!$AG$2)</f>
        <v>8.8102411607947656E-2</v>
      </c>
      <c r="L68" s="1">
        <f ca="1">L8+NORMINV(RAND(),0,'Total-Smoothed'!$AG$2)</f>
        <v>3.9015102548180872E-2</v>
      </c>
      <c r="M68" s="1">
        <f ca="1">M8+NORMINV(RAND(),0,'Total-Smoothed'!$AG$2)</f>
        <v>1.3847804047124393E-2</v>
      </c>
      <c r="N68" s="1">
        <f ca="1">N8+NORMINV(RAND(),0,'Total-Smoothed'!$AG$2)</f>
        <v>-4.776567548639038E-2</v>
      </c>
      <c r="O68" s="1">
        <f ca="1">O8+NORMINV(RAND(),0,'Total-Smoothed'!$AG$2)</f>
        <v>0.11386691443276428</v>
      </c>
      <c r="P68" s="1">
        <f ca="1">P8+NORMINV(RAND(),0,'Total-Smoothed'!$AG$2)</f>
        <v>-0.13119433832424618</v>
      </c>
      <c r="Q68" s="1">
        <f ca="1">Q8+NORMINV(RAND(),0,'Total-Smoothed'!$AG$2)</f>
        <v>-0.11793934200886272</v>
      </c>
      <c r="R68" s="1">
        <f ca="1">R8+NORMINV(RAND(),0,'Total-Smoothed'!$AG$2)</f>
        <v>-0.18752025429293742</v>
      </c>
      <c r="S68" s="1">
        <f ca="1">S8+NORMINV(RAND(),0,'Total-Smoothed'!$AG$2)</f>
        <v>0.1501917584851355</v>
      </c>
      <c r="T68" s="1">
        <f ca="1">T8+NORMINV(RAND(),0,'Total-Smoothed'!$AG$2)</f>
        <v>-0.10074895432322861</v>
      </c>
      <c r="U68" s="1">
        <f ca="1">U8+NORMINV(RAND(),0,'Total-Smoothed'!$AG$2)</f>
        <v>5.6150360878554698E-2</v>
      </c>
      <c r="V68" s="1">
        <f ca="1">V8+NORMINV(RAND(),0,'Total-Smoothed'!$AG$2)</f>
        <v>1.0177738465515609</v>
      </c>
      <c r="W68" s="1">
        <f ca="1">W8+NORMINV(RAND(),0,'Total-Smoothed'!$AG$2)</f>
        <v>0.12301147504228892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9.2939780788540899E-2</v>
      </c>
      <c r="E69" s="1">
        <f ca="1">E9+NORMINV(RAND(),0,'Total-Smoothed'!$AG$2)</f>
        <v>3.0918659387338138E-2</v>
      </c>
      <c r="F69" s="1">
        <f ca="1">F9+NORMINV(RAND(),0,'Total-Smoothed'!$AG$2)</f>
        <v>8.5840856034700999E-2</v>
      </c>
      <c r="G69" s="1">
        <f ca="1">G9+NORMINV(RAND(),0,'Total-Smoothed'!$AG$2)</f>
        <v>-4.9902107431937133E-2</v>
      </c>
      <c r="H69" s="1">
        <f ca="1">H9+NORMINV(RAND(),0,'Total-Smoothed'!$AG$2)</f>
        <v>7.0164826487225038E-3</v>
      </c>
      <c r="I69" s="1">
        <f ca="1">I9+NORMINV(RAND(),0,'Total-Smoothed'!$AG$2)</f>
        <v>-2.6622514292372147E-2</v>
      </c>
      <c r="J69" s="1">
        <f ca="1">J9+NORMINV(RAND(),0,'Total-Smoothed'!$AG$2)</f>
        <v>7.7863007160159758E-2</v>
      </c>
      <c r="K69" s="1">
        <f ca="1">K9+NORMINV(RAND(),0,'Total-Smoothed'!$AG$2)</f>
        <v>5.0057318109621926E-2</v>
      </c>
      <c r="L69" s="1">
        <f ca="1">L9+NORMINV(RAND(),0,'Total-Smoothed'!$AG$2)</f>
        <v>-1.929600919631037E-2</v>
      </c>
      <c r="M69" s="1">
        <f ca="1">M9+NORMINV(RAND(),0,'Total-Smoothed'!$AG$2)</f>
        <v>6.6949510278747987E-2</v>
      </c>
      <c r="N69" s="1">
        <f ca="1">N9+NORMINV(RAND(),0,'Total-Smoothed'!$AG$2)</f>
        <v>-3.0446659325495971E-2</v>
      </c>
      <c r="O69" s="1">
        <f ca="1">O9+NORMINV(RAND(),0,'Total-Smoothed'!$AG$2)</f>
        <v>1.0747769036901457E-3</v>
      </c>
      <c r="P69" s="1">
        <f ca="1">P9+NORMINV(RAND(),0,'Total-Smoothed'!$AG$2)</f>
        <v>-3.4022522379215416E-2</v>
      </c>
      <c r="Q69" s="1">
        <f ca="1">Q9+NORMINV(RAND(),0,'Total-Smoothed'!$AG$2)</f>
        <v>-0.17102741356950904</v>
      </c>
      <c r="R69" s="1">
        <f ca="1">R9+NORMINV(RAND(),0,'Total-Smoothed'!$AG$2)</f>
        <v>-0.19279341629371147</v>
      </c>
      <c r="S69" s="1">
        <f ca="1">S9+NORMINV(RAND(),0,'Total-Smoothed'!$AG$2)</f>
        <v>5.0362220820654918E-2</v>
      </c>
      <c r="T69" s="1">
        <f ca="1">T9+NORMINV(RAND(),0,'Total-Smoothed'!$AG$2)</f>
        <v>0.13433292427353866</v>
      </c>
      <c r="U69" s="1">
        <f ca="1">U9+NORMINV(RAND(),0,'Total-Smoothed'!$AG$2)</f>
        <v>5.1957572566244295E-2</v>
      </c>
      <c r="V69" s="1">
        <f ca="1">V9+NORMINV(RAND(),0,'Total-Smoothed'!$AG$2)</f>
        <v>1.0342445518811663</v>
      </c>
      <c r="W69" s="1">
        <f ca="1">W9+NORMINV(RAND(),0,'Total-Smoothed'!$AG$2)</f>
        <v>-2.5959767579564995E-2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-8.8179054978151136E-2</v>
      </c>
      <c r="E70" s="1">
        <f ca="1">E10+NORMINV(RAND(),0,'Total-Smoothed'!$AG$2)</f>
        <v>-1.0513609229710091E-2</v>
      </c>
      <c r="F70" s="1">
        <f ca="1">F10+NORMINV(RAND(),0,'Total-Smoothed'!$AG$2)</f>
        <v>-0.10096536119280659</v>
      </c>
      <c r="G70" s="1">
        <f ca="1">G10+NORMINV(RAND(),0,'Total-Smoothed'!$AG$2)</f>
        <v>4.2539410260200944E-2</v>
      </c>
      <c r="H70" s="1">
        <f ca="1">H10+NORMINV(RAND(),0,'Total-Smoothed'!$AG$2)</f>
        <v>0.23229789111576779</v>
      </c>
      <c r="I70" s="1">
        <f ca="1">I10+NORMINV(RAND(),0,'Total-Smoothed'!$AG$2)</f>
        <v>0.13592022373172266</v>
      </c>
      <c r="J70" s="1">
        <f ca="1">J10+NORMINV(RAND(),0,'Total-Smoothed'!$AG$2)</f>
        <v>5.5881746251210632E-2</v>
      </c>
      <c r="K70" s="1">
        <f ca="1">K10+NORMINV(RAND(),0,'Total-Smoothed'!$AG$2)</f>
        <v>2.3436582884576805E-2</v>
      </c>
      <c r="L70" s="1">
        <f ca="1">L10+NORMINV(RAND(),0,'Total-Smoothed'!$AG$2)</f>
        <v>0.2552847948166293</v>
      </c>
      <c r="M70" s="1">
        <f ca="1">M10+NORMINV(RAND(),0,'Total-Smoothed'!$AG$2)</f>
        <v>-6.1125977720888659E-3</v>
      </c>
      <c r="N70" s="1">
        <f ca="1">N10+NORMINV(RAND(),0,'Total-Smoothed'!$AG$2)</f>
        <v>3.5436119130994176E-2</v>
      </c>
      <c r="O70" s="1">
        <f ca="1">O10+NORMINV(RAND(),0,'Total-Smoothed'!$AG$2)</f>
        <v>9.6691709414024329E-2</v>
      </c>
      <c r="P70" s="1">
        <f ca="1">P10+NORMINV(RAND(),0,'Total-Smoothed'!$AG$2)</f>
        <v>8.8634690361927046E-2</v>
      </c>
      <c r="Q70" s="1">
        <f ca="1">Q10+NORMINV(RAND(),0,'Total-Smoothed'!$AG$2)</f>
        <v>-6.1851527159221778E-2</v>
      </c>
      <c r="R70" s="1">
        <f ca="1">R10+NORMINV(RAND(),0,'Total-Smoothed'!$AG$2)</f>
        <v>-7.1067965073898481E-2</v>
      </c>
      <c r="S70" s="1">
        <f ca="1">S10+NORMINV(RAND(),0,'Total-Smoothed'!$AG$2)</f>
        <v>4.3542531878784513E-2</v>
      </c>
      <c r="T70" s="1">
        <f ca="1">T10+NORMINV(RAND(),0,'Total-Smoothed'!$AG$2)</f>
        <v>9.8114780871898406E-4</v>
      </c>
      <c r="U70" s="1">
        <f ca="1">U10+NORMINV(RAND(),0,'Total-Smoothed'!$AG$2)</f>
        <v>-1.5339628120240294E-2</v>
      </c>
      <c r="V70" s="1">
        <f ca="1">V10+NORMINV(RAND(),0,'Total-Smoothed'!$AG$2)</f>
        <v>0.90747883454271427</v>
      </c>
      <c r="W70" s="1">
        <f ca="1">W10+NORMINV(RAND(),0,'Total-Smoothed'!$AG$2)</f>
        <v>-4.5677921103500115E-2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-2.9375939517301018E-2</v>
      </c>
      <c r="E71" s="1">
        <f ca="1">E11+NORMINV(RAND(),0,'Total-Smoothed'!$AG$2)</f>
        <v>0.15630271695220049</v>
      </c>
      <c r="F71" s="1">
        <f ca="1">F11+NORMINV(RAND(),0,'Total-Smoothed'!$AG$2)</f>
        <v>-7.7434008511642505E-2</v>
      </c>
      <c r="G71" s="1">
        <f ca="1">G11+NORMINV(RAND(),0,'Total-Smoothed'!$AG$2)</f>
        <v>6.00828575253987E-2</v>
      </c>
      <c r="H71" s="1">
        <f ca="1">H11+NORMINV(RAND(),0,'Total-Smoothed'!$AG$2)</f>
        <v>8.7074729780743099E-2</v>
      </c>
      <c r="I71" s="1">
        <f ca="1">I11+NORMINV(RAND(),0,'Total-Smoothed'!$AG$2)</f>
        <v>0.45417725410851523</v>
      </c>
      <c r="J71" s="1">
        <f ca="1">J11+NORMINV(RAND(),0,'Total-Smoothed'!$AG$2)</f>
        <v>-3.8064075509145717E-3</v>
      </c>
      <c r="K71" s="1">
        <f ca="1">K11+NORMINV(RAND(),0,'Total-Smoothed'!$AG$2)</f>
        <v>8.3125645806251938E-2</v>
      </c>
      <c r="L71" s="1">
        <f ca="1">L11+NORMINV(RAND(),0,'Total-Smoothed'!$AG$2)</f>
        <v>2.4152945699474945E-2</v>
      </c>
      <c r="M71" s="1">
        <f ca="1">M11+NORMINV(RAND(),0,'Total-Smoothed'!$AG$2)</f>
        <v>-0.18929385822827927</v>
      </c>
      <c r="N71" s="1">
        <f ca="1">N11+NORMINV(RAND(),0,'Total-Smoothed'!$AG$2)</f>
        <v>-6.4858487604107465E-2</v>
      </c>
      <c r="O71" s="1">
        <f ca="1">O11+NORMINV(RAND(),0,'Total-Smoothed'!$AG$2)</f>
        <v>0.13860775207033491</v>
      </c>
      <c r="P71" s="1">
        <f ca="1">P11+NORMINV(RAND(),0,'Total-Smoothed'!$AG$2)</f>
        <v>3.1558403644526539E-3</v>
      </c>
      <c r="Q71" s="1">
        <f ca="1">Q11+NORMINV(RAND(),0,'Total-Smoothed'!$AG$2)</f>
        <v>-8.2240801244525333E-2</v>
      </c>
      <c r="R71" s="1">
        <f ca="1">R11+NORMINV(RAND(),0,'Total-Smoothed'!$AG$2)</f>
        <v>-4.5398882104648985E-2</v>
      </c>
      <c r="S71" s="1">
        <f ca="1">S11+NORMINV(RAND(),0,'Total-Smoothed'!$AG$2)</f>
        <v>-4.4629431994125529E-2</v>
      </c>
      <c r="T71" s="1">
        <f ca="1">T11+NORMINV(RAND(),0,'Total-Smoothed'!$AG$2)</f>
        <v>4.3396950707075332E-2</v>
      </c>
      <c r="U71" s="1">
        <f ca="1">U11+NORMINV(RAND(),0,'Total-Smoothed'!$AG$2)</f>
        <v>1.3295373231922779E-2</v>
      </c>
      <c r="V71" s="1">
        <f ca="1">V11+NORMINV(RAND(),0,'Total-Smoothed'!$AG$2)</f>
        <v>1.1112164634127568</v>
      </c>
      <c r="W71" s="1">
        <f ca="1">W11+NORMINV(RAND(),0,'Total-Smoothed'!$AG$2)</f>
        <v>-0.1658259046190769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1.2760014281640931E-2</v>
      </c>
      <c r="E72" s="1">
        <f ca="1">E12+NORMINV(RAND(),0,'Total-Smoothed'!$AG$2)</f>
        <v>-1.7862786350589781E-3</v>
      </c>
      <c r="F72" s="1">
        <f ca="1">F12+NORMINV(RAND(),0,'Total-Smoothed'!$AG$2)</f>
        <v>0.24293849366969614</v>
      </c>
      <c r="G72" s="1">
        <f ca="1">G12+NORMINV(RAND(),0,'Total-Smoothed'!$AG$2)</f>
        <v>6.3562497333652393E-2</v>
      </c>
      <c r="H72" s="1">
        <f ca="1">H12+NORMINV(RAND(),0,'Total-Smoothed'!$AG$2)</f>
        <v>0.16156434521852825</v>
      </c>
      <c r="I72" s="1">
        <f ca="1">I12+NORMINV(RAND(),0,'Total-Smoothed'!$AG$2)</f>
        <v>-1.5128216556488373E-2</v>
      </c>
      <c r="J72" s="1">
        <f ca="1">J12+NORMINV(RAND(),0,'Total-Smoothed'!$AG$2)</f>
        <v>0.12919762205381816</v>
      </c>
      <c r="K72" s="1">
        <f ca="1">K12+NORMINV(RAND(),0,'Total-Smoothed'!$AG$2)</f>
        <v>6.5181202540459976E-2</v>
      </c>
      <c r="L72" s="1">
        <f ca="1">L12+NORMINV(RAND(),0,'Total-Smoothed'!$AG$2)</f>
        <v>-0.11593597652729869</v>
      </c>
      <c r="M72" s="1">
        <f ca="1">M12+NORMINV(RAND(),0,'Total-Smoothed'!$AG$2)</f>
        <v>-3.1901232381000753E-2</v>
      </c>
      <c r="N72" s="1">
        <f ca="1">N12+NORMINV(RAND(),0,'Total-Smoothed'!$AG$2)</f>
        <v>-1.1869865296669935E-2</v>
      </c>
      <c r="O72" s="1">
        <f ca="1">O12+NORMINV(RAND(),0,'Total-Smoothed'!$AG$2)</f>
        <v>-3.694945304381482E-2</v>
      </c>
      <c r="P72" s="1">
        <f ca="1">P12+NORMINV(RAND(),0,'Total-Smoothed'!$AG$2)</f>
        <v>6.5395971901755431E-2</v>
      </c>
      <c r="Q72" s="1">
        <f ca="1">Q12+NORMINV(RAND(),0,'Total-Smoothed'!$AG$2)</f>
        <v>-0.11196513463763479</v>
      </c>
      <c r="R72" s="1">
        <f ca="1">R12+NORMINV(RAND(),0,'Total-Smoothed'!$AG$2)</f>
        <v>9.6339280444363226E-2</v>
      </c>
      <c r="S72" s="1">
        <f ca="1">S12+NORMINV(RAND(),0,'Total-Smoothed'!$AG$2)</f>
        <v>0.10738924996376127</v>
      </c>
      <c r="T72" s="1">
        <f ca="1">T12+NORMINV(RAND(),0,'Total-Smoothed'!$AG$2)</f>
        <v>0.14828811549002424</v>
      </c>
      <c r="U72" s="1">
        <f ca="1">U12+NORMINV(RAND(),0,'Total-Smoothed'!$AG$2)</f>
        <v>5.3825549053615987E-2</v>
      </c>
      <c r="V72" s="1">
        <f ca="1">V12+NORMINV(RAND(),0,'Total-Smoothed'!$AG$2)</f>
        <v>1.1571267668616683</v>
      </c>
      <c r="W72" s="1">
        <f ca="1">W12+NORMINV(RAND(),0,'Total-Smoothed'!$AG$2)</f>
        <v>-0.12801206085970568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6.37191024177855E-2</v>
      </c>
      <c r="E73" s="1">
        <f ca="1">E13+NORMINV(RAND(),0,'Total-Smoothed'!$AG$2)</f>
        <v>-5.4396787174839763E-2</v>
      </c>
      <c r="F73" s="1">
        <f ca="1">F13+NORMINV(RAND(),0,'Total-Smoothed'!$AG$2)</f>
        <v>-3.4059724757143769E-3</v>
      </c>
      <c r="G73" s="1">
        <f ca="1">G13+NORMINV(RAND(),0,'Total-Smoothed'!$AG$2)</f>
        <v>0.14466910453069357</v>
      </c>
      <c r="H73" s="1">
        <f ca="1">H13+NORMINV(RAND(),0,'Total-Smoothed'!$AG$2)</f>
        <v>5.8409026452220299E-2</v>
      </c>
      <c r="I73" s="1">
        <f ca="1">I13+NORMINV(RAND(),0,'Total-Smoothed'!$AG$2)</f>
        <v>0.24759905103848498</v>
      </c>
      <c r="J73" s="1">
        <f ca="1">J13+NORMINV(RAND(),0,'Total-Smoothed'!$AG$2)</f>
        <v>0.18141037416760286</v>
      </c>
      <c r="K73" s="1">
        <f ca="1">K13+NORMINV(RAND(),0,'Total-Smoothed'!$AG$2)</f>
        <v>9.8723268410441073E-2</v>
      </c>
      <c r="L73" s="1">
        <f ca="1">L13+NORMINV(RAND(),0,'Total-Smoothed'!$AG$2)</f>
        <v>0.81862284841556721</v>
      </c>
      <c r="M73" s="1">
        <f ca="1">M13+NORMINV(RAND(),0,'Total-Smoothed'!$AG$2)</f>
        <v>-4.5280277558203408E-2</v>
      </c>
      <c r="N73" s="1">
        <f ca="1">N13+NORMINV(RAND(),0,'Total-Smoothed'!$AG$2)</f>
        <v>0.18632371301296188</v>
      </c>
      <c r="O73" s="1">
        <f ca="1">O13+NORMINV(RAND(),0,'Total-Smoothed'!$AG$2)</f>
        <v>0.11402378388664522</v>
      </c>
      <c r="P73" s="1">
        <f ca="1">P13+NORMINV(RAND(),0,'Total-Smoothed'!$AG$2)</f>
        <v>0.12789041915120897</v>
      </c>
      <c r="Q73" s="1">
        <f ca="1">Q13+NORMINV(RAND(),0,'Total-Smoothed'!$AG$2)</f>
        <v>-8.6470230026444009E-2</v>
      </c>
      <c r="R73" s="1">
        <f ca="1">R13+NORMINV(RAND(),0,'Total-Smoothed'!$AG$2)</f>
        <v>0.1039407662114276</v>
      </c>
      <c r="S73" s="1">
        <f ca="1">S13+NORMINV(RAND(),0,'Total-Smoothed'!$AG$2)</f>
        <v>-8.4407076003165174E-2</v>
      </c>
      <c r="T73" s="1">
        <f ca="1">T13+NORMINV(RAND(),0,'Total-Smoothed'!$AG$2)</f>
        <v>0.16537043996985545</v>
      </c>
      <c r="U73" s="1">
        <f ca="1">U13+NORMINV(RAND(),0,'Total-Smoothed'!$AG$2)</f>
        <v>1.5167423604086898E-2</v>
      </c>
      <c r="V73" s="1">
        <f ca="1">V13+NORMINV(RAND(),0,'Total-Smoothed'!$AG$2)</f>
        <v>1.0075200942305647</v>
      </c>
      <c r="W73" s="1">
        <f ca="1">W13+NORMINV(RAND(),0,'Total-Smoothed'!$AG$2)</f>
        <v>-8.0183321811468256E-2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-4.9085033148486612E-2</v>
      </c>
      <c r="E74" s="1">
        <f ca="1">E14+NORMINV(RAND(),0,'Total-Smoothed'!$AG$2)</f>
        <v>-5.9516408987745392E-2</v>
      </c>
      <c r="F74" s="1">
        <f ca="1">F14+NORMINV(RAND(),0,'Total-Smoothed'!$AG$2)</f>
        <v>5.6002531779411988E-2</v>
      </c>
      <c r="G74" s="1">
        <f ca="1">G14+NORMINV(RAND(),0,'Total-Smoothed'!$AG$2)</f>
        <v>-0.10951132717395895</v>
      </c>
      <c r="H74" s="1">
        <f ca="1">H14+NORMINV(RAND(),0,'Total-Smoothed'!$AG$2)</f>
        <v>3.7927016690182474E-3</v>
      </c>
      <c r="I74" s="1">
        <f ca="1">I14+NORMINV(RAND(),0,'Total-Smoothed'!$AG$2)</f>
        <v>-2.6647696476289427E-3</v>
      </c>
      <c r="J74" s="1">
        <f ca="1">J14+NORMINV(RAND(),0,'Total-Smoothed'!$AG$2)</f>
        <v>9.1676806081250048E-2</v>
      </c>
      <c r="K74" s="1">
        <f ca="1">K14+NORMINV(RAND(),0,'Total-Smoothed'!$AG$2)</f>
        <v>0.14704603421939841</v>
      </c>
      <c r="L74" s="1">
        <f ca="1">L14+NORMINV(RAND(),0,'Total-Smoothed'!$AG$2)</f>
        <v>0.72701925356901553</v>
      </c>
      <c r="M74" s="1">
        <f ca="1">M14+NORMINV(RAND(),0,'Total-Smoothed'!$AG$2)</f>
        <v>3.2705410004107364E-2</v>
      </c>
      <c r="N74" s="1">
        <f ca="1">N14+NORMINV(RAND(),0,'Total-Smoothed'!$AG$2)</f>
        <v>-0.21768479031559576</v>
      </c>
      <c r="O74" s="1">
        <f ca="1">O14+NORMINV(RAND(),0,'Total-Smoothed'!$AG$2)</f>
        <v>-2.4275767465130993E-2</v>
      </c>
      <c r="P74" s="1">
        <f ca="1">P14+NORMINV(RAND(),0,'Total-Smoothed'!$AG$2)</f>
        <v>-0.1239553571219323</v>
      </c>
      <c r="Q74" s="1">
        <f ca="1">Q14+NORMINV(RAND(),0,'Total-Smoothed'!$AG$2)</f>
        <v>0.18545917735495143</v>
      </c>
      <c r="R74" s="1">
        <f ca="1">R14+NORMINV(RAND(),0,'Total-Smoothed'!$AG$2)</f>
        <v>0.11072453961160647</v>
      </c>
      <c r="S74" s="1">
        <f ca="1">S14+NORMINV(RAND(),0,'Total-Smoothed'!$AG$2)</f>
        <v>-0.10058722048246967</v>
      </c>
      <c r="T74" s="1">
        <f ca="1">T14+NORMINV(RAND(),0,'Total-Smoothed'!$AG$2)</f>
        <v>-2.9899847383971372E-2</v>
      </c>
      <c r="U74" s="1">
        <f ca="1">U14+NORMINV(RAND(),0,'Total-Smoothed'!$AG$2)</f>
        <v>7.8262693478738637E-3</v>
      </c>
      <c r="V74" s="1">
        <f ca="1">V14+NORMINV(RAND(),0,'Total-Smoothed'!$AG$2)</f>
        <v>1.0898947341091287</v>
      </c>
      <c r="W74" s="1">
        <f ca="1">W14+NORMINV(RAND(),0,'Total-Smoothed'!$AG$2)</f>
        <v>7.7201222769617814E-2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4.3756024566051377E-2</v>
      </c>
      <c r="E75" s="1">
        <f ca="1">E15+NORMINV(RAND(),0,'Total-Smoothed'!$AG$2)</f>
        <v>9.4344487057512805E-2</v>
      </c>
      <c r="F75" s="1">
        <f ca="1">F15+NORMINV(RAND(),0,'Total-Smoothed'!$AG$2)</f>
        <v>-0.11769449554903509</v>
      </c>
      <c r="G75" s="1">
        <f ca="1">G15+NORMINV(RAND(),0,'Total-Smoothed'!$AG$2)</f>
        <v>-0.1297702951238095</v>
      </c>
      <c r="H75" s="1">
        <f ca="1">H15+NORMINV(RAND(),0,'Total-Smoothed'!$AG$2)</f>
        <v>-6.8170970768003339E-2</v>
      </c>
      <c r="I75" s="1">
        <f ca="1">I15+NORMINV(RAND(),0,'Total-Smoothed'!$AG$2)</f>
        <v>-3.5881261034405969E-2</v>
      </c>
      <c r="J75" s="1">
        <f ca="1">J15+NORMINV(RAND(),0,'Total-Smoothed'!$AG$2)</f>
        <v>9.797319059158538E-3</v>
      </c>
      <c r="K75" s="1">
        <f ca="1">K15+NORMINV(RAND(),0,'Total-Smoothed'!$AG$2)</f>
        <v>-0.15636333998060933</v>
      </c>
      <c r="L75" s="1">
        <f ca="1">L15+NORMINV(RAND(),0,'Total-Smoothed'!$AG$2)</f>
        <v>0.77744649031036972</v>
      </c>
      <c r="M75" s="1">
        <f ca="1">M15+NORMINV(RAND(),0,'Total-Smoothed'!$AG$2)</f>
        <v>1.124197573278498E-2</v>
      </c>
      <c r="N75" s="1">
        <f ca="1">N15+NORMINV(RAND(),0,'Total-Smoothed'!$AG$2)</f>
        <v>5.4287798958196277E-2</v>
      </c>
      <c r="O75" s="1">
        <f ca="1">O15+NORMINV(RAND(),0,'Total-Smoothed'!$AG$2)</f>
        <v>-9.3029458178797736E-2</v>
      </c>
      <c r="P75" s="1">
        <f ca="1">P15+NORMINV(RAND(),0,'Total-Smoothed'!$AG$2)</f>
        <v>-1.217061979144817E-2</v>
      </c>
      <c r="Q75" s="1">
        <f ca="1">Q15+NORMINV(RAND(),0,'Total-Smoothed'!$AG$2)</f>
        <v>4.9768967500652926E-3</v>
      </c>
      <c r="R75" s="1">
        <f ca="1">R15+NORMINV(RAND(),0,'Total-Smoothed'!$AG$2)</f>
        <v>1.6138046889478418E-2</v>
      </c>
      <c r="S75" s="1">
        <f ca="1">S15+NORMINV(RAND(),0,'Total-Smoothed'!$AG$2)</f>
        <v>1.644892458403311E-2</v>
      </c>
      <c r="T75" s="1">
        <f ca="1">T15+NORMINV(RAND(),0,'Total-Smoothed'!$AG$2)</f>
        <v>6.4968249558036047E-3</v>
      </c>
      <c r="U75" s="1">
        <f ca="1">U15+NORMINV(RAND(),0,'Total-Smoothed'!$AG$2)</f>
        <v>0.12667444510391546</v>
      </c>
      <c r="V75" s="1">
        <f ca="1">V15+NORMINV(RAND(),0,'Total-Smoothed'!$AG$2)</f>
        <v>0.91973856976758339</v>
      </c>
      <c r="W75" s="1">
        <f ca="1">W15+NORMINV(RAND(),0,'Total-Smoothed'!$AG$2)</f>
        <v>4.9949246965540858E-2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-7.8722354671408479E-2</v>
      </c>
      <c r="E76" s="1">
        <f ca="1">E16+NORMINV(RAND(),0,'Total-Smoothed'!$AG$2)</f>
        <v>7.1547038004447214E-2</v>
      </c>
      <c r="F76" s="1">
        <f ca="1">F16+NORMINV(RAND(),0,'Total-Smoothed'!$AG$2)</f>
        <v>0.31779340230374203</v>
      </c>
      <c r="G76" s="1">
        <f ca="1">G16+NORMINV(RAND(),0,'Total-Smoothed'!$AG$2)</f>
        <v>0.11867865027321239</v>
      </c>
      <c r="H76" s="1">
        <f ca="1">H16+NORMINV(RAND(),0,'Total-Smoothed'!$AG$2)</f>
        <v>-0.10331038406622595</v>
      </c>
      <c r="I76" s="1">
        <f ca="1">I16+NORMINV(RAND(),0,'Total-Smoothed'!$AG$2)</f>
        <v>0.19442452576974723</v>
      </c>
      <c r="J76" s="1">
        <f ca="1">J16+NORMINV(RAND(),0,'Total-Smoothed'!$AG$2)</f>
        <v>-2.2044705469325021E-2</v>
      </c>
      <c r="K76" s="1">
        <f ca="1">K16+NORMINV(RAND(),0,'Total-Smoothed'!$AG$2)</f>
        <v>7.6458853123515469E-2</v>
      </c>
      <c r="L76" s="1">
        <f ca="1">L16+NORMINV(RAND(),0,'Total-Smoothed'!$AG$2)</f>
        <v>0.95991527586170888</v>
      </c>
      <c r="M76" s="1">
        <f ca="1">M16+NORMINV(RAND(),0,'Total-Smoothed'!$AG$2)</f>
        <v>-7.2484610516836218E-2</v>
      </c>
      <c r="N76" s="1">
        <f ca="1">N16+NORMINV(RAND(),0,'Total-Smoothed'!$AG$2)</f>
        <v>-7.5320852732142049E-2</v>
      </c>
      <c r="O76" s="1">
        <f ca="1">O16+NORMINV(RAND(),0,'Total-Smoothed'!$AG$2)</f>
        <v>0.17103069418541367</v>
      </c>
      <c r="P76" s="1">
        <f ca="1">P16+NORMINV(RAND(),0,'Total-Smoothed'!$AG$2)</f>
        <v>2.5032328739021704E-2</v>
      </c>
      <c r="Q76" s="1">
        <f ca="1">Q16+NORMINV(RAND(),0,'Total-Smoothed'!$AG$2)</f>
        <v>-0.10155296267150132</v>
      </c>
      <c r="R76" s="1">
        <f ca="1">R16+NORMINV(RAND(),0,'Total-Smoothed'!$AG$2)</f>
        <v>-0.10620560243864297</v>
      </c>
      <c r="S76" s="1">
        <f ca="1">S16+NORMINV(RAND(),0,'Total-Smoothed'!$AG$2)</f>
        <v>4.2186754623012419E-2</v>
      </c>
      <c r="T76" s="1">
        <f ca="1">T16+NORMINV(RAND(),0,'Total-Smoothed'!$AG$2)</f>
        <v>-9.8037582736700712E-2</v>
      </c>
      <c r="U76" s="1">
        <f ca="1">U16+NORMINV(RAND(),0,'Total-Smoothed'!$AG$2)</f>
        <v>4.1333628002851411E-2</v>
      </c>
      <c r="V76" s="1">
        <f ca="1">V16+NORMINV(RAND(),0,'Total-Smoothed'!$AG$2)</f>
        <v>0.97918129991865199</v>
      </c>
      <c r="W76" s="1">
        <f ca="1">W16+NORMINV(RAND(),0,'Total-Smoothed'!$AG$2)</f>
        <v>-0.15877182084863226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0.10780860220983063</v>
      </c>
      <c r="E77" s="1">
        <f ca="1">E17+NORMINV(RAND(),0,'Total-Smoothed'!$AG$2)</f>
        <v>-0.10116003600020931</v>
      </c>
      <c r="F77" s="1">
        <f ca="1">F17+NORMINV(RAND(),0,'Total-Smoothed'!$AG$2)</f>
        <v>0.14663994059646729</v>
      </c>
      <c r="G77" s="1">
        <f ca="1">G17+NORMINV(RAND(),0,'Total-Smoothed'!$AG$2)</f>
        <v>-0.10085972384904196</v>
      </c>
      <c r="H77" s="1">
        <f ca="1">H17+NORMINV(RAND(),0,'Total-Smoothed'!$AG$2)</f>
        <v>9.8928546623152633E-2</v>
      </c>
      <c r="I77" s="1">
        <f ca="1">I17+NORMINV(RAND(),0,'Total-Smoothed'!$AG$2)</f>
        <v>1.1636105644430178E-2</v>
      </c>
      <c r="J77" s="1">
        <f ca="1">J17+NORMINV(RAND(),0,'Total-Smoothed'!$AG$2)</f>
        <v>5.9528423234004715E-2</v>
      </c>
      <c r="K77" s="1">
        <f ca="1">K17+NORMINV(RAND(),0,'Total-Smoothed'!$AG$2)</f>
        <v>-1.1969518395091104E-2</v>
      </c>
      <c r="L77" s="1">
        <f ca="1">L17+NORMINV(RAND(),0,'Total-Smoothed'!$AG$2)</f>
        <v>1.0005709869851027</v>
      </c>
      <c r="M77" s="1">
        <f ca="1">M17+NORMINV(RAND(),0,'Total-Smoothed'!$AG$2)</f>
        <v>-3.9768713888597797E-2</v>
      </c>
      <c r="N77" s="1">
        <f ca="1">N17+NORMINV(RAND(),0,'Total-Smoothed'!$AG$2)</f>
        <v>1.7298018856274446E-2</v>
      </c>
      <c r="O77" s="1">
        <f ca="1">O17+NORMINV(RAND(),0,'Total-Smoothed'!$AG$2)</f>
        <v>0.30090646429241563</v>
      </c>
      <c r="P77" s="1">
        <f ca="1">P17+NORMINV(RAND(),0,'Total-Smoothed'!$AG$2)</f>
        <v>-0.11236965883356964</v>
      </c>
      <c r="Q77" s="1">
        <f ca="1">Q17+NORMINV(RAND(),0,'Total-Smoothed'!$AG$2)</f>
        <v>-2.1512353237601541E-2</v>
      </c>
      <c r="R77" s="1">
        <f ca="1">R17+NORMINV(RAND(),0,'Total-Smoothed'!$AG$2)</f>
        <v>4.3902113904540234E-2</v>
      </c>
      <c r="S77" s="1">
        <f ca="1">S17+NORMINV(RAND(),0,'Total-Smoothed'!$AG$2)</f>
        <v>3.5334586551648867E-2</v>
      </c>
      <c r="T77" s="1">
        <f ca="1">T17+NORMINV(RAND(),0,'Total-Smoothed'!$AG$2)</f>
        <v>-9.5929395815901389E-3</v>
      </c>
      <c r="U77" s="1">
        <f ca="1">U17+NORMINV(RAND(),0,'Total-Smoothed'!$AG$2)</f>
        <v>0.16457337850870288</v>
      </c>
      <c r="V77" s="1">
        <f ca="1">V17+NORMINV(RAND(),0,'Total-Smoothed'!$AG$2)</f>
        <v>1.0682745352920453</v>
      </c>
      <c r="W77" s="1">
        <f ca="1">W17+NORMINV(RAND(),0,'Total-Smoothed'!$AG$2)</f>
        <v>-0.15186857472863402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0.16378241324651788</v>
      </c>
      <c r="E78" s="1">
        <f ca="1">E18+NORMINV(RAND(),0,'Total-Smoothed'!$AG$2)</f>
        <v>-1.9245911044968665E-2</v>
      </c>
      <c r="F78" s="1">
        <f ca="1">F18+NORMINV(RAND(),0,'Total-Smoothed'!$AG$2)</f>
        <v>0.27710696942045127</v>
      </c>
      <c r="G78" s="1">
        <f ca="1">G18+NORMINV(RAND(),0,'Total-Smoothed'!$AG$2)</f>
        <v>-5.084270457160861E-2</v>
      </c>
      <c r="H78" s="1">
        <f ca="1">H18+NORMINV(RAND(),0,'Total-Smoothed'!$AG$2)</f>
        <v>4.0331519321823326E-3</v>
      </c>
      <c r="I78" s="1">
        <f ca="1">I18+NORMINV(RAND(),0,'Total-Smoothed'!$AG$2)</f>
        <v>5.158153151909764E-2</v>
      </c>
      <c r="J78" s="1">
        <f ca="1">J18+NORMINV(RAND(),0,'Total-Smoothed'!$AG$2)</f>
        <v>9.1405124616422029E-2</v>
      </c>
      <c r="K78" s="1">
        <f ca="1">K18+NORMINV(RAND(),0,'Total-Smoothed'!$AG$2)</f>
        <v>0.22406773570308255</v>
      </c>
      <c r="L78" s="1">
        <f ca="1">L18+NORMINV(RAND(),0,'Total-Smoothed'!$AG$2)</f>
        <v>0.85392216007995592</v>
      </c>
      <c r="M78" s="1">
        <f ca="1">M18+NORMINV(RAND(),0,'Total-Smoothed'!$AG$2)</f>
        <v>-0.15167799308442109</v>
      </c>
      <c r="N78" s="1">
        <f ca="1">N18+NORMINV(RAND(),0,'Total-Smoothed'!$AG$2)</f>
        <v>-0.13320973412359835</v>
      </c>
      <c r="O78" s="1">
        <f ca="1">O18+NORMINV(RAND(),0,'Total-Smoothed'!$AG$2)</f>
        <v>-0.14802937862709728</v>
      </c>
      <c r="P78" s="1">
        <f ca="1">P18+NORMINV(RAND(),0,'Total-Smoothed'!$AG$2)</f>
        <v>-0.11051903864663271</v>
      </c>
      <c r="Q78" s="1">
        <f ca="1">Q18+NORMINV(RAND(),0,'Total-Smoothed'!$AG$2)</f>
        <v>-9.4479169927513221E-2</v>
      </c>
      <c r="R78" s="1">
        <f ca="1">R18+NORMINV(RAND(),0,'Total-Smoothed'!$AG$2)</f>
        <v>6.0571547214961247E-2</v>
      </c>
      <c r="S78" s="1">
        <f ca="1">S18+NORMINV(RAND(),0,'Total-Smoothed'!$AG$2)</f>
        <v>-6.4679670836726613E-2</v>
      </c>
      <c r="T78" s="1">
        <f ca="1">T18+NORMINV(RAND(),0,'Total-Smoothed'!$AG$2)</f>
        <v>8.9665659772436998E-2</v>
      </c>
      <c r="U78" s="1">
        <f ca="1">U18+NORMINV(RAND(),0,'Total-Smoothed'!$AG$2)</f>
        <v>-9.6796975094581683E-2</v>
      </c>
      <c r="V78" s="1">
        <f ca="1">V18+NORMINV(RAND(),0,'Total-Smoothed'!$AG$2)</f>
        <v>1.2522950868396587</v>
      </c>
      <c r="W78" s="1">
        <f ca="1">W18+NORMINV(RAND(),0,'Total-Smoothed'!$AG$2)</f>
        <v>-0.13005037998893745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8.0482204751376699E-2</v>
      </c>
      <c r="E79" s="1">
        <f ca="1">E19+NORMINV(RAND(),0,'Total-Smoothed'!$AG$2)</f>
        <v>-5.6655033337059825E-2</v>
      </c>
      <c r="F79" s="1">
        <f ca="1">F19+NORMINV(RAND(),0,'Total-Smoothed'!$AG$2)</f>
        <v>6.196776856770296E-2</v>
      </c>
      <c r="G79" s="1">
        <f ca="1">G19+NORMINV(RAND(),0,'Total-Smoothed'!$AG$2)</f>
        <v>0.1249410890808763</v>
      </c>
      <c r="H79" s="1">
        <f ca="1">H19+NORMINV(RAND(),0,'Total-Smoothed'!$AG$2)</f>
        <v>-7.22963464676801E-2</v>
      </c>
      <c r="I79" s="1">
        <f ca="1">I19+NORMINV(RAND(),0,'Total-Smoothed'!$AG$2)</f>
        <v>1.1736419757187415E-2</v>
      </c>
      <c r="J79" s="1">
        <f ca="1">J19+NORMINV(RAND(),0,'Total-Smoothed'!$AG$2)</f>
        <v>-0.17675759852848083</v>
      </c>
      <c r="K79" s="1">
        <f ca="1">K19+NORMINV(RAND(),0,'Total-Smoothed'!$AG$2)</f>
        <v>-4.960666030580578E-2</v>
      </c>
      <c r="L79" s="1">
        <f ca="1">L19+NORMINV(RAND(),0,'Total-Smoothed'!$AG$2)</f>
        <v>0.19478555803563058</v>
      </c>
      <c r="M79" s="1">
        <f ca="1">M19+NORMINV(RAND(),0,'Total-Smoothed'!$AG$2)</f>
        <v>5.4114681901498513E-2</v>
      </c>
      <c r="N79" s="1">
        <f ca="1">N19+NORMINV(RAND(),0,'Total-Smoothed'!$AG$2)</f>
        <v>6.4092822947229677E-2</v>
      </c>
      <c r="O79" s="1">
        <f ca="1">O19+NORMINV(RAND(),0,'Total-Smoothed'!$AG$2)</f>
        <v>-1.9090169237727477E-2</v>
      </c>
      <c r="P79" s="1">
        <f ca="1">P19+NORMINV(RAND(),0,'Total-Smoothed'!$AG$2)</f>
        <v>0.12050137410791287</v>
      </c>
      <c r="Q79" s="1">
        <f ca="1">Q19+NORMINV(RAND(),0,'Total-Smoothed'!$AG$2)</f>
        <v>-3.1188678616562993E-2</v>
      </c>
      <c r="R79" s="1">
        <f ca="1">R19+NORMINV(RAND(),0,'Total-Smoothed'!$AG$2)</f>
        <v>0.23790142732052535</v>
      </c>
      <c r="S79" s="1">
        <f ca="1">S19+NORMINV(RAND(),0,'Total-Smoothed'!$AG$2)</f>
        <v>0.1579332683317588</v>
      </c>
      <c r="T79" s="1">
        <f ca="1">T19+NORMINV(RAND(),0,'Total-Smoothed'!$AG$2)</f>
        <v>-0.14296205721469973</v>
      </c>
      <c r="U79" s="1">
        <f ca="1">U19+NORMINV(RAND(),0,'Total-Smoothed'!$AG$2)</f>
        <v>6.6750465991176802E-2</v>
      </c>
      <c r="V79" s="1">
        <f ca="1">V19+NORMINV(RAND(),0,'Total-Smoothed'!$AG$2)</f>
        <v>1.050843847045875</v>
      </c>
      <c r="W79" s="1">
        <f ca="1">W19+NORMINV(RAND(),0,'Total-Smoothed'!$AG$2)</f>
        <v>0.10145130155840169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0.10646081922444738</v>
      </c>
      <c r="E80" s="1">
        <f ca="1">E20+NORMINV(RAND(),0,'Total-Smoothed'!$AG$2)</f>
        <v>-4.6091399337273027E-2</v>
      </c>
      <c r="F80" s="1">
        <f ca="1">F20+NORMINV(RAND(),0,'Total-Smoothed'!$AG$2)</f>
        <v>1.7660404067956249E-5</v>
      </c>
      <c r="G80" s="1">
        <f ca="1">G20+NORMINV(RAND(),0,'Total-Smoothed'!$AG$2)</f>
        <v>0.31019147644444089</v>
      </c>
      <c r="H80" s="1">
        <f ca="1">H20+NORMINV(RAND(),0,'Total-Smoothed'!$AG$2)</f>
        <v>5.3823502533137987E-2</v>
      </c>
      <c r="I80" s="1">
        <f ca="1">I20+NORMINV(RAND(),0,'Total-Smoothed'!$AG$2)</f>
        <v>-5.6635199401107249E-2</v>
      </c>
      <c r="J80" s="1">
        <f ca="1">J20+NORMINV(RAND(),0,'Total-Smoothed'!$AG$2)</f>
        <v>-3.179743050873745E-2</v>
      </c>
      <c r="K80" s="1">
        <f ca="1">K20+NORMINV(RAND(),0,'Total-Smoothed'!$AG$2)</f>
        <v>7.3077919568682453E-2</v>
      </c>
      <c r="L80" s="1">
        <f ca="1">L20+NORMINV(RAND(),0,'Total-Smoothed'!$AG$2)</f>
        <v>0.18614227113501886</v>
      </c>
      <c r="M80" s="1">
        <f ca="1">M20+NORMINV(RAND(),0,'Total-Smoothed'!$AG$2)</f>
        <v>-0.23742094093077604</v>
      </c>
      <c r="N80" s="1">
        <f ca="1">N20+NORMINV(RAND(),0,'Total-Smoothed'!$AG$2)</f>
        <v>-2.1513775060392658E-2</v>
      </c>
      <c r="O80" s="1">
        <f ca="1">O20+NORMINV(RAND(),0,'Total-Smoothed'!$AG$2)</f>
        <v>0.11388380901605563</v>
      </c>
      <c r="P80" s="1">
        <f ca="1">P20+NORMINV(RAND(),0,'Total-Smoothed'!$AG$2)</f>
        <v>-0.1132543021013863</v>
      </c>
      <c r="Q80" s="1">
        <f ca="1">Q20+NORMINV(RAND(),0,'Total-Smoothed'!$AG$2)</f>
        <v>3.3146744472718537E-2</v>
      </c>
      <c r="R80" s="1">
        <f ca="1">R20+NORMINV(RAND(),0,'Total-Smoothed'!$AG$2)</f>
        <v>1.7238487607242319E-2</v>
      </c>
      <c r="S80" s="1">
        <f ca="1">S20+NORMINV(RAND(),0,'Total-Smoothed'!$AG$2)</f>
        <v>0.13555141117963065</v>
      </c>
      <c r="T80" s="1">
        <f ca="1">T20+NORMINV(RAND(),0,'Total-Smoothed'!$AG$2)</f>
        <v>7.9050704522413487E-2</v>
      </c>
      <c r="U80" s="1">
        <f ca="1">U20+NORMINV(RAND(),0,'Total-Smoothed'!$AG$2)</f>
        <v>-2.2723406863192491E-3</v>
      </c>
      <c r="V80" s="1">
        <f ca="1">V20+NORMINV(RAND(),0,'Total-Smoothed'!$AG$2)</f>
        <v>0.95504706823846131</v>
      </c>
      <c r="W80" s="1">
        <f ca="1">W20+NORMINV(RAND(),0,'Total-Smoothed'!$AG$2)</f>
        <v>6.4239032724542053E-2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3.014045534787748E-2</v>
      </c>
      <c r="E81" s="1">
        <f ca="1">E21+NORMINV(RAND(),0,'Total-Smoothed'!$AG$2)</f>
        <v>-0.13733091169775791</v>
      </c>
      <c r="F81" s="1">
        <f ca="1">F21+NORMINV(RAND(),0,'Total-Smoothed'!$AG$2)</f>
        <v>-6.3155695459029548E-2</v>
      </c>
      <c r="G81" s="1">
        <f ca="1">G21+NORMINV(RAND(),0,'Total-Smoothed'!$AG$2)</f>
        <v>1.8977591571885385E-2</v>
      </c>
      <c r="H81" s="1">
        <f ca="1">H21+NORMINV(RAND(),0,'Total-Smoothed'!$AG$2)</f>
        <v>7.3176619112409677E-2</v>
      </c>
      <c r="I81" s="1">
        <f ca="1">I21+NORMINV(RAND(),0,'Total-Smoothed'!$AG$2)</f>
        <v>0.1249975133015982</v>
      </c>
      <c r="J81" s="1">
        <f ca="1">J21+NORMINV(RAND(),0,'Total-Smoothed'!$AG$2)</f>
        <v>4.4551114439547818E-2</v>
      </c>
      <c r="K81" s="1">
        <f ca="1">K21+NORMINV(RAND(),0,'Total-Smoothed'!$AG$2)</f>
        <v>-2.8236190006377837E-2</v>
      </c>
      <c r="L81" s="1">
        <f ca="1">L21+NORMINV(RAND(),0,'Total-Smoothed'!$AG$2)</f>
        <v>0.25517602385327831</v>
      </c>
      <c r="M81" s="1">
        <f ca="1">M21+NORMINV(RAND(),0,'Total-Smoothed'!$AG$2)</f>
        <v>-4.2930141511353687E-2</v>
      </c>
      <c r="N81" s="1">
        <f ca="1">N21+NORMINV(RAND(),0,'Total-Smoothed'!$AG$2)</f>
        <v>-7.2598248954532596E-2</v>
      </c>
      <c r="O81" s="1">
        <f ca="1">O21+NORMINV(RAND(),0,'Total-Smoothed'!$AG$2)</f>
        <v>5.1388034391773856E-2</v>
      </c>
      <c r="P81" s="1">
        <f ca="1">P21+NORMINV(RAND(),0,'Total-Smoothed'!$AG$2)</f>
        <v>0.27893367704836236</v>
      </c>
      <c r="Q81" s="1">
        <f ca="1">Q21+NORMINV(RAND(),0,'Total-Smoothed'!$AG$2)</f>
        <v>0.33062963204373774</v>
      </c>
      <c r="R81" s="1">
        <f ca="1">R21+NORMINV(RAND(),0,'Total-Smoothed'!$AG$2)</f>
        <v>-5.282399396219898E-2</v>
      </c>
      <c r="S81" s="1">
        <f ca="1">S21+NORMINV(RAND(),0,'Total-Smoothed'!$AG$2)</f>
        <v>8.4219870924854504E-3</v>
      </c>
      <c r="T81" s="1">
        <f ca="1">T21+NORMINV(RAND(),0,'Total-Smoothed'!$AG$2)</f>
        <v>-3.9245453743008793E-2</v>
      </c>
      <c r="U81" s="1">
        <f ca="1">U21+NORMINV(RAND(),0,'Total-Smoothed'!$AG$2)</f>
        <v>9.3819234428376863E-2</v>
      </c>
      <c r="V81" s="1">
        <f ca="1">V21+NORMINV(RAND(),0,'Total-Smoothed'!$AG$2)</f>
        <v>0.9499009457780514</v>
      </c>
      <c r="W81" s="1">
        <f ca="1">W21+NORMINV(RAND(),0,'Total-Smoothed'!$AG$2)</f>
        <v>-2.3091478202257473E-2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7.8065393362274057E-3</v>
      </c>
      <c r="E82" s="1">
        <f ca="1">E22+NORMINV(RAND(),0,'Total-Smoothed'!$AG$2)</f>
        <v>0.21283673648703494</v>
      </c>
      <c r="F82" s="1">
        <f ca="1">F22+NORMINV(RAND(),0,'Total-Smoothed'!$AG$2)</f>
        <v>-0.10666094923398384</v>
      </c>
      <c r="G82" s="1">
        <f ca="1">G22+NORMINV(RAND(),0,'Total-Smoothed'!$AG$2)</f>
        <v>1.235932715935293E-2</v>
      </c>
      <c r="H82" s="1">
        <f ca="1">H22+NORMINV(RAND(),0,'Total-Smoothed'!$AG$2)</f>
        <v>0.16534576163998482</v>
      </c>
      <c r="I82" s="1">
        <f ca="1">I22+NORMINV(RAND(),0,'Total-Smoothed'!$AG$2)</f>
        <v>-0.11242095217414848</v>
      </c>
      <c r="J82" s="1">
        <f ca="1">J22+NORMINV(RAND(),0,'Total-Smoothed'!$AG$2)</f>
        <v>3.2268195542843305E-2</v>
      </c>
      <c r="K82" s="1">
        <f ca="1">K22+NORMINV(RAND(),0,'Total-Smoothed'!$AG$2)</f>
        <v>9.5316707858389138E-2</v>
      </c>
      <c r="L82" s="1">
        <f ca="1">L22+NORMINV(RAND(),0,'Total-Smoothed'!$AG$2)</f>
        <v>0.3501921781585231</v>
      </c>
      <c r="M82" s="1">
        <f ca="1">M22+NORMINV(RAND(),0,'Total-Smoothed'!$AG$2)</f>
        <v>9.0553071670655093E-3</v>
      </c>
      <c r="N82" s="1">
        <f ca="1">N22+NORMINV(RAND(),0,'Total-Smoothed'!$AG$2)</f>
        <v>0.2075702550358321</v>
      </c>
      <c r="O82" s="1">
        <f ca="1">O22+NORMINV(RAND(),0,'Total-Smoothed'!$AG$2)</f>
        <v>-6.5327257633068236E-2</v>
      </c>
      <c r="P82" s="1">
        <f ca="1">P22+NORMINV(RAND(),0,'Total-Smoothed'!$AG$2)</f>
        <v>9.9639863684266805E-2</v>
      </c>
      <c r="Q82" s="1">
        <f ca="1">Q22+NORMINV(RAND(),0,'Total-Smoothed'!$AG$2)</f>
        <v>-0.21100948244527906</v>
      </c>
      <c r="R82" s="1">
        <f ca="1">R22+NORMINV(RAND(),0,'Total-Smoothed'!$AG$2)</f>
        <v>-3.7490167105491308E-2</v>
      </c>
      <c r="S82" s="1">
        <f ca="1">S22+NORMINV(RAND(),0,'Total-Smoothed'!$AG$2)</f>
        <v>0.14883694178327966</v>
      </c>
      <c r="T82" s="1">
        <f ca="1">T22+NORMINV(RAND(),0,'Total-Smoothed'!$AG$2)</f>
        <v>-0.11353751282596031</v>
      </c>
      <c r="U82" s="1">
        <f ca="1">U22+NORMINV(RAND(),0,'Total-Smoothed'!$AG$2)</f>
        <v>0.1084307328751383</v>
      </c>
      <c r="V82" s="1">
        <f ca="1">V22+NORMINV(RAND(),0,'Total-Smoothed'!$AG$2)</f>
        <v>0.80489422707168912</v>
      </c>
      <c r="W82" s="1">
        <f ca="1">W22+NORMINV(RAND(),0,'Total-Smoothed'!$AG$2)</f>
        <v>-1.4181730731288103E-2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5.1542803582096772E-2</v>
      </c>
      <c r="E83" s="1">
        <f ca="1">E23+NORMINV(RAND(),0,'Total-Smoothed'!$AG$2)</f>
        <v>1.1524121198522546E-2</v>
      </c>
      <c r="F83" s="1">
        <f ca="1">F23+NORMINV(RAND(),0,'Total-Smoothed'!$AG$2)</f>
        <v>6.3442129221548571E-2</v>
      </c>
      <c r="G83" s="1">
        <f ca="1">G23+NORMINV(RAND(),0,'Total-Smoothed'!$AG$2)</f>
        <v>-9.2353863403090236E-2</v>
      </c>
      <c r="H83" s="1">
        <f ca="1">H23+NORMINV(RAND(),0,'Total-Smoothed'!$AG$2)</f>
        <v>9.9644659408820738E-2</v>
      </c>
      <c r="I83" s="1">
        <f ca="1">I23+NORMINV(RAND(),0,'Total-Smoothed'!$AG$2)</f>
        <v>1.8556378121774932E-2</v>
      </c>
      <c r="J83" s="1">
        <f ca="1">J23+NORMINV(RAND(),0,'Total-Smoothed'!$AG$2)</f>
        <v>7.2815886655253168E-2</v>
      </c>
      <c r="K83" s="1">
        <f ca="1">K23+NORMINV(RAND(),0,'Total-Smoothed'!$AG$2)</f>
        <v>9.0799828480822728E-2</v>
      </c>
      <c r="L83" s="1">
        <f ca="1">L23+NORMINV(RAND(),0,'Total-Smoothed'!$AG$2)</f>
        <v>-3.3462657536363308E-2</v>
      </c>
      <c r="M83" s="1">
        <f ca="1">M23+NORMINV(RAND(),0,'Total-Smoothed'!$AG$2)</f>
        <v>0.11005898784272627</v>
      </c>
      <c r="N83" s="1">
        <f ca="1">N23+NORMINV(RAND(),0,'Total-Smoothed'!$AG$2)</f>
        <v>2.334894464687394E-2</v>
      </c>
      <c r="O83" s="1">
        <f ca="1">O23+NORMINV(RAND(),0,'Total-Smoothed'!$AG$2)</f>
        <v>-2.4845638146527609E-2</v>
      </c>
      <c r="P83" s="1">
        <f ca="1">P23+NORMINV(RAND(),0,'Total-Smoothed'!$AG$2)</f>
        <v>-2.1632077958069321E-2</v>
      </c>
      <c r="Q83" s="1">
        <f ca="1">Q23+NORMINV(RAND(),0,'Total-Smoothed'!$AG$2)</f>
        <v>0.19218828370809871</v>
      </c>
      <c r="R83" s="1">
        <f ca="1">R23+NORMINV(RAND(),0,'Total-Smoothed'!$AG$2)</f>
        <v>-4.3824075124981494E-3</v>
      </c>
      <c r="S83" s="1">
        <f ca="1">S23+NORMINV(RAND(),0,'Total-Smoothed'!$AG$2)</f>
        <v>0.1585094304102953</v>
      </c>
      <c r="T83" s="1">
        <f ca="1">T23+NORMINV(RAND(),0,'Total-Smoothed'!$AG$2)</f>
        <v>0.1005709540543518</v>
      </c>
      <c r="U83" s="1">
        <f ca="1">U23+NORMINV(RAND(),0,'Total-Smoothed'!$AG$2)</f>
        <v>-0.12618726230495367</v>
      </c>
      <c r="V83" s="1">
        <f ca="1">V23+NORMINV(RAND(),0,'Total-Smoothed'!$AG$2)</f>
        <v>1.2106310615274474</v>
      </c>
      <c r="W83" s="1">
        <f ca="1">W23+NORMINV(RAND(),0,'Total-Smoothed'!$AG$2)</f>
        <v>7.5133938391725941E-2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-1.950055698010756E-2</v>
      </c>
      <c r="E84" s="1">
        <f ca="1">E24+NORMINV(RAND(),0,'Total-Smoothed'!$AG$2)</f>
        <v>-0.15064402485404138</v>
      </c>
      <c r="F84" s="1">
        <f ca="1">F24+NORMINV(RAND(),0,'Total-Smoothed'!$AG$2)</f>
        <v>-3.1476268029433506E-2</v>
      </c>
      <c r="G84" s="1">
        <f ca="1">G24+NORMINV(RAND(),0,'Total-Smoothed'!$AG$2)</f>
        <v>2.7685125537630396E-2</v>
      </c>
      <c r="H84" s="1">
        <f ca="1">H24+NORMINV(RAND(),0,'Total-Smoothed'!$AG$2)</f>
        <v>-0.14064470301933582</v>
      </c>
      <c r="I84" s="1">
        <f ca="1">I24+NORMINV(RAND(),0,'Total-Smoothed'!$AG$2)</f>
        <v>-1.1004283791433435E-2</v>
      </c>
      <c r="J84" s="1">
        <f ca="1">J24+NORMINV(RAND(),0,'Total-Smoothed'!$AG$2)</f>
        <v>-2.8588225551883586E-2</v>
      </c>
      <c r="K84" s="1">
        <f ca="1">K24+NORMINV(RAND(),0,'Total-Smoothed'!$AG$2)</f>
        <v>-5.7309696131990773E-3</v>
      </c>
      <c r="L84" s="1">
        <f ca="1">L24+NORMINV(RAND(),0,'Total-Smoothed'!$AG$2)</f>
        <v>0.50408463491845323</v>
      </c>
      <c r="M84" s="1">
        <f ca="1">M24+NORMINV(RAND(),0,'Total-Smoothed'!$AG$2)</f>
        <v>0.22474239829381998</v>
      </c>
      <c r="N84" s="1">
        <f ca="1">N24+NORMINV(RAND(),0,'Total-Smoothed'!$AG$2)</f>
        <v>0.19746285188696516</v>
      </c>
      <c r="O84" s="1">
        <f ca="1">O24+NORMINV(RAND(),0,'Total-Smoothed'!$AG$2)</f>
        <v>0.31217591364017921</v>
      </c>
      <c r="P84" s="1">
        <f ca="1">P24+NORMINV(RAND(),0,'Total-Smoothed'!$AG$2)</f>
        <v>-7.4733492857355213E-2</v>
      </c>
      <c r="Q84" s="1">
        <f ca="1">Q24+NORMINV(RAND(),0,'Total-Smoothed'!$AG$2)</f>
        <v>-3.5322216074800128E-2</v>
      </c>
      <c r="R84" s="1">
        <f ca="1">R24+NORMINV(RAND(),0,'Total-Smoothed'!$AG$2)</f>
        <v>-4.6419175629487087E-2</v>
      </c>
      <c r="S84" s="1">
        <f ca="1">S24+NORMINV(RAND(),0,'Total-Smoothed'!$AG$2)</f>
        <v>0.35992077928048904</v>
      </c>
      <c r="T84" s="1">
        <f ca="1">T24+NORMINV(RAND(),0,'Total-Smoothed'!$AG$2)</f>
        <v>-0.11222403046340969</v>
      </c>
      <c r="U84" s="1">
        <f ca="1">U24+NORMINV(RAND(),0,'Total-Smoothed'!$AG$2)</f>
        <v>-0.14255825798603761</v>
      </c>
      <c r="V84" s="1">
        <f ca="1">V24+NORMINV(RAND(),0,'Total-Smoothed'!$AG$2)</f>
        <v>1.0328638311510454</v>
      </c>
      <c r="W84" s="1">
        <f ca="1">W24+NORMINV(RAND(),0,'Total-Smoothed'!$AG$2)</f>
        <v>-0.15998923289251943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-3.0161262717779153E-3</v>
      </c>
      <c r="E85" s="1">
        <f ca="1">E25+NORMINV(RAND(),0,'Total-Smoothed'!$AG$2)</f>
        <v>-8.1722817811565734E-2</v>
      </c>
      <c r="F85" s="1">
        <f ca="1">F25+NORMINV(RAND(),0,'Total-Smoothed'!$AG$2)</f>
        <v>0.14121563354145455</v>
      </c>
      <c r="G85" s="1">
        <f ca="1">G25+NORMINV(RAND(),0,'Total-Smoothed'!$AG$2)</f>
        <v>0.11761990039651328</v>
      </c>
      <c r="H85" s="1">
        <f ca="1">H25+NORMINV(RAND(),0,'Total-Smoothed'!$AG$2)</f>
        <v>-3.3942098921115396E-2</v>
      </c>
      <c r="I85" s="1">
        <f ca="1">I25+NORMINV(RAND(),0,'Total-Smoothed'!$AG$2)</f>
        <v>0.96418004068874341</v>
      </c>
      <c r="J85" s="1">
        <f ca="1">J25+NORMINV(RAND(),0,'Total-Smoothed'!$AG$2)</f>
        <v>0.8744203946075001</v>
      </c>
      <c r="K85" s="1">
        <f ca="1">K25+NORMINV(RAND(),0,'Total-Smoothed'!$AG$2)</f>
        <v>2.1152674944466959E-3</v>
      </c>
      <c r="L85" s="1">
        <f ca="1">L25+NORMINV(RAND(),0,'Total-Smoothed'!$AG$2)</f>
        <v>-0.1000254004077844</v>
      </c>
      <c r="M85" s="1">
        <f ca="1">M25+NORMINV(RAND(),0,'Total-Smoothed'!$AG$2)</f>
        <v>0.10327887186888481</v>
      </c>
      <c r="N85" s="1">
        <f ca="1">N25+NORMINV(RAND(),0,'Total-Smoothed'!$AG$2)</f>
        <v>-0.13308851917595965</v>
      </c>
      <c r="O85" s="1">
        <f ca="1">O25+NORMINV(RAND(),0,'Total-Smoothed'!$AG$2)</f>
        <v>0.7677145717287176</v>
      </c>
      <c r="P85" s="1">
        <f ca="1">P25+NORMINV(RAND(),0,'Total-Smoothed'!$AG$2)</f>
        <v>0.17174762836865046</v>
      </c>
      <c r="Q85" s="1">
        <f ca="1">Q25+NORMINV(RAND(),0,'Total-Smoothed'!$AG$2)</f>
        <v>0.95436902001800605</v>
      </c>
      <c r="R85" s="1">
        <f ca="1">R25+NORMINV(RAND(),0,'Total-Smoothed'!$AG$2)</f>
        <v>4.307956395588225E-2</v>
      </c>
      <c r="S85" s="1">
        <f ca="1">S25+NORMINV(RAND(),0,'Total-Smoothed'!$AG$2)</f>
        <v>5.3591302205396006E-2</v>
      </c>
      <c r="T85" s="1">
        <f ca="1">T25+NORMINV(RAND(),0,'Total-Smoothed'!$AG$2)</f>
        <v>0.28447891061383873</v>
      </c>
      <c r="U85" s="1">
        <f ca="1">U25+NORMINV(RAND(),0,'Total-Smoothed'!$AG$2)</f>
        <v>0.2107499132011342</v>
      </c>
      <c r="V85" s="1">
        <f ca="1">V25+NORMINV(RAND(),0,'Total-Smoothed'!$AG$2)</f>
        <v>-0.11526350215710812</v>
      </c>
      <c r="W85" s="1">
        <f ca="1">W25+NORMINV(RAND(),0,'Total-Smoothed'!$AG$2)</f>
        <v>-1.7789418169659836E-2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0.14343361504834812</v>
      </c>
      <c r="E86" s="1">
        <f ca="1">E26+NORMINV(RAND(),0,'Total-Smoothed'!$AG$2)</f>
        <v>3.8403416992808852E-2</v>
      </c>
      <c r="F86" s="1">
        <f ca="1">F26+NORMINV(RAND(),0,'Total-Smoothed'!$AG$2)</f>
        <v>0.51209475385680392</v>
      </c>
      <c r="G86" s="1">
        <f ca="1">G26+NORMINV(RAND(),0,'Total-Smoothed'!$AG$2)</f>
        <v>6.3025033993664964E-2</v>
      </c>
      <c r="H86" s="1">
        <f ca="1">H26+NORMINV(RAND(),0,'Total-Smoothed'!$AG$2)</f>
        <v>-0.28312733441485133</v>
      </c>
      <c r="I86" s="1">
        <f ca="1">I26+NORMINV(RAND(),0,'Total-Smoothed'!$AG$2)</f>
        <v>0.80680068094872703</v>
      </c>
      <c r="J86" s="1">
        <f ca="1">J26+NORMINV(RAND(),0,'Total-Smoothed'!$AG$2)</f>
        <v>0.96647597305185262</v>
      </c>
      <c r="K86" s="1">
        <f ca="1">K26+NORMINV(RAND(),0,'Total-Smoothed'!$AG$2)</f>
        <v>-0.11372137090482957</v>
      </c>
      <c r="L86" s="1">
        <f ca="1">L26+NORMINV(RAND(),0,'Total-Smoothed'!$AG$2)</f>
        <v>0.1720373481580956</v>
      </c>
      <c r="M86" s="1">
        <f ca="1">M26+NORMINV(RAND(),0,'Total-Smoothed'!$AG$2)</f>
        <v>0.97692737931512597</v>
      </c>
      <c r="N86" s="1">
        <f ca="1">N26+NORMINV(RAND(),0,'Total-Smoothed'!$AG$2)</f>
        <v>1.3468248679653965E-3</v>
      </c>
      <c r="O86" s="1">
        <f ca="1">O26+NORMINV(RAND(),0,'Total-Smoothed'!$AG$2)</f>
        <v>0.42747397736551707</v>
      </c>
      <c r="P86" s="1">
        <f ca="1">P26+NORMINV(RAND(),0,'Total-Smoothed'!$AG$2)</f>
        <v>0.28741184327628561</v>
      </c>
      <c r="Q86" s="1">
        <f ca="1">Q26+NORMINV(RAND(),0,'Total-Smoothed'!$AG$2)</f>
        <v>0.35856736808275519</v>
      </c>
      <c r="R86" s="1">
        <f ca="1">R26+NORMINV(RAND(),0,'Total-Smoothed'!$AG$2)</f>
        <v>-2.3979432441619861E-2</v>
      </c>
      <c r="S86" s="1">
        <f ca="1">S26+NORMINV(RAND(),0,'Total-Smoothed'!$AG$2)</f>
        <v>0.18348335184796649</v>
      </c>
      <c r="T86" s="1">
        <f ca="1">T26+NORMINV(RAND(),0,'Total-Smoothed'!$AG$2)</f>
        <v>9.4230822421598859E-2</v>
      </c>
      <c r="U86" s="1">
        <f ca="1">U26+NORMINV(RAND(),0,'Total-Smoothed'!$AG$2)</f>
        <v>0.71727331291500918</v>
      </c>
      <c r="V86" s="1">
        <f ca="1">V26+NORMINV(RAND(),0,'Total-Smoothed'!$AG$2)</f>
        <v>0.85097706394124562</v>
      </c>
      <c r="W86" s="1">
        <f ca="1">W26+NORMINV(RAND(),0,'Total-Smoothed'!$AG$2)</f>
        <v>-0.25917120933393895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0.10949104745445148</v>
      </c>
      <c r="E87" s="1">
        <f ca="1">E27+NORMINV(RAND(),0,'Total-Smoothed'!$AG$2)</f>
        <v>-2.9997961939011185E-2</v>
      </c>
      <c r="F87" s="1">
        <f ca="1">F27+NORMINV(RAND(),0,'Total-Smoothed'!$AG$2)</f>
        <v>0.10616059190359189</v>
      </c>
      <c r="G87" s="1">
        <f ca="1">G27+NORMINV(RAND(),0,'Total-Smoothed'!$AG$2)</f>
        <v>-1.4812783396146894E-2</v>
      </c>
      <c r="H87" s="1">
        <f ca="1">H27+NORMINV(RAND(),0,'Total-Smoothed'!$AG$2)</f>
        <v>-2.1279148983369862E-2</v>
      </c>
      <c r="I87" s="1">
        <f ca="1">I27+NORMINV(RAND(),0,'Total-Smoothed'!$AG$2)</f>
        <v>0.85549582213799158</v>
      </c>
      <c r="J87" s="1">
        <f ca="1">J27+NORMINV(RAND(),0,'Total-Smoothed'!$AG$2)</f>
        <v>1.1581552995948428</v>
      </c>
      <c r="K87" s="1">
        <f ca="1">K27+NORMINV(RAND(),0,'Total-Smoothed'!$AG$2)</f>
        <v>0.13461005959040115</v>
      </c>
      <c r="L87" s="1">
        <f ca="1">L27+NORMINV(RAND(),0,'Total-Smoothed'!$AG$2)</f>
        <v>-3.1427874551608018E-2</v>
      </c>
      <c r="M87" s="1">
        <f ca="1">M27+NORMINV(RAND(),0,'Total-Smoothed'!$AG$2)</f>
        <v>2.5209061507204499E-2</v>
      </c>
      <c r="N87" s="1">
        <f ca="1">N27+NORMINV(RAND(),0,'Total-Smoothed'!$AG$2)</f>
        <v>-5.6887945902758547E-4</v>
      </c>
      <c r="O87" s="1">
        <f ca="1">O27+NORMINV(RAND(),0,'Total-Smoothed'!$AG$2)</f>
        <v>7.4167444728341997E-2</v>
      </c>
      <c r="P87" s="1">
        <f ca="1">P27+NORMINV(RAND(),0,'Total-Smoothed'!$AG$2)</f>
        <v>1.9919588028315015E-2</v>
      </c>
      <c r="Q87" s="1">
        <f ca="1">Q27+NORMINV(RAND(),0,'Total-Smoothed'!$AG$2)</f>
        <v>0.45754861524368912</v>
      </c>
      <c r="R87" s="1">
        <f ca="1">R27+NORMINV(RAND(),0,'Total-Smoothed'!$AG$2)</f>
        <v>-0.11274477881577645</v>
      </c>
      <c r="S87" s="1">
        <f ca="1">S27+NORMINV(RAND(),0,'Total-Smoothed'!$AG$2)</f>
        <v>9.2084996338249916E-2</v>
      </c>
      <c r="T87" s="1">
        <f ca="1">T27+NORMINV(RAND(),0,'Total-Smoothed'!$AG$2)</f>
        <v>-1.4519237311455416E-3</v>
      </c>
      <c r="U87" s="1">
        <f ca="1">U27+NORMINV(RAND(),0,'Total-Smoothed'!$AG$2)</f>
        <v>0.97453086082839779</v>
      </c>
      <c r="V87" s="1">
        <f ca="1">V27+NORMINV(RAND(),0,'Total-Smoothed'!$AG$2)</f>
        <v>0.84509556564488986</v>
      </c>
      <c r="W87" s="1">
        <f ca="1">W27+NORMINV(RAND(),0,'Total-Smoothed'!$AG$2)</f>
        <v>-4.4110753665072409E-2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-8.4079685826576961E-2</v>
      </c>
      <c r="E88" s="1">
        <f ca="1">E28+NORMINV(RAND(),0,'Total-Smoothed'!$AG$2)</f>
        <v>3.6139544557252073E-2</v>
      </c>
      <c r="F88" s="1">
        <f ca="1">F28+NORMINV(RAND(),0,'Total-Smoothed'!$AG$2)</f>
        <v>0.33111479851010023</v>
      </c>
      <c r="G88" s="1">
        <f ca="1">G28+NORMINV(RAND(),0,'Total-Smoothed'!$AG$2)</f>
        <v>5.4780606639807869E-2</v>
      </c>
      <c r="H88" s="1">
        <f ca="1">H28+NORMINV(RAND(),0,'Total-Smoothed'!$AG$2)</f>
        <v>8.1180122201587865E-2</v>
      </c>
      <c r="I88" s="1">
        <f ca="1">I28+NORMINV(RAND(),0,'Total-Smoothed'!$AG$2)</f>
        <v>1.0797830655094147</v>
      </c>
      <c r="J88" s="1">
        <f ca="1">J28+NORMINV(RAND(),0,'Total-Smoothed'!$AG$2)</f>
        <v>1.1313744224504501</v>
      </c>
      <c r="K88" s="1">
        <f ca="1">K28+NORMINV(RAND(),0,'Total-Smoothed'!$AG$2)</f>
        <v>7.5311685008226298E-2</v>
      </c>
      <c r="L88" s="1">
        <f ca="1">L28+NORMINV(RAND(),0,'Total-Smoothed'!$AG$2)</f>
        <v>6.4525541871244929E-2</v>
      </c>
      <c r="M88" s="1">
        <f ca="1">M28+NORMINV(RAND(),0,'Total-Smoothed'!$AG$2)</f>
        <v>-2.390065277210883E-2</v>
      </c>
      <c r="N88" s="1">
        <f ca="1">N28+NORMINV(RAND(),0,'Total-Smoothed'!$AG$2)</f>
        <v>-7.1615586981740045E-2</v>
      </c>
      <c r="O88" s="1">
        <f ca="1">O28+NORMINV(RAND(),0,'Total-Smoothed'!$AG$2)</f>
        <v>0.84185488328729352</v>
      </c>
      <c r="P88" s="1">
        <f ca="1">P28+NORMINV(RAND(),0,'Total-Smoothed'!$AG$2)</f>
        <v>0.61082449869551203</v>
      </c>
      <c r="Q88" s="1">
        <f ca="1">Q28+NORMINV(RAND(),0,'Total-Smoothed'!$AG$2)</f>
        <v>0.64388991411958718</v>
      </c>
      <c r="R88" s="1">
        <f ca="1">R28+NORMINV(RAND(),0,'Total-Smoothed'!$AG$2)</f>
        <v>-0.13116671277974593</v>
      </c>
      <c r="S88" s="1">
        <f ca="1">S28+NORMINV(RAND(),0,'Total-Smoothed'!$AG$2)</f>
        <v>0.1027873656808807</v>
      </c>
      <c r="T88" s="1">
        <f ca="1">T28+NORMINV(RAND(),0,'Total-Smoothed'!$AG$2)</f>
        <v>0.15159471936337759</v>
      </c>
      <c r="U88" s="1">
        <f ca="1">U28+NORMINV(RAND(),0,'Total-Smoothed'!$AG$2)</f>
        <v>1.0516846841005538</v>
      </c>
      <c r="V88" s="1">
        <f ca="1">V28+NORMINV(RAND(),0,'Total-Smoothed'!$AG$2)</f>
        <v>3.6811239547713225E-2</v>
      </c>
      <c r="W88" s="1">
        <f ca="1">W28+NORMINV(RAND(),0,'Total-Smoothed'!$AG$2)</f>
        <v>7.4013543169087204E-2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8.0574179203552865E-2</v>
      </c>
      <c r="E89" s="1">
        <f ca="1">E29+NORMINV(RAND(),0,'Total-Smoothed'!$AG$2)</f>
        <v>5.5516243687032179E-3</v>
      </c>
      <c r="F89" s="1">
        <f ca="1">F29+NORMINV(RAND(),0,'Total-Smoothed'!$AG$2)</f>
        <v>-7.926247238984576E-3</v>
      </c>
      <c r="G89" s="1">
        <f ca="1">G29+NORMINV(RAND(),0,'Total-Smoothed'!$AG$2)</f>
        <v>4.484603299593852E-2</v>
      </c>
      <c r="H89" s="1">
        <f ca="1">H29+NORMINV(RAND(),0,'Total-Smoothed'!$AG$2)</f>
        <v>-3.2091478760390618E-2</v>
      </c>
      <c r="I89" s="1">
        <f ca="1">I29+NORMINV(RAND(),0,'Total-Smoothed'!$AG$2)</f>
        <v>0.37688249857621842</v>
      </c>
      <c r="J89" s="1">
        <f ca="1">J29+NORMINV(RAND(),0,'Total-Smoothed'!$AG$2)</f>
        <v>0.95340525376219731</v>
      </c>
      <c r="K89" s="1">
        <f ca="1">K29+NORMINV(RAND(),0,'Total-Smoothed'!$AG$2)</f>
        <v>9.302853445517395E-2</v>
      </c>
      <c r="L89" s="1">
        <f ca="1">L29+NORMINV(RAND(),0,'Total-Smoothed'!$AG$2)</f>
        <v>0.15430122339234031</v>
      </c>
      <c r="M89" s="1">
        <f ca="1">M29+NORMINV(RAND(),0,'Total-Smoothed'!$AG$2)</f>
        <v>0.46361286560530762</v>
      </c>
      <c r="N89" s="1">
        <f ca="1">N29+NORMINV(RAND(),0,'Total-Smoothed'!$AG$2)</f>
        <v>0.12975367150730138</v>
      </c>
      <c r="O89" s="1">
        <f ca="1">O29+NORMINV(RAND(),0,'Total-Smoothed'!$AG$2)</f>
        <v>0.25323414469193839</v>
      </c>
      <c r="P89" s="1">
        <f ca="1">P29+NORMINV(RAND(),0,'Total-Smoothed'!$AG$2)</f>
        <v>0.72708008889308617</v>
      </c>
      <c r="Q89" s="1">
        <f ca="1">Q29+NORMINV(RAND(),0,'Total-Smoothed'!$AG$2)</f>
        <v>0.15051540585602377</v>
      </c>
      <c r="R89" s="1">
        <f ca="1">R29+NORMINV(RAND(),0,'Total-Smoothed'!$AG$2)</f>
        <v>6.7711123779794144E-2</v>
      </c>
      <c r="S89" s="1">
        <f ca="1">S29+NORMINV(RAND(),0,'Total-Smoothed'!$AG$2)</f>
        <v>-1.9427756413769454E-2</v>
      </c>
      <c r="T89" s="1">
        <f ca="1">T29+NORMINV(RAND(),0,'Total-Smoothed'!$AG$2)</f>
        <v>-1.1012327388774093E-2</v>
      </c>
      <c r="U89" s="1">
        <f ca="1">U29+NORMINV(RAND(),0,'Total-Smoothed'!$AG$2)</f>
        <v>1.1253646821785104E-2</v>
      </c>
      <c r="V89" s="1">
        <f ca="1">V29+NORMINV(RAND(),0,'Total-Smoothed'!$AG$2)</f>
        <v>0.42397397076025162</v>
      </c>
      <c r="W89" s="1">
        <f ca="1">W29+NORMINV(RAND(),0,'Total-Smoothed'!$AG$2)</f>
        <v>-0.17260417377104254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3.8666823473902164E-2</v>
      </c>
      <c r="E90" s="1">
        <f ca="1">E30+NORMINV(RAND(),0,'Total-Smoothed'!$AG$2)</f>
        <v>-0.1605524015722859</v>
      </c>
      <c r="F90" s="1">
        <f ca="1">F30+NORMINV(RAND(),0,'Total-Smoothed'!$AG$2)</f>
        <v>0.26474986047523685</v>
      </c>
      <c r="G90" s="1">
        <f ca="1">G30+NORMINV(RAND(),0,'Total-Smoothed'!$AG$2)</f>
        <v>-8.5815133908143076E-2</v>
      </c>
      <c r="H90" s="1">
        <f ca="1">H30+NORMINV(RAND(),0,'Total-Smoothed'!$AG$2)</f>
        <v>0.15208290203708127</v>
      </c>
      <c r="I90" s="1">
        <f ca="1">I30+NORMINV(RAND(),0,'Total-Smoothed'!$AG$2)</f>
        <v>2.5356976551765279E-2</v>
      </c>
      <c r="J90" s="1">
        <f ca="1">J30+NORMINV(RAND(),0,'Total-Smoothed'!$AG$2)</f>
        <v>0.8576220781652335</v>
      </c>
      <c r="K90" s="1">
        <f ca="1">K30+NORMINV(RAND(),0,'Total-Smoothed'!$AG$2)</f>
        <v>-0.14239608863947051</v>
      </c>
      <c r="L90" s="1">
        <f ca="1">L30+NORMINV(RAND(),0,'Total-Smoothed'!$AG$2)</f>
        <v>0.18826129382551371</v>
      </c>
      <c r="M90" s="1">
        <f ca="1">M30+NORMINV(RAND(),0,'Total-Smoothed'!$AG$2)</f>
        <v>1.9905715497382126E-2</v>
      </c>
      <c r="N90" s="1">
        <f ca="1">N30+NORMINV(RAND(),0,'Total-Smoothed'!$AG$2)</f>
        <v>9.6343873927074761E-2</v>
      </c>
      <c r="O90" s="1">
        <f ca="1">O30+NORMINV(RAND(),0,'Total-Smoothed'!$AG$2)</f>
        <v>0.24248170812660236</v>
      </c>
      <c r="P90" s="1">
        <f ca="1">P30+NORMINV(RAND(),0,'Total-Smoothed'!$AG$2)</f>
        <v>0.6394897229523524</v>
      </c>
      <c r="Q90" s="1">
        <f ca="1">Q30+NORMINV(RAND(),0,'Total-Smoothed'!$AG$2)</f>
        <v>9.9707790401144941E-2</v>
      </c>
      <c r="R90" s="1">
        <f ca="1">R30+NORMINV(RAND(),0,'Total-Smoothed'!$AG$2)</f>
        <v>-4.5983973711408443E-2</v>
      </c>
      <c r="S90" s="1">
        <f ca="1">S30+NORMINV(RAND(),0,'Total-Smoothed'!$AG$2)</f>
        <v>4.8713355384096754E-2</v>
      </c>
      <c r="T90" s="1">
        <f ca="1">T30+NORMINV(RAND(),0,'Total-Smoothed'!$AG$2)</f>
        <v>7.1175484875472261E-2</v>
      </c>
      <c r="U90" s="1">
        <f ca="1">U30+NORMINV(RAND(),0,'Total-Smoothed'!$AG$2)</f>
        <v>0.93698126739052123</v>
      </c>
      <c r="V90" s="1">
        <f ca="1">V30+NORMINV(RAND(),0,'Total-Smoothed'!$AG$2)</f>
        <v>0.89138961826282237</v>
      </c>
      <c r="W90" s="1">
        <f ca="1">W30+NORMINV(RAND(),0,'Total-Smoothed'!$AG$2)</f>
        <v>1.0472490460209302E-3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0.1113061013941628</v>
      </c>
      <c r="E91" s="1">
        <f ca="1">E31+NORMINV(RAND(),0,'Total-Smoothed'!$AG$2)</f>
        <v>0.11782207673551376</v>
      </c>
      <c r="F91" s="1">
        <f ca="1">F31+NORMINV(RAND(),0,'Total-Smoothed'!$AG$2)</f>
        <v>0.13810587442503536</v>
      </c>
      <c r="G91" s="1">
        <f ca="1">G31+NORMINV(RAND(),0,'Total-Smoothed'!$AG$2)</f>
        <v>6.7349684858907605E-2</v>
      </c>
      <c r="H91" s="1">
        <f ca="1">H31+NORMINV(RAND(),0,'Total-Smoothed'!$AG$2)</f>
        <v>-2.7132869024890042E-2</v>
      </c>
      <c r="I91" s="1">
        <f ca="1">I31+NORMINV(RAND(),0,'Total-Smoothed'!$AG$2)</f>
        <v>0.50358769235464762</v>
      </c>
      <c r="J91" s="1">
        <f ca="1">J31+NORMINV(RAND(),0,'Total-Smoothed'!$AG$2)</f>
        <v>1.1019780044164966</v>
      </c>
      <c r="K91" s="1">
        <f ca="1">K31+NORMINV(RAND(),0,'Total-Smoothed'!$AG$2)</f>
        <v>-5.6998549582549053E-2</v>
      </c>
      <c r="L91" s="1">
        <f ca="1">L31+NORMINV(RAND(),0,'Total-Smoothed'!$AG$2)</f>
        <v>-0.10764802062856303</v>
      </c>
      <c r="M91" s="1">
        <f ca="1">M31+NORMINV(RAND(),0,'Total-Smoothed'!$AG$2)</f>
        <v>0.90572165824352346</v>
      </c>
      <c r="N91" s="1">
        <f ca="1">N31+NORMINV(RAND(),0,'Total-Smoothed'!$AG$2)</f>
        <v>3.8224465511206958E-2</v>
      </c>
      <c r="O91" s="1">
        <f ca="1">O31+NORMINV(RAND(),0,'Total-Smoothed'!$AG$2)</f>
        <v>0.17358623619873084</v>
      </c>
      <c r="P91" s="1">
        <f ca="1">P31+NORMINV(RAND(),0,'Total-Smoothed'!$AG$2)</f>
        <v>0.87663908275821478</v>
      </c>
      <c r="Q91" s="1">
        <f ca="1">Q31+NORMINV(RAND(),0,'Total-Smoothed'!$AG$2)</f>
        <v>0.94421182821062377</v>
      </c>
      <c r="R91" s="1">
        <f ca="1">R31+NORMINV(RAND(),0,'Total-Smoothed'!$AG$2)</f>
        <v>0.12609254197540026</v>
      </c>
      <c r="S91" s="1">
        <f ca="1">S31+NORMINV(RAND(),0,'Total-Smoothed'!$AG$2)</f>
        <v>-2.9412045037728707E-2</v>
      </c>
      <c r="T91" s="1">
        <f ca="1">T31+NORMINV(RAND(),0,'Total-Smoothed'!$AG$2)</f>
        <v>-7.7097744758032952E-2</v>
      </c>
      <c r="U91" s="1">
        <f ca="1">U31+NORMINV(RAND(),0,'Total-Smoothed'!$AG$2)</f>
        <v>0.40517205137919765</v>
      </c>
      <c r="V91" s="1">
        <f ca="1">V31+NORMINV(RAND(),0,'Total-Smoothed'!$AG$2)</f>
        <v>0.91100181198221586</v>
      </c>
      <c r="W91" s="1">
        <f ca="1">W31+NORMINV(RAND(),0,'Total-Smoothed'!$AG$2)</f>
        <v>4.208766814139802E-2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-8.0581063269102637E-2</v>
      </c>
      <c r="E92" s="1">
        <f ca="1">E32+NORMINV(RAND(),0,'Total-Smoothed'!$AG$2)</f>
        <v>-5.5276898207953014E-2</v>
      </c>
      <c r="F92" s="1">
        <f ca="1">F32+NORMINV(RAND(),0,'Total-Smoothed'!$AG$2)</f>
        <v>-7.6141455165662356E-2</v>
      </c>
      <c r="G92" s="1">
        <f ca="1">G32+NORMINV(RAND(),0,'Total-Smoothed'!$AG$2)</f>
        <v>-7.8804603834687015E-2</v>
      </c>
      <c r="H92" s="1">
        <f ca="1">H32+NORMINV(RAND(),0,'Total-Smoothed'!$AG$2)</f>
        <v>-0.16433264415921878</v>
      </c>
      <c r="I92" s="1">
        <f ca="1">I32+NORMINV(RAND(),0,'Total-Smoothed'!$AG$2)</f>
        <v>-6.5244856665051795E-2</v>
      </c>
      <c r="J92" s="1">
        <f ca="1">J32+NORMINV(RAND(),0,'Total-Smoothed'!$AG$2)</f>
        <v>9.7908971383451546E-2</v>
      </c>
      <c r="K92" s="1">
        <f ca="1">K32+NORMINV(RAND(),0,'Total-Smoothed'!$AG$2)</f>
        <v>7.2611037491962391E-2</v>
      </c>
      <c r="L92" s="1">
        <f ca="1">L32+NORMINV(RAND(),0,'Total-Smoothed'!$AG$2)</f>
        <v>0.1107162215092761</v>
      </c>
      <c r="M92" s="1">
        <f ca="1">M32+NORMINV(RAND(),0,'Total-Smoothed'!$AG$2)</f>
        <v>0.45250746178551904</v>
      </c>
      <c r="N92" s="1">
        <f ca="1">N32+NORMINV(RAND(),0,'Total-Smoothed'!$AG$2)</f>
        <v>0.19407729167307197</v>
      </c>
      <c r="O92" s="1">
        <f ca="1">O32+NORMINV(RAND(),0,'Total-Smoothed'!$AG$2)</f>
        <v>0.47899528705671457</v>
      </c>
      <c r="P92" s="1">
        <f ca="1">P32+NORMINV(RAND(),0,'Total-Smoothed'!$AG$2)</f>
        <v>3.7785800607887297E-2</v>
      </c>
      <c r="Q92" s="1">
        <f ca="1">Q32+NORMINV(RAND(),0,'Total-Smoothed'!$AG$2)</f>
        <v>1.0723163618924192</v>
      </c>
      <c r="R92" s="1">
        <f ca="1">R32+NORMINV(RAND(),0,'Total-Smoothed'!$AG$2)</f>
        <v>6.373682561718258E-2</v>
      </c>
      <c r="S92" s="1">
        <f ca="1">S32+NORMINV(RAND(),0,'Total-Smoothed'!$AG$2)</f>
        <v>0.86655353494757237</v>
      </c>
      <c r="T92" s="1">
        <f ca="1">T32+NORMINV(RAND(),0,'Total-Smoothed'!$AG$2)</f>
        <v>-5.3150453154902973E-2</v>
      </c>
      <c r="U92" s="1">
        <f ca="1">U32+NORMINV(RAND(),0,'Total-Smoothed'!$AG$2)</f>
        <v>-5.7328158650955308E-2</v>
      </c>
      <c r="V92" s="1">
        <f ca="1">V32+NORMINV(RAND(),0,'Total-Smoothed'!$AG$2)</f>
        <v>-0.13805490459854952</v>
      </c>
      <c r="W92" s="1">
        <f ca="1">W32+NORMINV(RAND(),0,'Total-Smoothed'!$AG$2)</f>
        <v>7.249871213903164E-2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1.6222103546996647E-2</v>
      </c>
      <c r="E93" s="1">
        <f ca="1">E33+NORMINV(RAND(),0,'Total-Smoothed'!$AG$2)</f>
        <v>-0.15796450417578253</v>
      </c>
      <c r="F93" s="1">
        <f ca="1">F33+NORMINV(RAND(),0,'Total-Smoothed'!$AG$2)</f>
        <v>6.7165172111681298E-2</v>
      </c>
      <c r="G93" s="1">
        <f ca="1">G33+NORMINV(RAND(),0,'Total-Smoothed'!$AG$2)</f>
        <v>-1.6930604684529792E-2</v>
      </c>
      <c r="H93" s="1">
        <f ca="1">H33+NORMINV(RAND(),0,'Total-Smoothed'!$AG$2)</f>
        <v>4.9337488544050956E-2</v>
      </c>
      <c r="I93" s="1">
        <f ca="1">I33+NORMINV(RAND(),0,'Total-Smoothed'!$AG$2)</f>
        <v>0.2735940628167029</v>
      </c>
      <c r="J93" s="1">
        <f ca="1">J33+NORMINV(RAND(),0,'Total-Smoothed'!$AG$2)</f>
        <v>-3.0059576046260361E-2</v>
      </c>
      <c r="K93" s="1">
        <f ca="1">K33+NORMINV(RAND(),0,'Total-Smoothed'!$AG$2)</f>
        <v>3.8602825167665458E-2</v>
      </c>
      <c r="L93" s="1">
        <f ca="1">L33+NORMINV(RAND(),0,'Total-Smoothed'!$AG$2)</f>
        <v>-0.1412291198165172</v>
      </c>
      <c r="M93" s="1">
        <f ca="1">M33+NORMINV(RAND(),0,'Total-Smoothed'!$AG$2)</f>
        <v>1.0563669412234193</v>
      </c>
      <c r="N93" s="1">
        <f ca="1">N33+NORMINV(RAND(),0,'Total-Smoothed'!$AG$2)</f>
        <v>9.2012224547274465E-2</v>
      </c>
      <c r="O93" s="1">
        <f ca="1">O33+NORMINV(RAND(),0,'Total-Smoothed'!$AG$2)</f>
        <v>5.6043022167347994E-2</v>
      </c>
      <c r="P93" s="1">
        <f ca="1">P33+NORMINV(RAND(),0,'Total-Smoothed'!$AG$2)</f>
        <v>0.15816044277592434</v>
      </c>
      <c r="Q93" s="1">
        <f ca="1">Q33+NORMINV(RAND(),0,'Total-Smoothed'!$AG$2)</f>
        <v>0.69175658577906962</v>
      </c>
      <c r="R93" s="1">
        <f ca="1">R33+NORMINV(RAND(),0,'Total-Smoothed'!$AG$2)</f>
        <v>0.13441298301906937</v>
      </c>
      <c r="S93" s="1">
        <f ca="1">S33+NORMINV(RAND(),0,'Total-Smoothed'!$AG$2)</f>
        <v>0.64734146974769602</v>
      </c>
      <c r="T93" s="1">
        <f ca="1">T33+NORMINV(RAND(),0,'Total-Smoothed'!$AG$2)</f>
        <v>8.7071018048170065E-2</v>
      </c>
      <c r="U93" s="1">
        <f ca="1">U33+NORMINV(RAND(),0,'Total-Smoothed'!$AG$2)</f>
        <v>-1.9907891996259974E-2</v>
      </c>
      <c r="V93" s="1">
        <f ca="1">V33+NORMINV(RAND(),0,'Total-Smoothed'!$AG$2)</f>
        <v>0.71057527287841338</v>
      </c>
      <c r="W93" s="1">
        <f ca="1">W33+NORMINV(RAND(),0,'Total-Smoothed'!$AG$2)</f>
        <v>3.905730356429319E-2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6.2940758157562131E-3</v>
      </c>
      <c r="E94" s="1">
        <f ca="1">E34+NORMINV(RAND(),0,'Total-Smoothed'!$AG$2)</f>
        <v>-0.13541249187317445</v>
      </c>
      <c r="F94" s="1">
        <f ca="1">F34+NORMINV(RAND(),0,'Total-Smoothed'!$AG$2)</f>
        <v>3.8056990912921487E-2</v>
      </c>
      <c r="G94" s="1">
        <f ca="1">G34+NORMINV(RAND(),0,'Total-Smoothed'!$AG$2)</f>
        <v>-6.9483629117257653E-2</v>
      </c>
      <c r="H94" s="1">
        <f ca="1">H34+NORMINV(RAND(),0,'Total-Smoothed'!$AG$2)</f>
        <v>5.1045133329502543E-2</v>
      </c>
      <c r="I94" s="1">
        <f ca="1">I34+NORMINV(RAND(),0,'Total-Smoothed'!$AG$2)</f>
        <v>1.1381828814707324</v>
      </c>
      <c r="J94" s="1">
        <f ca="1">J34+NORMINV(RAND(),0,'Total-Smoothed'!$AG$2)</f>
        <v>1.0675528905119067</v>
      </c>
      <c r="K94" s="1">
        <f ca="1">K34+NORMINV(RAND(),0,'Total-Smoothed'!$AG$2)</f>
        <v>9.6859234176386061E-2</v>
      </c>
      <c r="L94" s="1">
        <f ca="1">L34+NORMINV(RAND(),0,'Total-Smoothed'!$AG$2)</f>
        <v>1.407183929840012E-2</v>
      </c>
      <c r="M94" s="1">
        <f ca="1">M34+NORMINV(RAND(),0,'Total-Smoothed'!$AG$2)</f>
        <v>8.0034304714725862E-2</v>
      </c>
      <c r="N94" s="1">
        <f ca="1">N34+NORMINV(RAND(),0,'Total-Smoothed'!$AG$2)</f>
        <v>-4.6062271151124774E-2</v>
      </c>
      <c r="O94" s="1">
        <f ca="1">O34+NORMINV(RAND(),0,'Total-Smoothed'!$AG$2)</f>
        <v>0.39949649307653695</v>
      </c>
      <c r="P94" s="1">
        <f ca="1">P34+NORMINV(RAND(),0,'Total-Smoothed'!$AG$2)</f>
        <v>5.9012238970405577E-2</v>
      </c>
      <c r="Q94" s="1">
        <f ca="1">Q34+NORMINV(RAND(),0,'Total-Smoothed'!$AG$2)</f>
        <v>1.0180685360689332</v>
      </c>
      <c r="R94" s="1">
        <f ca="1">R34+NORMINV(RAND(),0,'Total-Smoothed'!$AG$2)</f>
        <v>1.4565706054654546E-3</v>
      </c>
      <c r="S94" s="1">
        <f ca="1">S34+NORMINV(RAND(),0,'Total-Smoothed'!$AG$2)</f>
        <v>0.73146311138503561</v>
      </c>
      <c r="T94" s="1">
        <f ca="1">T34+NORMINV(RAND(),0,'Total-Smoothed'!$AG$2)</f>
        <v>6.8959811784765651E-2</v>
      </c>
      <c r="U94" s="1">
        <f ca="1">U34+NORMINV(RAND(),0,'Total-Smoothed'!$AG$2)</f>
        <v>-0.12781693801483832</v>
      </c>
      <c r="V94" s="1">
        <f ca="1">V34+NORMINV(RAND(),0,'Total-Smoothed'!$AG$2)</f>
        <v>7.6219647862354883E-2</v>
      </c>
      <c r="W94" s="1">
        <f ca="1">W34+NORMINV(RAND(),0,'Total-Smoothed'!$AG$2)</f>
        <v>-6.2664763595250722E-2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-0.12311809137409609</v>
      </c>
      <c r="E95" s="1">
        <f ca="1">E35+NORMINV(RAND(),0,'Total-Smoothed'!$AG$2)</f>
        <v>-1.5943907420806647E-2</v>
      </c>
      <c r="F95" s="1">
        <f ca="1">F35+NORMINV(RAND(),0,'Total-Smoothed'!$AG$2)</f>
        <v>0.20036176340936779</v>
      </c>
      <c r="G95" s="1">
        <f ca="1">G35+NORMINV(RAND(),0,'Total-Smoothed'!$AG$2)</f>
        <v>-2.5633671077018187E-2</v>
      </c>
      <c r="H95" s="1">
        <f ca="1">H35+NORMINV(RAND(),0,'Total-Smoothed'!$AG$2)</f>
        <v>0.23809332855165255</v>
      </c>
      <c r="I95" s="1">
        <f ca="1">I35+NORMINV(RAND(),0,'Total-Smoothed'!$AG$2)</f>
        <v>-0.12841486788248144</v>
      </c>
      <c r="J95" s="1">
        <f ca="1">J35+NORMINV(RAND(),0,'Total-Smoothed'!$AG$2)</f>
        <v>0.21302328599042517</v>
      </c>
      <c r="K95" s="1">
        <f ca="1">K35+NORMINV(RAND(),0,'Total-Smoothed'!$AG$2)</f>
        <v>0.18161116178056849</v>
      </c>
      <c r="L95" s="1">
        <f ca="1">L35+NORMINV(RAND(),0,'Total-Smoothed'!$AG$2)</f>
        <v>7.5749703592962681E-2</v>
      </c>
      <c r="M95" s="1">
        <f ca="1">M35+NORMINV(RAND(),0,'Total-Smoothed'!$AG$2)</f>
        <v>-0.11591474302318473</v>
      </c>
      <c r="N95" s="1">
        <f ca="1">N35+NORMINV(RAND(),0,'Total-Smoothed'!$AG$2)</f>
        <v>-6.4088208918405679E-2</v>
      </c>
      <c r="O95" s="1">
        <f ca="1">O35+NORMINV(RAND(),0,'Total-Smoothed'!$AG$2)</f>
        <v>6.5495284302781523E-2</v>
      </c>
      <c r="P95" s="1">
        <f ca="1">P35+NORMINV(RAND(),0,'Total-Smoothed'!$AG$2)</f>
        <v>-2.4541435595755105E-2</v>
      </c>
      <c r="Q95" s="1">
        <f ca="1">Q35+NORMINV(RAND(),0,'Total-Smoothed'!$AG$2)</f>
        <v>-8.9877673165922489E-2</v>
      </c>
      <c r="R95" s="1">
        <f ca="1">R35+NORMINV(RAND(),0,'Total-Smoothed'!$AG$2)</f>
        <v>6.4571300490550761E-3</v>
      </c>
      <c r="S95" s="1">
        <f ca="1">S35+NORMINV(RAND(),0,'Total-Smoothed'!$AG$2)</f>
        <v>8.0750172016304717E-2</v>
      </c>
      <c r="T95" s="1">
        <f ca="1">T35+NORMINV(RAND(),0,'Total-Smoothed'!$AG$2)</f>
        <v>4.2708026943386254E-3</v>
      </c>
      <c r="U95" s="1">
        <f ca="1">U35+NORMINV(RAND(),0,'Total-Smoothed'!$AG$2)</f>
        <v>1.583674180235627E-2</v>
      </c>
      <c r="V95" s="1">
        <f ca="1">V35+NORMINV(RAND(),0,'Total-Smoothed'!$AG$2)</f>
        <v>0.20744922524052103</v>
      </c>
      <c r="W95" s="1">
        <f ca="1">W35+NORMINV(RAND(),0,'Total-Smoothed'!$AG$2)</f>
        <v>0.19582363284950355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6.7853265856532646E-2</v>
      </c>
      <c r="E96" s="1">
        <f ca="1">E36+NORMINV(RAND(),0,'Total-Smoothed'!$AG$2)</f>
        <v>5.0142612219741207E-2</v>
      </c>
      <c r="F96" s="1">
        <f ca="1">F36+NORMINV(RAND(),0,'Total-Smoothed'!$AG$2)</f>
        <v>0.17564244601982809</v>
      </c>
      <c r="G96" s="1">
        <f ca="1">G36+NORMINV(RAND(),0,'Total-Smoothed'!$AG$2)</f>
        <v>-0.21188975772542445</v>
      </c>
      <c r="H96" s="1">
        <f ca="1">H36+NORMINV(RAND(),0,'Total-Smoothed'!$AG$2)</f>
        <v>-4.0374028596493645E-2</v>
      </c>
      <c r="I96" s="1">
        <f ca="1">I36+NORMINV(RAND(),0,'Total-Smoothed'!$AG$2)</f>
        <v>0.8225071031685135</v>
      </c>
      <c r="J96" s="1">
        <f ca="1">J36+NORMINV(RAND(),0,'Total-Smoothed'!$AG$2)</f>
        <v>6.3928385753653519E-2</v>
      </c>
      <c r="K96" s="1">
        <f ca="1">K36+NORMINV(RAND(),0,'Total-Smoothed'!$AG$2)</f>
        <v>-0.14520646148127769</v>
      </c>
      <c r="L96" s="1">
        <f ca="1">L36+NORMINV(RAND(),0,'Total-Smoothed'!$AG$2)</f>
        <v>-0.2095911371008764</v>
      </c>
      <c r="M96" s="1">
        <f ca="1">M36+NORMINV(RAND(),0,'Total-Smoothed'!$AG$2)</f>
        <v>0.95979116607252202</v>
      </c>
      <c r="N96" s="1">
        <f ca="1">N36+NORMINV(RAND(),0,'Total-Smoothed'!$AG$2)</f>
        <v>0.12319625283698649</v>
      </c>
      <c r="O96" s="1">
        <f ca="1">O36+NORMINV(RAND(),0,'Total-Smoothed'!$AG$2)</f>
        <v>0.90392102378446126</v>
      </c>
      <c r="P96" s="1">
        <f ca="1">P36+NORMINV(RAND(),0,'Total-Smoothed'!$AG$2)</f>
        <v>2.6007384186512449E-2</v>
      </c>
      <c r="Q96" s="1">
        <f ca="1">Q36+NORMINV(RAND(),0,'Total-Smoothed'!$AG$2)</f>
        <v>1.0055259411847155</v>
      </c>
      <c r="R96" s="1">
        <f ca="1">R36+NORMINV(RAND(),0,'Total-Smoothed'!$AG$2)</f>
        <v>0.1329726576870621</v>
      </c>
      <c r="S96" s="1">
        <f ca="1">S36+NORMINV(RAND(),0,'Total-Smoothed'!$AG$2)</f>
        <v>0.81222229175744198</v>
      </c>
      <c r="T96" s="1">
        <f ca="1">T36+NORMINV(RAND(),0,'Total-Smoothed'!$AG$2)</f>
        <v>6.2203055175863831E-2</v>
      </c>
      <c r="U96" s="1">
        <f ca="1">U36+NORMINV(RAND(),0,'Total-Smoothed'!$AG$2)</f>
        <v>4.2889304772396754E-2</v>
      </c>
      <c r="V96" s="1">
        <f ca="1">V36+NORMINV(RAND(),0,'Total-Smoothed'!$AG$2)</f>
        <v>1.6372565240574902E-2</v>
      </c>
      <c r="W96" s="1">
        <f ca="1">W36+NORMINV(RAND(),0,'Total-Smoothed'!$AG$2)</f>
        <v>3.784080559356854E-2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2.3785700592136864E-2</v>
      </c>
      <c r="E97" s="1">
        <f ca="1">E37+NORMINV(RAND(),0,'Total-Smoothed'!$AG$2)</f>
        <v>2.879699774994899E-2</v>
      </c>
      <c r="F97" s="1">
        <f ca="1">F37+NORMINV(RAND(),0,'Total-Smoothed'!$AG$2)</f>
        <v>0.99906932577942464</v>
      </c>
      <c r="G97" s="1">
        <f ca="1">G37+NORMINV(RAND(),0,'Total-Smoothed'!$AG$2)</f>
        <v>7.6917424902560497E-2</v>
      </c>
      <c r="H97" s="1">
        <f ca="1">H37+NORMINV(RAND(),0,'Total-Smoothed'!$AG$2)</f>
        <v>4.1479293718124671E-2</v>
      </c>
      <c r="I97" s="1">
        <f ca="1">I37+NORMINV(RAND(),0,'Total-Smoothed'!$AG$2)</f>
        <v>-0.14752558875728747</v>
      </c>
      <c r="J97" s="1">
        <f ca="1">J37+NORMINV(RAND(),0,'Total-Smoothed'!$AG$2)</f>
        <v>-4.7866032896472767E-2</v>
      </c>
      <c r="K97" s="1">
        <f ca="1">K37+NORMINV(RAND(),0,'Total-Smoothed'!$AG$2)</f>
        <v>0.10248585783437852</v>
      </c>
      <c r="L97" s="1">
        <f ca="1">L37+NORMINV(RAND(),0,'Total-Smoothed'!$AG$2)</f>
        <v>-1.5308776989802968E-2</v>
      </c>
      <c r="M97" s="1">
        <f ca="1">M37+NORMINV(RAND(),0,'Total-Smoothed'!$AG$2)</f>
        <v>0.48228831401385397</v>
      </c>
      <c r="N97" s="1">
        <f ca="1">N37+NORMINV(RAND(),0,'Total-Smoothed'!$AG$2)</f>
        <v>6.9223484190662196E-2</v>
      </c>
      <c r="O97" s="1">
        <f ca="1">O37+NORMINV(RAND(),0,'Total-Smoothed'!$AG$2)</f>
        <v>9.2298696167605609E-2</v>
      </c>
      <c r="P97" s="1">
        <f ca="1">P37+NORMINV(RAND(),0,'Total-Smoothed'!$AG$2)</f>
        <v>0.1982509198263076</v>
      </c>
      <c r="Q97" s="1">
        <f ca="1">Q37+NORMINV(RAND(),0,'Total-Smoothed'!$AG$2)</f>
        <v>0.417835631182848</v>
      </c>
      <c r="R97" s="1">
        <f ca="1">R37+NORMINV(RAND(),0,'Total-Smoothed'!$AG$2)</f>
        <v>-0.17140355206298968</v>
      </c>
      <c r="S97" s="1">
        <f ca="1">S37+NORMINV(RAND(),0,'Total-Smoothed'!$AG$2)</f>
        <v>0.1300340709008514</v>
      </c>
      <c r="T97" s="1">
        <f ca="1">T37+NORMINV(RAND(),0,'Total-Smoothed'!$AG$2)</f>
        <v>1.2513921449370288E-2</v>
      </c>
      <c r="U97" s="1">
        <f ca="1">U37+NORMINV(RAND(),0,'Total-Smoothed'!$AG$2)</f>
        <v>-6.1961774987861803E-2</v>
      </c>
      <c r="V97" s="1">
        <f ca="1">V37+NORMINV(RAND(),0,'Total-Smoothed'!$AG$2)</f>
        <v>0.14787141654333871</v>
      </c>
      <c r="W97" s="1">
        <f ca="1">W37+NORMINV(RAND(),0,'Total-Smoothed'!$AG$2)</f>
        <v>-0.17391581558524061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2.5785132644049455E-2</v>
      </c>
      <c r="E98" s="1">
        <f ca="1">E38+NORMINV(RAND(),0,'Total-Smoothed'!$AG$2)</f>
        <v>-2.4559018759814814E-2</v>
      </c>
      <c r="F98" s="1">
        <f ca="1">F38+NORMINV(RAND(),0,'Total-Smoothed'!$AG$2)</f>
        <v>0.8614343415512199</v>
      </c>
      <c r="G98" s="1">
        <f ca="1">G38+NORMINV(RAND(),0,'Total-Smoothed'!$AG$2)</f>
        <v>-0.14478405186598167</v>
      </c>
      <c r="H98" s="1">
        <f ca="1">H38+NORMINV(RAND(),0,'Total-Smoothed'!$AG$2)</f>
        <v>0.10902042551028678</v>
      </c>
      <c r="I98" s="1">
        <f ca="1">I38+NORMINV(RAND(),0,'Total-Smoothed'!$AG$2)</f>
        <v>-0.10794118072980699</v>
      </c>
      <c r="J98" s="1">
        <f ca="1">J38+NORMINV(RAND(),0,'Total-Smoothed'!$AG$2)</f>
        <v>-0.12620614731235133</v>
      </c>
      <c r="K98" s="1">
        <f ca="1">K38+NORMINV(RAND(),0,'Total-Smoothed'!$AG$2)</f>
        <v>-5.5782242173984309E-2</v>
      </c>
      <c r="L98" s="1">
        <f ca="1">L38+NORMINV(RAND(),0,'Total-Smoothed'!$AG$2)</f>
        <v>-1.8500571414546571E-2</v>
      </c>
      <c r="M98" s="1">
        <f ca="1">M38+NORMINV(RAND(),0,'Total-Smoothed'!$AG$2)</f>
        <v>1.0570510604622341</v>
      </c>
      <c r="N98" s="1">
        <f ca="1">N38+NORMINV(RAND(),0,'Total-Smoothed'!$AG$2)</f>
        <v>-0.11925571587996787</v>
      </c>
      <c r="O98" s="1">
        <f ca="1">O38+NORMINV(RAND(),0,'Total-Smoothed'!$AG$2)</f>
        <v>-4.8191451003546701E-2</v>
      </c>
      <c r="P98" s="1">
        <f ca="1">P38+NORMINV(RAND(),0,'Total-Smoothed'!$AG$2)</f>
        <v>-1.3582840988865044E-2</v>
      </c>
      <c r="Q98" s="1">
        <f ca="1">Q38+NORMINV(RAND(),0,'Total-Smoothed'!$AG$2)</f>
        <v>8.2412527875066477E-3</v>
      </c>
      <c r="R98" s="1">
        <f ca="1">R38+NORMINV(RAND(),0,'Total-Smoothed'!$AG$2)</f>
        <v>1.0831064225872345E-2</v>
      </c>
      <c r="S98" s="1">
        <f ca="1">S38+NORMINV(RAND(),0,'Total-Smoothed'!$AG$2)</f>
        <v>0.10799918277910278</v>
      </c>
      <c r="T98" s="1">
        <f ca="1">T38+NORMINV(RAND(),0,'Total-Smoothed'!$AG$2)</f>
        <v>1.9540486061897559E-2</v>
      </c>
      <c r="U98" s="1">
        <f ca="1">U38+NORMINV(RAND(),0,'Total-Smoothed'!$AG$2)</f>
        <v>-9.7019810260774331E-2</v>
      </c>
      <c r="V98" s="1">
        <f ca="1">V38+NORMINV(RAND(),0,'Total-Smoothed'!$AG$2)</f>
        <v>0.28954317372057015</v>
      </c>
      <c r="W98" s="1">
        <f ca="1">W38+NORMINV(RAND(),0,'Total-Smoothed'!$AG$2)</f>
        <v>-6.2749373689470422E-2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7.562812019699211E-2</v>
      </c>
      <c r="E99" s="1">
        <f ca="1">E39+NORMINV(RAND(),0,'Total-Smoothed'!$AG$2)</f>
        <v>-3.4631522049141751E-2</v>
      </c>
      <c r="F99" s="1">
        <f ca="1">F39+NORMINV(RAND(),0,'Total-Smoothed'!$AG$2)</f>
        <v>0.78952848749220006</v>
      </c>
      <c r="G99" s="1">
        <f ca="1">G39+NORMINV(RAND(),0,'Total-Smoothed'!$AG$2)</f>
        <v>-7.1544791748153938E-2</v>
      </c>
      <c r="H99" s="1">
        <f ca="1">H39+NORMINV(RAND(),0,'Total-Smoothed'!$AG$2)</f>
        <v>3.0773146887452692E-2</v>
      </c>
      <c r="I99" s="1">
        <f ca="1">I39+NORMINV(RAND(),0,'Total-Smoothed'!$AG$2)</f>
        <v>1.0495478403722074</v>
      </c>
      <c r="J99" s="1">
        <f ca="1">J39+NORMINV(RAND(),0,'Total-Smoothed'!$AG$2)</f>
        <v>1.1280808409710161</v>
      </c>
      <c r="K99" s="1">
        <f ca="1">K39+NORMINV(RAND(),0,'Total-Smoothed'!$AG$2)</f>
        <v>1.5356457631892206E-2</v>
      </c>
      <c r="L99" s="1">
        <f ca="1">L39+NORMINV(RAND(),0,'Total-Smoothed'!$AG$2)</f>
        <v>0.13683801305280952</v>
      </c>
      <c r="M99" s="1">
        <f ca="1">M39+NORMINV(RAND(),0,'Total-Smoothed'!$AG$2)</f>
        <v>0.86642611314522822</v>
      </c>
      <c r="N99" s="1">
        <f ca="1">N39+NORMINV(RAND(),0,'Total-Smoothed'!$AG$2)</f>
        <v>-0.11208556763938064</v>
      </c>
      <c r="O99" s="1">
        <f ca="1">O39+NORMINV(RAND(),0,'Total-Smoothed'!$AG$2)</f>
        <v>0.27478883987380237</v>
      </c>
      <c r="P99" s="1">
        <f ca="1">P39+NORMINV(RAND(),0,'Total-Smoothed'!$AG$2)</f>
        <v>0.59911227083281382</v>
      </c>
      <c r="Q99" s="1">
        <f ca="1">Q39+NORMINV(RAND(),0,'Total-Smoothed'!$AG$2)</f>
        <v>0.94797169389177716</v>
      </c>
      <c r="R99" s="1">
        <f ca="1">R39+NORMINV(RAND(),0,'Total-Smoothed'!$AG$2)</f>
        <v>-8.662926070682668E-2</v>
      </c>
      <c r="S99" s="1">
        <f ca="1">S39+NORMINV(RAND(),0,'Total-Smoothed'!$AG$2)</f>
        <v>-3.4994303247585339E-2</v>
      </c>
      <c r="T99" s="1">
        <f ca="1">T39+NORMINV(RAND(),0,'Total-Smoothed'!$AG$2)</f>
        <v>4.5623475579784259E-2</v>
      </c>
      <c r="U99" s="1">
        <f ca="1">U39+NORMINV(RAND(),0,'Total-Smoothed'!$AG$2)</f>
        <v>0.98860453294731643</v>
      </c>
      <c r="V99" s="1">
        <f ca="1">V39+NORMINV(RAND(),0,'Total-Smoothed'!$AG$2)</f>
        <v>-9.4341122503804095E-2</v>
      </c>
      <c r="W99" s="1">
        <f ca="1">W39+NORMINV(RAND(),0,'Total-Smoothed'!$AG$2)</f>
        <v>-3.118019839599501E-2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-1.9310384641299465E-2</v>
      </c>
      <c r="E100" s="1">
        <f ca="1">E40+NORMINV(RAND(),0,'Total-Smoothed'!$AG$2)</f>
        <v>-6.4367495293554414E-2</v>
      </c>
      <c r="F100" s="1">
        <f ca="1">F40+NORMINV(RAND(),0,'Total-Smoothed'!$AG$2)</f>
        <v>0.71098205691343574</v>
      </c>
      <c r="G100" s="1">
        <f ca="1">G40+NORMINV(RAND(),0,'Total-Smoothed'!$AG$2)</f>
        <v>6.0173172031596327E-2</v>
      </c>
      <c r="H100" s="1">
        <f ca="1">H40+NORMINV(RAND(),0,'Total-Smoothed'!$AG$2)</f>
        <v>7.6869662361901223E-2</v>
      </c>
      <c r="I100" s="1">
        <f ca="1">I40+NORMINV(RAND(),0,'Total-Smoothed'!$AG$2)</f>
        <v>0.87500307616784556</v>
      </c>
      <c r="J100" s="1">
        <f ca="1">J40+NORMINV(RAND(),0,'Total-Smoothed'!$AG$2)</f>
        <v>-0.20485017007803311</v>
      </c>
      <c r="K100" s="1">
        <f ca="1">K40+NORMINV(RAND(),0,'Total-Smoothed'!$AG$2)</f>
        <v>0.16211299961162348</v>
      </c>
      <c r="L100" s="1">
        <f ca="1">L40+NORMINV(RAND(),0,'Total-Smoothed'!$AG$2)</f>
        <v>-1.0802689463833205E-2</v>
      </c>
      <c r="M100" s="1">
        <f ca="1">M40+NORMINV(RAND(),0,'Total-Smoothed'!$AG$2)</f>
        <v>1.1614070478812579</v>
      </c>
      <c r="N100" s="1">
        <f ca="1">N40+NORMINV(RAND(),0,'Total-Smoothed'!$AG$2)</f>
        <v>-8.6313196202337794E-2</v>
      </c>
      <c r="O100" s="1">
        <f ca="1">O40+NORMINV(RAND(),0,'Total-Smoothed'!$AG$2)</f>
        <v>0.75811686779362619</v>
      </c>
      <c r="P100" s="1">
        <f ca="1">P40+NORMINV(RAND(),0,'Total-Smoothed'!$AG$2)</f>
        <v>-1.5362933850993231E-2</v>
      </c>
      <c r="Q100" s="1">
        <f ca="1">Q40+NORMINV(RAND(),0,'Total-Smoothed'!$AG$2)</f>
        <v>0.91154371605212725</v>
      </c>
      <c r="R100" s="1">
        <f ca="1">R40+NORMINV(RAND(),0,'Total-Smoothed'!$AG$2)</f>
        <v>-3.4265994681180328E-3</v>
      </c>
      <c r="S100" s="1">
        <f ca="1">S40+NORMINV(RAND(),0,'Total-Smoothed'!$AG$2)</f>
        <v>0.81449099880833975</v>
      </c>
      <c r="T100" s="1">
        <f ca="1">T40+NORMINV(RAND(),0,'Total-Smoothed'!$AG$2)</f>
        <v>-8.5470746876778123E-2</v>
      </c>
      <c r="U100" s="1">
        <f ca="1">U40+NORMINV(RAND(),0,'Total-Smoothed'!$AG$2)</f>
        <v>-3.7933482979717534E-2</v>
      </c>
      <c r="V100" s="1">
        <f ca="1">V40+NORMINV(RAND(),0,'Total-Smoothed'!$AG$2)</f>
        <v>-1.900107127672937E-2</v>
      </c>
      <c r="W100" s="1">
        <f ca="1">W40+NORMINV(RAND(),0,'Total-Smoothed'!$AG$2)</f>
        <v>1.7333497979197619E-3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4.788653739314664E-2</v>
      </c>
      <c r="E101" s="1">
        <f ca="1">E41+NORMINV(RAND(),0,'Total-Smoothed'!$AG$2)</f>
        <v>6.5864119177756045E-2</v>
      </c>
      <c r="F101" s="1">
        <f ca="1">F41+NORMINV(RAND(),0,'Total-Smoothed'!$AG$2)</f>
        <v>1.010025986079637</v>
      </c>
      <c r="G101" s="1">
        <f ca="1">G41+NORMINV(RAND(),0,'Total-Smoothed'!$AG$2)</f>
        <v>-4.6221255864966428E-2</v>
      </c>
      <c r="H101" s="1">
        <f ca="1">H41+NORMINV(RAND(),0,'Total-Smoothed'!$AG$2)</f>
        <v>-0.17255717350875113</v>
      </c>
      <c r="I101" s="1">
        <f ca="1">I41+NORMINV(RAND(),0,'Total-Smoothed'!$AG$2)</f>
        <v>-0.15841477874396612</v>
      </c>
      <c r="J101" s="1">
        <f ca="1">J41+NORMINV(RAND(),0,'Total-Smoothed'!$AG$2)</f>
        <v>0.16605308904506524</v>
      </c>
      <c r="K101" s="1">
        <f ca="1">K41+NORMINV(RAND(),0,'Total-Smoothed'!$AG$2)</f>
        <v>6.0422569744170811E-2</v>
      </c>
      <c r="L101" s="1">
        <f ca="1">L41+NORMINV(RAND(),0,'Total-Smoothed'!$AG$2)</f>
        <v>8.5095317842154902E-3</v>
      </c>
      <c r="M101" s="1">
        <f ca="1">M41+NORMINV(RAND(),0,'Total-Smoothed'!$AG$2)</f>
        <v>0.9668850906490597</v>
      </c>
      <c r="N101" s="1">
        <f ca="1">N41+NORMINV(RAND(),0,'Total-Smoothed'!$AG$2)</f>
        <v>0.1797693913362402</v>
      </c>
      <c r="O101" s="1">
        <f ca="1">O41+NORMINV(RAND(),0,'Total-Smoothed'!$AG$2)</f>
        <v>-0.10686603795348559</v>
      </c>
      <c r="P101" s="1">
        <f ca="1">P41+NORMINV(RAND(),0,'Total-Smoothed'!$AG$2)</f>
        <v>0.32524394573989057</v>
      </c>
      <c r="Q101" s="1">
        <f ca="1">Q41+NORMINV(RAND(),0,'Total-Smoothed'!$AG$2)</f>
        <v>0.73568865035998565</v>
      </c>
      <c r="R101" s="1">
        <f ca="1">R41+NORMINV(RAND(),0,'Total-Smoothed'!$AG$2)</f>
        <v>-2.3860138673275987E-2</v>
      </c>
      <c r="S101" s="1">
        <f ca="1">S41+NORMINV(RAND(),0,'Total-Smoothed'!$AG$2)</f>
        <v>5.8673716754098042E-2</v>
      </c>
      <c r="T101" s="1">
        <f ca="1">T41+NORMINV(RAND(),0,'Total-Smoothed'!$AG$2)</f>
        <v>0.11159456378980627</v>
      </c>
      <c r="U101" s="1">
        <f ca="1">U41+NORMINV(RAND(),0,'Total-Smoothed'!$AG$2)</f>
        <v>6.2481710969512605E-2</v>
      </c>
      <c r="V101" s="1">
        <f ca="1">V41+NORMINV(RAND(),0,'Total-Smoothed'!$AG$2)</f>
        <v>0.94930306038185674</v>
      </c>
      <c r="W101" s="1">
        <f ca="1">W41+NORMINV(RAND(),0,'Total-Smoothed'!$AG$2)</f>
        <v>-0.14746079630618292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2.1667920838664999E-2</v>
      </c>
      <c r="E102" s="1">
        <f ca="1">E42+NORMINV(RAND(),0,'Total-Smoothed'!$AG$2)</f>
        <v>-1.4512147545506573E-2</v>
      </c>
      <c r="F102" s="1">
        <f ca="1">F42+NORMINV(RAND(),0,'Total-Smoothed'!$AG$2)</f>
        <v>1.1401641365663164</v>
      </c>
      <c r="G102" s="1">
        <f ca="1">G42+NORMINV(RAND(),0,'Total-Smoothed'!$AG$2)</f>
        <v>-0.15905439205102906</v>
      </c>
      <c r="H102" s="1">
        <f ca="1">H42+NORMINV(RAND(),0,'Total-Smoothed'!$AG$2)</f>
        <v>0.12483552519421268</v>
      </c>
      <c r="I102" s="1">
        <f ca="1">I42+NORMINV(RAND(),0,'Total-Smoothed'!$AG$2)</f>
        <v>4.056480554923643E-2</v>
      </c>
      <c r="J102" s="1">
        <f ca="1">J42+NORMINV(RAND(),0,'Total-Smoothed'!$AG$2)</f>
        <v>0.53565064269343354</v>
      </c>
      <c r="K102" s="1">
        <f ca="1">K42+NORMINV(RAND(),0,'Total-Smoothed'!$AG$2)</f>
        <v>-0.11322259398184817</v>
      </c>
      <c r="L102" s="1">
        <f ca="1">L42+NORMINV(RAND(),0,'Total-Smoothed'!$AG$2)</f>
        <v>-2.8663157568870903E-2</v>
      </c>
      <c r="M102" s="1">
        <f ca="1">M42+NORMINV(RAND(),0,'Total-Smoothed'!$AG$2)</f>
        <v>1.0900603728890936</v>
      </c>
      <c r="N102" s="1">
        <f ca="1">N42+NORMINV(RAND(),0,'Total-Smoothed'!$AG$2)</f>
        <v>0.13286472861544291</v>
      </c>
      <c r="O102" s="1">
        <f ca="1">O42+NORMINV(RAND(),0,'Total-Smoothed'!$AG$2)</f>
        <v>8.1100621471849425E-3</v>
      </c>
      <c r="P102" s="1">
        <f ca="1">P42+NORMINV(RAND(),0,'Total-Smoothed'!$AG$2)</f>
        <v>0.93531980863919284</v>
      </c>
      <c r="Q102" s="1">
        <f ca="1">Q42+NORMINV(RAND(),0,'Total-Smoothed'!$AG$2)</f>
        <v>0.30031228312225999</v>
      </c>
      <c r="R102" s="1">
        <f ca="1">R42+NORMINV(RAND(),0,'Total-Smoothed'!$AG$2)</f>
        <v>9.5848695730196054E-2</v>
      </c>
      <c r="S102" s="1">
        <f ca="1">S42+NORMINV(RAND(),0,'Total-Smoothed'!$AG$2)</f>
        <v>8.1287943366411229E-3</v>
      </c>
      <c r="T102" s="1">
        <f ca="1">T42+NORMINV(RAND(),0,'Total-Smoothed'!$AG$2)</f>
        <v>0.11552327261592121</v>
      </c>
      <c r="U102" s="1">
        <f ca="1">U42+NORMINV(RAND(),0,'Total-Smoothed'!$AG$2)</f>
        <v>0.10724759769610211</v>
      </c>
      <c r="V102" s="1">
        <f ca="1">V42+NORMINV(RAND(),0,'Total-Smoothed'!$AG$2)</f>
        <v>0.11267133342991069</v>
      </c>
      <c r="W102" s="1">
        <f ca="1">W42+NORMINV(RAND(),0,'Total-Smoothed'!$AG$2)</f>
        <v>3.8240057858413973E-2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6.5903647005116903E-2</v>
      </c>
      <c r="E103" s="1">
        <f ca="1">E43+NORMINV(RAND(),0,'Total-Smoothed'!$AG$2)</f>
        <v>1.3009730621824573E-2</v>
      </c>
      <c r="F103" s="1">
        <f ca="1">F43+NORMINV(RAND(),0,'Total-Smoothed'!$AG$2)</f>
        <v>0.40953116221461899</v>
      </c>
      <c r="G103" s="1">
        <f ca="1">G43+NORMINV(RAND(),0,'Total-Smoothed'!$AG$2)</f>
        <v>-0.22491736365393189</v>
      </c>
      <c r="H103" s="1">
        <f ca="1">H43+NORMINV(RAND(),0,'Total-Smoothed'!$AG$2)</f>
        <v>3.10940536628674E-2</v>
      </c>
      <c r="I103" s="1">
        <f ca="1">I43+NORMINV(RAND(),0,'Total-Smoothed'!$AG$2)</f>
        <v>-0.12206214802421721</v>
      </c>
      <c r="J103" s="1">
        <f ca="1">J43+NORMINV(RAND(),0,'Total-Smoothed'!$AG$2)</f>
        <v>7.7987269896329814E-2</v>
      </c>
      <c r="K103" s="1">
        <f ca="1">K43+NORMINV(RAND(),0,'Total-Smoothed'!$AG$2)</f>
        <v>-8.2564804340597431E-2</v>
      </c>
      <c r="L103" s="1">
        <f ca="1">L43+NORMINV(RAND(),0,'Total-Smoothed'!$AG$2)</f>
        <v>5.4595884686199331E-2</v>
      </c>
      <c r="M103" s="1">
        <f ca="1">M43+NORMINV(RAND(),0,'Total-Smoothed'!$AG$2)</f>
        <v>-2.860051637914033E-2</v>
      </c>
      <c r="N103" s="1">
        <f ca="1">N43+NORMINV(RAND(),0,'Total-Smoothed'!$AG$2)</f>
        <v>-8.0072515805273789E-2</v>
      </c>
      <c r="O103" s="1">
        <f ca="1">O43+NORMINV(RAND(),0,'Total-Smoothed'!$AG$2)</f>
        <v>1.007304160395877</v>
      </c>
      <c r="P103" s="1">
        <f ca="1">P43+NORMINV(RAND(),0,'Total-Smoothed'!$AG$2)</f>
        <v>0.58680469673437574</v>
      </c>
      <c r="Q103" s="1">
        <f ca="1">Q43+NORMINV(RAND(),0,'Total-Smoothed'!$AG$2)</f>
        <v>0.50575445138662312</v>
      </c>
      <c r="R103" s="1">
        <f ca="1">R43+NORMINV(RAND(),0,'Total-Smoothed'!$AG$2)</f>
        <v>7.1232584542436916E-4</v>
      </c>
      <c r="S103" s="1">
        <f ca="1">S43+NORMINV(RAND(),0,'Total-Smoothed'!$AG$2)</f>
        <v>0.6084600175897279</v>
      </c>
      <c r="T103" s="1">
        <f ca="1">T43+NORMINV(RAND(),0,'Total-Smoothed'!$AG$2)</f>
        <v>0.13118088727882837</v>
      </c>
      <c r="U103" s="1">
        <f ca="1">U43+NORMINV(RAND(),0,'Total-Smoothed'!$AG$2)</f>
        <v>8.9774485654927724E-2</v>
      </c>
      <c r="V103" s="1">
        <f ca="1">V43+NORMINV(RAND(),0,'Total-Smoothed'!$AG$2)</f>
        <v>0.85738230263629345</v>
      </c>
      <c r="W103" s="1">
        <f ca="1">W43+NORMINV(RAND(),0,'Total-Smoothed'!$AG$2)</f>
        <v>-5.9251822784657571E-2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-1.7942495746135413E-2</v>
      </c>
      <c r="E104" s="1">
        <f ca="1">E44+NORMINV(RAND(),0,'Total-Smoothed'!$AG$2)</f>
        <v>-3.1031005137660127E-2</v>
      </c>
      <c r="F104" s="1">
        <f ca="1">F44+NORMINV(RAND(),0,'Total-Smoothed'!$AG$2)</f>
        <v>0.56589669945345167</v>
      </c>
      <c r="G104" s="1">
        <f ca="1">G44+NORMINV(RAND(),0,'Total-Smoothed'!$AG$2)</f>
        <v>-0.12374599862283689</v>
      </c>
      <c r="H104" s="1">
        <f ca="1">H44+NORMINV(RAND(),0,'Total-Smoothed'!$AG$2)</f>
        <v>0.13780098234013208</v>
      </c>
      <c r="I104" s="1">
        <f ca="1">I44+NORMINV(RAND(),0,'Total-Smoothed'!$AG$2)</f>
        <v>-0.11031898493319325</v>
      </c>
      <c r="J104" s="1">
        <f ca="1">J44+NORMINV(RAND(),0,'Total-Smoothed'!$AG$2)</f>
        <v>7.1235645492972122E-2</v>
      </c>
      <c r="K104" s="1">
        <f ca="1">K44+NORMINV(RAND(),0,'Total-Smoothed'!$AG$2)</f>
        <v>9.8320560555429898E-2</v>
      </c>
      <c r="L104" s="1">
        <f ca="1">L44+NORMINV(RAND(),0,'Total-Smoothed'!$AG$2)</f>
        <v>4.8013859135723765E-2</v>
      </c>
      <c r="M104" s="1">
        <f ca="1">M44+NORMINV(RAND(),0,'Total-Smoothed'!$AG$2)</f>
        <v>-0.12831224959936441</v>
      </c>
      <c r="N104" s="1">
        <f ca="1">N44+NORMINV(RAND(),0,'Total-Smoothed'!$AG$2)</f>
        <v>-5.9682620261229509E-2</v>
      </c>
      <c r="O104" s="1">
        <f ca="1">O44+NORMINV(RAND(),0,'Total-Smoothed'!$AG$2)</f>
        <v>0.85966306128298453</v>
      </c>
      <c r="P104" s="1">
        <f ca="1">P44+NORMINV(RAND(),0,'Total-Smoothed'!$AG$2)</f>
        <v>0.11577907677534663</v>
      </c>
      <c r="Q104" s="1">
        <f ca="1">Q44+NORMINV(RAND(),0,'Total-Smoothed'!$AG$2)</f>
        <v>1.0703036432115507</v>
      </c>
      <c r="R104" s="1">
        <f ca="1">R44+NORMINV(RAND(),0,'Total-Smoothed'!$AG$2)</f>
        <v>1.7027219307056952E-2</v>
      </c>
      <c r="S104" s="1">
        <f ca="1">S44+NORMINV(RAND(),0,'Total-Smoothed'!$AG$2)</f>
        <v>0.86294765103494941</v>
      </c>
      <c r="T104" s="1">
        <f ca="1">T44+NORMINV(RAND(),0,'Total-Smoothed'!$AG$2)</f>
        <v>-3.9088170016254465E-3</v>
      </c>
      <c r="U104" s="1">
        <f ca="1">U44+NORMINV(RAND(),0,'Total-Smoothed'!$AG$2)</f>
        <v>-0.13420249326712036</v>
      </c>
      <c r="V104" s="1">
        <f ca="1">V44+NORMINV(RAND(),0,'Total-Smoothed'!$AG$2)</f>
        <v>0.2706298986197011</v>
      </c>
      <c r="W104" s="1">
        <f ca="1">W44+NORMINV(RAND(),0,'Total-Smoothed'!$AG$2)</f>
        <v>-0.11365321573269911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-0.11539723306941727</v>
      </c>
      <c r="E105" s="1">
        <f ca="1">E45+NORMINV(RAND(),0,'Total-Smoothed'!$AG$2)</f>
        <v>-7.6479604295155226E-3</v>
      </c>
      <c r="F105" s="1">
        <f ca="1">F45+NORMINV(RAND(),0,'Total-Smoothed'!$AG$2)</f>
        <v>0.7982592990939581</v>
      </c>
      <c r="G105" s="1">
        <f ca="1">G45+NORMINV(RAND(),0,'Total-Smoothed'!$AG$2)</f>
        <v>0.10123292838783401</v>
      </c>
      <c r="H105" s="1">
        <f ca="1">H45+NORMINV(RAND(),0,'Total-Smoothed'!$AG$2)</f>
        <v>-5.9977130586591161E-2</v>
      </c>
      <c r="I105" s="1">
        <f ca="1">I45+NORMINV(RAND(),0,'Total-Smoothed'!$AG$2)</f>
        <v>7.2650714708376432E-2</v>
      </c>
      <c r="J105" s="1">
        <f ca="1">J45+NORMINV(RAND(),0,'Total-Smoothed'!$AG$2)</f>
        <v>-0.15581825745214622</v>
      </c>
      <c r="K105" s="1">
        <f ca="1">K45+NORMINV(RAND(),0,'Total-Smoothed'!$AG$2)</f>
        <v>-5.7616985416674156E-2</v>
      </c>
      <c r="L105" s="1">
        <f ca="1">L45+NORMINV(RAND(),0,'Total-Smoothed'!$AG$2)</f>
        <v>0.20041005139328316</v>
      </c>
      <c r="M105" s="1">
        <f ca="1">M45+NORMINV(RAND(),0,'Total-Smoothed'!$AG$2)</f>
        <v>1.0721910151826468</v>
      </c>
      <c r="N105" s="1">
        <f ca="1">N45+NORMINV(RAND(),0,'Total-Smoothed'!$AG$2)</f>
        <v>0.19188590912591807</v>
      </c>
      <c r="O105" s="1">
        <f ca="1">O45+NORMINV(RAND(),0,'Total-Smoothed'!$AG$2)</f>
        <v>0.93913095027674076</v>
      </c>
      <c r="P105" s="1">
        <f ca="1">P45+NORMINV(RAND(),0,'Total-Smoothed'!$AG$2)</f>
        <v>7.7673831894012405E-2</v>
      </c>
      <c r="Q105" s="1">
        <f ca="1">Q45+NORMINV(RAND(),0,'Total-Smoothed'!$AG$2)</f>
        <v>0.55749024477638498</v>
      </c>
      <c r="R105" s="1">
        <f ca="1">R45+NORMINV(RAND(),0,'Total-Smoothed'!$AG$2)</f>
        <v>-0.11620796873034389</v>
      </c>
      <c r="S105" s="1">
        <f ca="1">S45+NORMINV(RAND(),0,'Total-Smoothed'!$AG$2)</f>
        <v>0.39117584664971328</v>
      </c>
      <c r="T105" s="1">
        <f ca="1">T45+NORMINV(RAND(),0,'Total-Smoothed'!$AG$2)</f>
        <v>6.4884678876229285E-2</v>
      </c>
      <c r="U105" s="1">
        <f ca="1">U45+NORMINV(RAND(),0,'Total-Smoothed'!$AG$2)</f>
        <v>0.10302301765886489</v>
      </c>
      <c r="V105" s="1">
        <f ca="1">V45+NORMINV(RAND(),0,'Total-Smoothed'!$AG$2)</f>
        <v>0.1485458369267165</v>
      </c>
      <c r="W105" s="1">
        <f ca="1">W45+NORMINV(RAND(),0,'Total-Smoothed'!$AG$2)</f>
        <v>0.17517315450965065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0.11224835012493449</v>
      </c>
      <c r="E106" s="1">
        <f ca="1">E46+NORMINV(RAND(),0,'Total-Smoothed'!$AG$2)</f>
        <v>-3.3508167593754509E-2</v>
      </c>
      <c r="F106" s="1">
        <f ca="1">F46+NORMINV(RAND(),0,'Total-Smoothed'!$AG$2)</f>
        <v>0.7451893557669188</v>
      </c>
      <c r="G106" s="1">
        <f ca="1">G46+NORMINV(RAND(),0,'Total-Smoothed'!$AG$2)</f>
        <v>-0.15840559951261227</v>
      </c>
      <c r="H106" s="1">
        <f ca="1">H46+NORMINV(RAND(),0,'Total-Smoothed'!$AG$2)</f>
        <v>6.1729790615229159E-2</v>
      </c>
      <c r="I106" s="1">
        <f ca="1">I46+NORMINV(RAND(),0,'Total-Smoothed'!$AG$2)</f>
        <v>0.14615130988491812</v>
      </c>
      <c r="J106" s="1">
        <f ca="1">J46+NORMINV(RAND(),0,'Total-Smoothed'!$AG$2)</f>
        <v>-6.9738315518681732E-2</v>
      </c>
      <c r="K106" s="1">
        <f ca="1">K46+NORMINV(RAND(),0,'Total-Smoothed'!$AG$2)</f>
        <v>-9.5886588395951711E-2</v>
      </c>
      <c r="L106" s="1">
        <f ca="1">L46+NORMINV(RAND(),0,'Total-Smoothed'!$AG$2)</f>
        <v>3.7322894193535433E-2</v>
      </c>
      <c r="M106" s="1">
        <f ca="1">M46+NORMINV(RAND(),0,'Total-Smoothed'!$AG$2)</f>
        <v>9.3146066757053267E-2</v>
      </c>
      <c r="N106" s="1">
        <f ca="1">N46+NORMINV(RAND(),0,'Total-Smoothed'!$AG$2)</f>
        <v>-7.2299658033365272E-2</v>
      </c>
      <c r="O106" s="1">
        <f ca="1">O46+NORMINV(RAND(),0,'Total-Smoothed'!$AG$2)</f>
        <v>0.11411126130577098</v>
      </c>
      <c r="P106" s="1">
        <f ca="1">P46+NORMINV(RAND(),0,'Total-Smoothed'!$AG$2)</f>
        <v>1.2648453592150624E-2</v>
      </c>
      <c r="Q106" s="1">
        <f ca="1">Q46+NORMINV(RAND(),0,'Total-Smoothed'!$AG$2)</f>
        <v>1.0660061665743181</v>
      </c>
      <c r="R106" s="1">
        <f ca="1">R46+NORMINV(RAND(),0,'Total-Smoothed'!$AG$2)</f>
        <v>9.2234749865165479E-3</v>
      </c>
      <c r="S106" s="1">
        <f ca="1">S46+NORMINV(RAND(),0,'Total-Smoothed'!$AG$2)</f>
        <v>1.0195303479833571</v>
      </c>
      <c r="T106" s="1">
        <f ca="1">T46+NORMINV(RAND(),0,'Total-Smoothed'!$AG$2)</f>
        <v>-1.8439719656788953E-2</v>
      </c>
      <c r="U106" s="1">
        <f ca="1">U46+NORMINV(RAND(),0,'Total-Smoothed'!$AG$2)</f>
        <v>0.12284285637994607</v>
      </c>
      <c r="V106" s="1">
        <f ca="1">V46+NORMINV(RAND(),0,'Total-Smoothed'!$AG$2)</f>
        <v>0.25541953998897882</v>
      </c>
      <c r="W106" s="1">
        <f ca="1">W46+NORMINV(RAND(),0,'Total-Smoothed'!$AG$2)</f>
        <v>-5.8621651827622322E-2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3.7662044152306409E-2</v>
      </c>
      <c r="E107" s="1">
        <f ca="1">E47+NORMINV(RAND(),0,'Total-Smoothed'!$AG$2)</f>
        <v>-5.8565168172819787E-2</v>
      </c>
      <c r="F107" s="1">
        <f ca="1">F47+NORMINV(RAND(),0,'Total-Smoothed'!$AG$2)</f>
        <v>-3.7598300743986214E-2</v>
      </c>
      <c r="G107" s="1">
        <f ca="1">G47+NORMINV(RAND(),0,'Total-Smoothed'!$AG$2)</f>
        <v>0.15642565203343839</v>
      </c>
      <c r="H107" s="1">
        <f ca="1">H47+NORMINV(RAND(),0,'Total-Smoothed'!$AG$2)</f>
        <v>0.13917103668894595</v>
      </c>
      <c r="I107" s="1">
        <f ca="1">I47+NORMINV(RAND(),0,'Total-Smoothed'!$AG$2)</f>
        <v>0.83666995847773917</v>
      </c>
      <c r="J107" s="1">
        <f ca="1">J47+NORMINV(RAND(),0,'Total-Smoothed'!$AG$2)</f>
        <v>1.1508817962667256E-2</v>
      </c>
      <c r="K107" s="1">
        <f ca="1">K47+NORMINV(RAND(),0,'Total-Smoothed'!$AG$2)</f>
        <v>-5.38768241907574E-2</v>
      </c>
      <c r="L107" s="1">
        <f ca="1">L47+NORMINV(RAND(),0,'Total-Smoothed'!$AG$2)</f>
        <v>9.3439131631312053E-3</v>
      </c>
      <c r="M107" s="1">
        <f ca="1">M47+NORMINV(RAND(),0,'Total-Smoothed'!$AG$2)</f>
        <v>9.8037568661971997E-2</v>
      </c>
      <c r="N107" s="1">
        <f ca="1">N47+NORMINV(RAND(),0,'Total-Smoothed'!$AG$2)</f>
        <v>5.3018721230498625E-2</v>
      </c>
      <c r="O107" s="1">
        <f ca="1">O47+NORMINV(RAND(),0,'Total-Smoothed'!$AG$2)</f>
        <v>0.84729706761459811</v>
      </c>
      <c r="P107" s="1">
        <f ca="1">P47+NORMINV(RAND(),0,'Total-Smoothed'!$AG$2)</f>
        <v>0.34247686595452614</v>
      </c>
      <c r="Q107" s="1">
        <f ca="1">Q47+NORMINV(RAND(),0,'Total-Smoothed'!$AG$2)</f>
        <v>0.83151574652557814</v>
      </c>
      <c r="R107" s="1">
        <f ca="1">R47+NORMINV(RAND(),0,'Total-Smoothed'!$AG$2)</f>
        <v>-0.1386578220004607</v>
      </c>
      <c r="S107" s="1">
        <f ca="1">S47+NORMINV(RAND(),0,'Total-Smoothed'!$AG$2)</f>
        <v>0.96679196661530009</v>
      </c>
      <c r="T107" s="1">
        <f ca="1">T47+NORMINV(RAND(),0,'Total-Smoothed'!$AG$2)</f>
        <v>0.1377420448115034</v>
      </c>
      <c r="U107" s="1">
        <f ca="1">U47+NORMINV(RAND(),0,'Total-Smoothed'!$AG$2)</f>
        <v>0.82335811120087743</v>
      </c>
      <c r="V107" s="1">
        <f ca="1">V47+NORMINV(RAND(),0,'Total-Smoothed'!$AG$2)</f>
        <v>9.6081036896222605E-2</v>
      </c>
      <c r="W107" s="1">
        <f ca="1">W47+NORMINV(RAND(),0,'Total-Smoothed'!$AG$2)</f>
        <v>-7.2341862402178173E-2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-0.10774474350671499</v>
      </c>
      <c r="E108" s="1">
        <f ca="1">E48+NORMINV(RAND(),0,'Total-Smoothed'!$AG$2)</f>
        <v>8.7466604336857656E-2</v>
      </c>
      <c r="F108" s="1">
        <f ca="1">F48+NORMINV(RAND(),0,'Total-Smoothed'!$AG$2)</f>
        <v>0.47392486366881947</v>
      </c>
      <c r="G108" s="1">
        <f ca="1">G48+NORMINV(RAND(),0,'Total-Smoothed'!$AG$2)</f>
        <v>-0.29493655607022073</v>
      </c>
      <c r="H108" s="1">
        <f ca="1">H48+NORMINV(RAND(),0,'Total-Smoothed'!$AG$2)</f>
        <v>2.9722779701567992E-3</v>
      </c>
      <c r="I108" s="1">
        <f ca="1">I48+NORMINV(RAND(),0,'Total-Smoothed'!$AG$2)</f>
        <v>3.9859537025395179E-2</v>
      </c>
      <c r="J108" s="1">
        <f ca="1">J48+NORMINV(RAND(),0,'Total-Smoothed'!$AG$2)</f>
        <v>7.4707431628367779E-2</v>
      </c>
      <c r="K108" s="1">
        <f ca="1">K48+NORMINV(RAND(),0,'Total-Smoothed'!$AG$2)</f>
        <v>0.24672136602375924</v>
      </c>
      <c r="L108" s="1">
        <f ca="1">L48+NORMINV(RAND(),0,'Total-Smoothed'!$AG$2)</f>
        <v>0.15220735134186597</v>
      </c>
      <c r="M108" s="1">
        <f ca="1">M48+NORMINV(RAND(),0,'Total-Smoothed'!$AG$2)</f>
        <v>0.79877325804699062</v>
      </c>
      <c r="N108" s="1">
        <f ca="1">N48+NORMINV(RAND(),0,'Total-Smoothed'!$AG$2)</f>
        <v>7.0221867069865038E-3</v>
      </c>
      <c r="O108" s="1">
        <f ca="1">O48+NORMINV(RAND(),0,'Total-Smoothed'!$AG$2)</f>
        <v>0.34433860991466109</v>
      </c>
      <c r="P108" s="1">
        <f ca="1">P48+NORMINV(RAND(),0,'Total-Smoothed'!$AG$2)</f>
        <v>-1.1209094226557706E-2</v>
      </c>
      <c r="Q108" s="1">
        <f ca="1">Q48+NORMINV(RAND(),0,'Total-Smoothed'!$AG$2)</f>
        <v>0.87334224177686226</v>
      </c>
      <c r="R108" s="1">
        <f ca="1">R48+NORMINV(RAND(),0,'Total-Smoothed'!$AG$2)</f>
        <v>-0.10100012819236599</v>
      </c>
      <c r="S108" s="1">
        <f ca="1">S48+NORMINV(RAND(),0,'Total-Smoothed'!$AG$2)</f>
        <v>0.36202067751366085</v>
      </c>
      <c r="T108" s="1">
        <f ca="1">T48+NORMINV(RAND(),0,'Total-Smoothed'!$AG$2)</f>
        <v>0.10951514463265993</v>
      </c>
      <c r="U108" s="1">
        <f ca="1">U48+NORMINV(RAND(),0,'Total-Smoothed'!$AG$2)</f>
        <v>2.3806019436556683E-3</v>
      </c>
      <c r="V108" s="1">
        <f ca="1">V48+NORMINV(RAND(),0,'Total-Smoothed'!$AG$2)</f>
        <v>0.37476054763121297</v>
      </c>
      <c r="W108" s="1">
        <f ca="1">W48+NORMINV(RAND(),0,'Total-Smoothed'!$AG$2)</f>
        <v>5.9221099394494006E-2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3.0844450213453275E-2</v>
      </c>
      <c r="E111" s="1">
        <f ca="1">(E61+0.6*(F61+D61)+0.15*G1)/(1+2*0.6+0.15)</f>
        <v>1.7361622863889661E-2</v>
      </c>
      <c r="F111" s="1">
        <f ca="1">(F61+0.6*(G61+E61)+0.15*(D61+H61))/(1+2*0.6+2*0.15)</f>
        <v>5.8971315326882656E-2</v>
      </c>
      <c r="G111" s="1">
        <f t="shared" ref="G111:H126" ca="1" si="10">(G61+0.6*(H61+F61)+0.15*(E61+I61))/(1+2*0.6+2*0.15)</f>
        <v>5.3284984540358085E-2</v>
      </c>
      <c r="H111" s="1">
        <f ca="1">(H61+0.6*(I61+G61)+0.15*(F61+J61))/(1+2*0.6+2*0.15)</f>
        <v>-4.4998571719375165E-2</v>
      </c>
      <c r="I111" s="1">
        <f t="shared" ref="I111:U126" ca="1" si="11">(I61+0.6*(J61+H61)+0.15*(G61+K61))/(1+2*0.6+2*0.15)</f>
        <v>-9.6929278862108684E-2</v>
      </c>
      <c r="J111" s="1">
        <f t="shared" ca="1" si="11"/>
        <v>-5.5490281399594291E-2</v>
      </c>
      <c r="K111" s="1">
        <f t="shared" ca="1" si="11"/>
        <v>1.6394231874100607E-2</v>
      </c>
      <c r="L111" s="1">
        <f t="shared" ca="1" si="11"/>
        <v>7.239140827236383E-2</v>
      </c>
      <c r="M111" s="1">
        <f t="shared" ca="1" si="11"/>
        <v>4.7750166596951263E-2</v>
      </c>
      <c r="N111" s="1">
        <f t="shared" ca="1" si="11"/>
        <v>3.6884805036136101E-2</v>
      </c>
      <c r="O111" s="1">
        <f t="shared" ca="1" si="11"/>
        <v>4.6323844974235182E-2</v>
      </c>
      <c r="P111" s="1">
        <f t="shared" ca="1" si="11"/>
        <v>-9.6618165469416627E-4</v>
      </c>
      <c r="Q111" s="1">
        <f t="shared" ca="1" si="11"/>
        <v>-2.7007604426499021E-2</v>
      </c>
      <c r="R111" s="1">
        <f t="shared" ca="1" si="11"/>
        <v>-1.4826047809836273E-2</v>
      </c>
      <c r="S111" s="1">
        <f t="shared" ca="1" si="11"/>
        <v>5.6520402851580054E-3</v>
      </c>
      <c r="T111" s="1">
        <f t="shared" ca="1" si="11"/>
        <v>3.5869465663123774E-2</v>
      </c>
      <c r="U111" s="1">
        <f t="shared" ca="1" si="11"/>
        <v>0.20280272986652328</v>
      </c>
      <c r="V111" s="1">
        <f ca="1">(V61+0.6*(W61+U61)+0.15*T1)/(1+2*0.6+0.15)</f>
        <v>0.42354281417854484</v>
      </c>
      <c r="W111" s="1">
        <f ca="1">(W61+0.6*(V61)+0.15*U61)/(1+0.6+0.15)</f>
        <v>0.33119768255591892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0.1242076440766289</v>
      </c>
      <c r="E112" s="1">
        <f t="shared" ref="E112:E158" ca="1" si="13">(E62+0.6*(F62+D62)+0.15*G2)/(1+2*0.6+0.15)</f>
        <v>0.12686186008039729</v>
      </c>
      <c r="F112" s="1">
        <f t="shared" ref="F112:U127" ca="1" si="14">(F62+0.6*(G62+E62)+0.15*(D62+H62))/(1+2*0.6+2*0.15)</f>
        <v>0.1170420051281947</v>
      </c>
      <c r="G112" s="1">
        <f t="shared" ca="1" si="10"/>
        <v>0.10058901625095573</v>
      </c>
      <c r="H112" s="1">
        <f t="shared" ca="1" si="10"/>
        <v>8.5797562036736302E-2</v>
      </c>
      <c r="I112" s="1">
        <f t="shared" ca="1" si="11"/>
        <v>9.0476024384257905E-2</v>
      </c>
      <c r="J112" s="1">
        <f t="shared" ca="1" si="11"/>
        <v>9.0240928780224786E-2</v>
      </c>
      <c r="K112" s="1">
        <f t="shared" ca="1" si="11"/>
        <v>9.3046647680458228E-2</v>
      </c>
      <c r="L112" s="1">
        <f t="shared" ca="1" si="11"/>
        <v>7.9263290256176622E-2</v>
      </c>
      <c r="M112" s="1">
        <f t="shared" ca="1" si="11"/>
        <v>1.1767639827255294E-2</v>
      </c>
      <c r="N112" s="1">
        <f t="shared" ca="1" si="11"/>
        <v>-2.6956727227750731E-2</v>
      </c>
      <c r="O112" s="1">
        <f t="shared" ca="1" si="11"/>
        <v>-1.7361415022795871E-3</v>
      </c>
      <c r="P112" s="1">
        <f t="shared" ca="1" si="11"/>
        <v>4.6812799185081799E-2</v>
      </c>
      <c r="Q112" s="1">
        <f t="shared" ca="1" si="11"/>
        <v>7.6071645520695161E-2</v>
      </c>
      <c r="R112" s="1">
        <f t="shared" ca="1" si="11"/>
        <v>7.4333873888695987E-2</v>
      </c>
      <c r="S112" s="1">
        <f t="shared" ca="1" si="11"/>
        <v>3.2480026767679748E-2</v>
      </c>
      <c r="T112" s="1">
        <f t="shared" ca="1" si="11"/>
        <v>8.2603231311814726E-2</v>
      </c>
      <c r="U112" s="1">
        <f t="shared" ca="1" si="11"/>
        <v>0.29097009495418191</v>
      </c>
      <c r="V112" s="1">
        <f t="shared" ref="V112:V158" ca="1" si="15">(V62+0.6*(W62+U62)+0.15*T2)/(1+2*0.6+0.15)</f>
        <v>0.45915368270055767</v>
      </c>
      <c r="W112" s="1">
        <f t="shared" ref="W112:W157" ca="1" si="16">(W62+0.6*(V62)+0.15*U62)/(1+0.6+0.15)</f>
        <v>0.31104142348012953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-3.2503731809976878E-2</v>
      </c>
      <c r="E113" s="1">
        <f t="shared" ca="1" si="13"/>
        <v>1.8920639997534777E-2</v>
      </c>
      <c r="F113" s="1">
        <f t="shared" ca="1" si="14"/>
        <v>3.2615002886700196E-2</v>
      </c>
      <c r="G113" s="1">
        <f t="shared" ca="1" si="10"/>
        <v>-6.6386705187160581E-3</v>
      </c>
      <c r="H113" s="1">
        <f t="shared" ca="1" si="10"/>
        <v>-2.5885782833503578E-2</v>
      </c>
      <c r="I113" s="1">
        <f t="shared" ca="1" si="11"/>
        <v>-5.2143117450926944E-2</v>
      </c>
      <c r="J113" s="1">
        <f t="shared" ca="1" si="11"/>
        <v>-1.6558370593252617E-2</v>
      </c>
      <c r="K113" s="1">
        <f t="shared" ca="1" si="11"/>
        <v>8.0316087814389422E-3</v>
      </c>
      <c r="L113" s="1">
        <f t="shared" ca="1" si="11"/>
        <v>1.3295860508629565E-2</v>
      </c>
      <c r="M113" s="1">
        <f t="shared" ca="1" si="11"/>
        <v>-2.4412171762728061E-2</v>
      </c>
      <c r="N113" s="1">
        <f t="shared" ca="1" si="11"/>
        <v>-1.3414498620879955E-2</v>
      </c>
      <c r="O113" s="1">
        <f t="shared" ca="1" si="11"/>
        <v>1.6376465206275115E-2</v>
      </c>
      <c r="P113" s="1">
        <f t="shared" ca="1" si="11"/>
        <v>3.8329459901340505E-2</v>
      </c>
      <c r="Q113" s="1">
        <f t="shared" ca="1" si="11"/>
        <v>7.8156985681686317E-2</v>
      </c>
      <c r="R113" s="1">
        <f t="shared" ca="1" si="11"/>
        <v>0.12697361667045953</v>
      </c>
      <c r="S113" s="1">
        <f t="shared" ca="1" si="11"/>
        <v>0.11243027170207161</v>
      </c>
      <c r="T113" s="1">
        <f t="shared" ca="1" si="11"/>
        <v>0.14858204526490199</v>
      </c>
      <c r="U113" s="1">
        <f t="shared" ca="1" si="11"/>
        <v>0.322457198628056</v>
      </c>
      <c r="V113" s="1">
        <f t="shared" ca="1" si="15"/>
        <v>0.47902746116791173</v>
      </c>
      <c r="W113" s="1">
        <f t="shared" ca="1" si="16"/>
        <v>0.32617048400783394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-2.8177451168038048E-2</v>
      </c>
      <c r="E114" s="1">
        <f t="shared" ca="1" si="13"/>
        <v>1.2010798751268981E-2</v>
      </c>
      <c r="F114" s="1">
        <f t="shared" ca="1" si="14"/>
        <v>7.7710297011981844E-2</v>
      </c>
      <c r="G114" s="1">
        <f t="shared" ca="1" si="10"/>
        <v>0.11144059293467705</v>
      </c>
      <c r="H114" s="1">
        <f t="shared" ca="1" si="10"/>
        <v>0.11151027518918173</v>
      </c>
      <c r="I114" s="1">
        <f t="shared" ca="1" si="11"/>
        <v>0.10971700857268689</v>
      </c>
      <c r="J114" s="1">
        <f t="shared" ca="1" si="11"/>
        <v>8.4563890451065327E-2</v>
      </c>
      <c r="K114" s="1">
        <f t="shared" ca="1" si="11"/>
        <v>9.6782175460285891E-2</v>
      </c>
      <c r="L114" s="1">
        <f t="shared" ca="1" si="11"/>
        <v>0.14123827480232637</v>
      </c>
      <c r="M114" s="1">
        <f t="shared" ca="1" si="11"/>
        <v>0.10572443530089559</v>
      </c>
      <c r="N114" s="1">
        <f t="shared" ca="1" si="11"/>
        <v>3.0420502967272656E-2</v>
      </c>
      <c r="O114" s="1">
        <f t="shared" ca="1" si="11"/>
        <v>-4.6203291638662117E-3</v>
      </c>
      <c r="P114" s="1">
        <f t="shared" ca="1" si="11"/>
        <v>-1.3668332822225387E-2</v>
      </c>
      <c r="Q114" s="1">
        <f t="shared" ca="1" si="11"/>
        <v>-1.4586349040665659E-2</v>
      </c>
      <c r="R114" s="1">
        <f t="shared" ca="1" si="11"/>
        <v>-2.4545927575067232E-2</v>
      </c>
      <c r="S114" s="1">
        <f t="shared" ca="1" si="11"/>
        <v>-4.7287252807622526E-2</v>
      </c>
      <c r="T114" s="1">
        <f t="shared" ca="1" si="11"/>
        <v>-3.7692430409115893E-2</v>
      </c>
      <c r="U114" s="1">
        <f t="shared" ca="1" si="11"/>
        <v>0.15409855044725759</v>
      </c>
      <c r="V114" s="1">
        <f t="shared" ca="1" si="15"/>
        <v>0.40058966982347488</v>
      </c>
      <c r="W114" s="1">
        <f t="shared" ca="1" si="16"/>
        <v>0.33506752640543885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0.17405397580383838</v>
      </c>
      <c r="E115" s="1">
        <f t="shared" ca="1" si="13"/>
        <v>7.3951311933483865E-2</v>
      </c>
      <c r="F115" s="1">
        <f t="shared" ca="1" si="14"/>
        <v>-2.8470941845934367E-2</v>
      </c>
      <c r="G115" s="1">
        <f t="shared" ca="1" si="10"/>
        <v>-7.6778144056285608E-2</v>
      </c>
      <c r="H115" s="1">
        <f t="shared" ca="1" si="10"/>
        <v>-0.1002593737763442</v>
      </c>
      <c r="I115" s="1">
        <f t="shared" ca="1" si="11"/>
        <v>-6.5388046480149134E-2</v>
      </c>
      <c r="J115" s="1">
        <f t="shared" ca="1" si="11"/>
        <v>2.9436042511877657E-2</v>
      </c>
      <c r="K115" s="1">
        <f t="shared" ca="1" si="11"/>
        <v>0.13106245119351598</v>
      </c>
      <c r="L115" s="1">
        <f t="shared" ca="1" si="11"/>
        <v>0.19514670026203174</v>
      </c>
      <c r="M115" s="1">
        <f t="shared" ca="1" si="11"/>
        <v>0.13717328025186154</v>
      </c>
      <c r="N115" s="1">
        <f t="shared" ca="1" si="11"/>
        <v>6.698575210025369E-2</v>
      </c>
      <c r="O115" s="1">
        <f t="shared" ca="1" si="11"/>
        <v>1.5556897423653265E-2</v>
      </c>
      <c r="P115" s="1">
        <f t="shared" ca="1" si="11"/>
        <v>3.0445697785769426E-2</v>
      </c>
      <c r="Q115" s="1">
        <f t="shared" ca="1" si="11"/>
        <v>3.7217156596785671E-2</v>
      </c>
      <c r="R115" s="1">
        <f t="shared" ca="1" si="11"/>
        <v>5.7307931122461356E-3</v>
      </c>
      <c r="S115" s="1">
        <f t="shared" ca="1" si="11"/>
        <v>-8.6848873691868921E-4</v>
      </c>
      <c r="T115" s="1">
        <f t="shared" ca="1" si="11"/>
        <v>6.6427524039228053E-2</v>
      </c>
      <c r="U115" s="1">
        <f t="shared" ca="1" si="11"/>
        <v>0.16559206288594716</v>
      </c>
      <c r="V115" s="1">
        <f t="shared" ca="1" si="15"/>
        <v>0.28208539312364245</v>
      </c>
      <c r="W115" s="1">
        <f t="shared" ca="1" si="16"/>
        <v>0.21757386794769309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-3.3288297366853492E-3</v>
      </c>
      <c r="E116" s="1">
        <f t="shared" ca="1" si="13"/>
        <v>7.260402339746283E-2</v>
      </c>
      <c r="F116" s="1">
        <f t="shared" ca="1" si="14"/>
        <v>8.1455760537980232E-2</v>
      </c>
      <c r="G116" s="1">
        <f t="shared" ca="1" si="10"/>
        <v>1.5868766280630081E-2</v>
      </c>
      <c r="H116" s="1">
        <f t="shared" ca="1" si="10"/>
        <v>-3.9776041029757183E-3</v>
      </c>
      <c r="I116" s="1">
        <f t="shared" ca="1" si="11"/>
        <v>-1.1105026019422638E-2</v>
      </c>
      <c r="J116" s="1">
        <f t="shared" ca="1" si="11"/>
        <v>5.4803256684695682E-3</v>
      </c>
      <c r="K116" s="1">
        <f t="shared" ca="1" si="11"/>
        <v>1.3430479163583631E-3</v>
      </c>
      <c r="L116" s="1">
        <f t="shared" ca="1" si="11"/>
        <v>1.5058930204459198E-2</v>
      </c>
      <c r="M116" s="1">
        <f t="shared" ca="1" si="11"/>
        <v>1.1891442798815769E-2</v>
      </c>
      <c r="N116" s="1">
        <f t="shared" ca="1" si="11"/>
        <v>-3.5380058797642888E-2</v>
      </c>
      <c r="O116" s="1">
        <f t="shared" ca="1" si="11"/>
        <v>-4.3215253530021668E-2</v>
      </c>
      <c r="P116" s="1">
        <f t="shared" ca="1" si="11"/>
        <v>-3.6400763651340769E-2</v>
      </c>
      <c r="Q116" s="1">
        <f t="shared" ca="1" si="11"/>
        <v>-7.4995440868937443E-3</v>
      </c>
      <c r="R116" s="1">
        <f t="shared" ca="1" si="11"/>
        <v>-1.7024404620079283E-2</v>
      </c>
      <c r="S116" s="1">
        <f t="shared" ca="1" si="11"/>
        <v>1.4720949880542358E-3</v>
      </c>
      <c r="T116" s="1">
        <f t="shared" ca="1" si="11"/>
        <v>9.9432982859069638E-2</v>
      </c>
      <c r="U116" s="1">
        <f t="shared" ca="1" si="11"/>
        <v>0.27441797666739676</v>
      </c>
      <c r="V116" s="1">
        <f t="shared" ca="1" si="15"/>
        <v>0.43209252646107416</v>
      </c>
      <c r="W116" s="1">
        <f t="shared" ca="1" si="16"/>
        <v>0.3292958901186972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6.3112950577878246E-2</v>
      </c>
      <c r="E117" s="1">
        <f t="shared" ca="1" si="13"/>
        <v>4.2987332189287249E-2</v>
      </c>
      <c r="F117" s="1">
        <f t="shared" ca="1" si="14"/>
        <v>3.87523905747175E-3</v>
      </c>
      <c r="G117" s="1">
        <f t="shared" ca="1" si="10"/>
        <v>6.2800722627401381E-3</v>
      </c>
      <c r="H117" s="1">
        <f t="shared" ca="1" si="10"/>
        <v>4.9944606331688247E-3</v>
      </c>
      <c r="I117" s="1">
        <f t="shared" ca="1" si="11"/>
        <v>-1.7861170089584766E-2</v>
      </c>
      <c r="J117" s="1">
        <f t="shared" ca="1" si="11"/>
        <v>-1.3264786430258874E-2</v>
      </c>
      <c r="K117" s="1">
        <f t="shared" ca="1" si="11"/>
        <v>3.8728700107008136E-2</v>
      </c>
      <c r="L117" s="1">
        <f t="shared" ca="1" si="11"/>
        <v>8.431202905052701E-2</v>
      </c>
      <c r="M117" s="1">
        <f t="shared" ca="1" si="11"/>
        <v>8.3549095326129502E-2</v>
      </c>
      <c r="N117" s="1">
        <f t="shared" ca="1" si="11"/>
        <v>5.9156947131774426E-2</v>
      </c>
      <c r="O117" s="1">
        <f t="shared" ca="1" si="11"/>
        <v>-1.4600684375514206E-2</v>
      </c>
      <c r="P117" s="1">
        <f t="shared" ca="1" si="11"/>
        <v>-7.30355144161728E-2</v>
      </c>
      <c r="Q117" s="1">
        <f t="shared" ca="1" si="11"/>
        <v>-5.5453784462522374E-2</v>
      </c>
      <c r="R117" s="1">
        <f t="shared" ca="1" si="11"/>
        <v>1.6654791093701011E-2</v>
      </c>
      <c r="S117" s="1">
        <f t="shared" ca="1" si="11"/>
        <v>5.7530784949757975E-2</v>
      </c>
      <c r="T117" s="1">
        <f t="shared" ca="1" si="11"/>
        <v>6.312587274694556E-2</v>
      </c>
      <c r="U117" s="1">
        <f t="shared" ca="1" si="11"/>
        <v>0.15386823169979275</v>
      </c>
      <c r="V117" s="1">
        <f t="shared" ca="1" si="15"/>
        <v>0.28824117913995362</v>
      </c>
      <c r="W117" s="1">
        <f t="shared" ca="1" si="16"/>
        <v>0.2297712161173267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-1.5803435945406029E-2</v>
      </c>
      <c r="E118" s="1">
        <f t="shared" ca="1" si="13"/>
        <v>-1.8238066852823909E-2</v>
      </c>
      <c r="F118" s="1">
        <f t="shared" ca="1" si="14"/>
        <v>-2.2016473672380856E-3</v>
      </c>
      <c r="G118" s="1">
        <f t="shared" ca="1" si="10"/>
        <v>3.2692404120282938E-2</v>
      </c>
      <c r="H118" s="1">
        <f t="shared" ca="1" si="10"/>
        <v>2.3094851098853932E-2</v>
      </c>
      <c r="I118" s="1">
        <f t="shared" ca="1" si="11"/>
        <v>-6.133888643678146E-2</v>
      </c>
      <c r="J118" s="1">
        <f t="shared" ca="1" si="11"/>
        <v>-4.4594617577618054E-2</v>
      </c>
      <c r="K118" s="1">
        <f t="shared" ca="1" si="11"/>
        <v>2.0568328289792506E-2</v>
      </c>
      <c r="L118" s="1">
        <f t="shared" ca="1" si="11"/>
        <v>3.5408582418057333E-2</v>
      </c>
      <c r="M118" s="1">
        <f t="shared" ca="1" si="11"/>
        <v>1.555714367612219E-2</v>
      </c>
      <c r="N118" s="1">
        <f t="shared" ca="1" si="11"/>
        <v>6.014508094053214E-3</v>
      </c>
      <c r="O118" s="1">
        <f t="shared" ca="1" si="11"/>
        <v>-3.6491298191513575E-3</v>
      </c>
      <c r="P118" s="1">
        <f t="shared" ca="1" si="11"/>
        <v>-6.7572273734721772E-2</v>
      </c>
      <c r="Q118" s="1">
        <f t="shared" ca="1" si="11"/>
        <v>-0.10782371865659515</v>
      </c>
      <c r="R118" s="1">
        <f t="shared" ca="1" si="11"/>
        <v>-8.1184119321717985E-2</v>
      </c>
      <c r="S118" s="1">
        <f t="shared" ca="1" si="11"/>
        <v>-1.2815245541644121E-2</v>
      </c>
      <c r="T118" s="1">
        <f t="shared" ca="1" si="11"/>
        <v>5.9037742453511607E-2</v>
      </c>
      <c r="U118" s="1">
        <f t="shared" ca="1" si="11"/>
        <v>0.25893831249786714</v>
      </c>
      <c r="V118" s="1">
        <f t="shared" ca="1" si="15"/>
        <v>0.47934933961875192</v>
      </c>
      <c r="W118" s="1">
        <f t="shared" ca="1" si="16"/>
        <v>0.42405619263143352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7.1066917043513672E-2</v>
      </c>
      <c r="E119" s="1">
        <f t="shared" ca="1" si="13"/>
        <v>5.944129424735458E-2</v>
      </c>
      <c r="F119" s="1">
        <f t="shared" ca="1" si="14"/>
        <v>3.5777690689412445E-2</v>
      </c>
      <c r="G119" s="1">
        <f t="shared" ca="1" si="10"/>
        <v>2.582687016944744E-3</v>
      </c>
      <c r="H119" s="1">
        <f t="shared" ca="1" si="10"/>
        <v>-5.7370843626535816E-3</v>
      </c>
      <c r="I119" s="1">
        <f t="shared" ca="1" si="11"/>
        <v>9.7313844778439736E-3</v>
      </c>
      <c r="J119" s="1">
        <f t="shared" ca="1" si="11"/>
        <v>3.6032784187348579E-2</v>
      </c>
      <c r="K119" s="1">
        <f t="shared" ca="1" si="11"/>
        <v>3.6498626514355176E-2</v>
      </c>
      <c r="L119" s="1">
        <f t="shared" ca="1" si="11"/>
        <v>2.3208216004764453E-2</v>
      </c>
      <c r="M119" s="1">
        <f t="shared" ca="1" si="11"/>
        <v>1.7909489367064397E-2</v>
      </c>
      <c r="N119" s="1">
        <f t="shared" ca="1" si="11"/>
        <v>9.4805329905521605E-4</v>
      </c>
      <c r="O119" s="1">
        <f t="shared" ca="1" si="11"/>
        <v>-2.1287367045100338E-2</v>
      </c>
      <c r="P119" s="1">
        <f t="shared" ca="1" si="11"/>
        <v>-6.7792046288635138E-2</v>
      </c>
      <c r="Q119" s="1">
        <f t="shared" ca="1" si="11"/>
        <v>-0.11976057084584538</v>
      </c>
      <c r="R119" s="1">
        <f t="shared" ca="1" si="11"/>
        <v>-0.10005838866355019</v>
      </c>
      <c r="S119" s="1">
        <f t="shared" ca="1" si="11"/>
        <v>-1.02982021677539E-3</v>
      </c>
      <c r="T119" s="1">
        <f t="shared" ca="1" si="11"/>
        <v>0.12877698825751854</v>
      </c>
      <c r="U119" s="1">
        <f t="shared" ca="1" si="11"/>
        <v>0.30270577049809233</v>
      </c>
      <c r="V119" s="1">
        <f t="shared" ca="1" si="15"/>
        <v>0.4475715893077335</v>
      </c>
      <c r="W119" s="1">
        <f t="shared" ca="1" si="16"/>
        <v>0.34421748539089797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-6.2646871254227535E-2</v>
      </c>
      <c r="E120" s="1">
        <f t="shared" ca="1" si="13"/>
        <v>-5.2319259120121156E-2</v>
      </c>
      <c r="F120" s="1">
        <f t="shared" ca="1" si="14"/>
        <v>-2.4052822061547834E-2</v>
      </c>
      <c r="G120" s="1">
        <f t="shared" ca="1" si="10"/>
        <v>5.6059968155711813E-2</v>
      </c>
      <c r="H120" s="1">
        <f t="shared" ca="1" si="10"/>
        <v>0.13304445170787302</v>
      </c>
      <c r="I120" s="1">
        <f t="shared" ca="1" si="11"/>
        <v>0.12748976204945056</v>
      </c>
      <c r="J120" s="1">
        <f t="shared" ca="1" si="11"/>
        <v>8.9853293244339952E-2</v>
      </c>
      <c r="K120" s="1">
        <f t="shared" ca="1" si="11"/>
        <v>9.1843060567690343E-2</v>
      </c>
      <c r="L120" s="1">
        <f t="shared" ca="1" si="11"/>
        <v>0.1117507462765811</v>
      </c>
      <c r="M120" s="1">
        <f t="shared" ca="1" si="11"/>
        <v>7.4535677776510142E-2</v>
      </c>
      <c r="N120" s="1">
        <f t="shared" ca="1" si="11"/>
        <v>5.6548603557175559E-2</v>
      </c>
      <c r="O120" s="1">
        <f t="shared" ca="1" si="11"/>
        <v>6.4375830548032184E-2</v>
      </c>
      <c r="P120" s="1">
        <f t="shared" ca="1" si="11"/>
        <v>4.1677609129349175E-2</v>
      </c>
      <c r="Q120" s="1">
        <f t="shared" ca="1" si="11"/>
        <v>-1.2110542316993326E-2</v>
      </c>
      <c r="R120" s="1">
        <f t="shared" ca="1" si="11"/>
        <v>-2.7444394606625573E-2</v>
      </c>
      <c r="S120" s="1">
        <f t="shared" ca="1" si="11"/>
        <v>-4.0352927088969977E-3</v>
      </c>
      <c r="T120" s="1">
        <f t="shared" ca="1" si="11"/>
        <v>5.7345808193667157E-2</v>
      </c>
      <c r="U120" s="1">
        <f t="shared" ca="1" si="11"/>
        <v>0.21176642116276492</v>
      </c>
      <c r="V120" s="1">
        <f t="shared" ca="1" si="15"/>
        <v>0.37115672553551915</v>
      </c>
      <c r="W120" s="1">
        <f t="shared" ca="1" si="16"/>
        <v>0.28371910594519567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3.0166051072727369E-2</v>
      </c>
      <c r="E121" s="1">
        <f t="shared" ca="1" si="13"/>
        <v>3.9943297078652927E-2</v>
      </c>
      <c r="F121" s="1">
        <f t="shared" ca="1" si="14"/>
        <v>2.4420861885773332E-2</v>
      </c>
      <c r="G121" s="1">
        <f t="shared" ca="1" si="10"/>
        <v>6.297571437838656E-2</v>
      </c>
      <c r="H121" s="1">
        <f t="shared" ca="1" si="10"/>
        <v>0.15337789374068317</v>
      </c>
      <c r="I121" s="1">
        <f t="shared" ca="1" si="11"/>
        <v>0.21024780917846395</v>
      </c>
      <c r="J121" s="1">
        <f t="shared" ca="1" si="11"/>
        <v>0.1341037934879914</v>
      </c>
      <c r="K121" s="1">
        <f t="shared" ca="1" si="11"/>
        <v>5.4026431230969417E-2</v>
      </c>
      <c r="L121" s="1">
        <f t="shared" ca="1" si="11"/>
        <v>-1.9939086410797904E-2</v>
      </c>
      <c r="M121" s="1">
        <f t="shared" ca="1" si="11"/>
        <v>-7.2182869475828304E-2</v>
      </c>
      <c r="N121" s="1">
        <f t="shared" ca="1" si="11"/>
        <v>-3.6469533355713971E-2</v>
      </c>
      <c r="O121" s="1">
        <f t="shared" ca="1" si="11"/>
        <v>2.4342385922248536E-2</v>
      </c>
      <c r="P121" s="1">
        <f t="shared" ca="1" si="11"/>
        <v>8.1749621614499706E-3</v>
      </c>
      <c r="Q121" s="1">
        <f t="shared" ca="1" si="11"/>
        <v>-3.739595131088469E-2</v>
      </c>
      <c r="R121" s="1">
        <f t="shared" ca="1" si="11"/>
        <v>-4.5815241354844119E-2</v>
      </c>
      <c r="S121" s="1">
        <f t="shared" ca="1" si="11"/>
        <v>-2.2468962013824041E-2</v>
      </c>
      <c r="T121" s="1">
        <f t="shared" ca="1" si="11"/>
        <v>7.3787661058387938E-2</v>
      </c>
      <c r="U121" s="1">
        <f t="shared" ca="1" si="11"/>
        <v>0.26979804848473665</v>
      </c>
      <c r="V121" s="1">
        <f t="shared" ca="1" si="15"/>
        <v>0.43499921045977202</v>
      </c>
      <c r="W121" s="1">
        <f t="shared" ca="1" si="16"/>
        <v>0.28737044537906609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2.7502297800605695E-2</v>
      </c>
      <c r="E122" s="1">
        <f t="shared" ca="1" si="13"/>
        <v>6.5290564313082236E-2</v>
      </c>
      <c r="F122" s="1">
        <f t="shared" ca="1" si="14"/>
        <v>0.12246115152555101</v>
      </c>
      <c r="G122" s="1">
        <f t="shared" ca="1" si="10"/>
        <v>0.12149081055514195</v>
      </c>
      <c r="H122" s="1">
        <f t="shared" ca="1" si="10"/>
        <v>9.8578132417341507E-2</v>
      </c>
      <c r="I122" s="1">
        <f t="shared" ca="1" si="11"/>
        <v>7.1456207515214518E-2</v>
      </c>
      <c r="J122" s="1">
        <f t="shared" ca="1" si="11"/>
        <v>6.6429467579154217E-2</v>
      </c>
      <c r="K122" s="1">
        <f t="shared" ca="1" si="11"/>
        <v>2.6433509006299316E-2</v>
      </c>
      <c r="L122" s="1">
        <f t="shared" ca="1" si="11"/>
        <v>-3.1347532367220363E-2</v>
      </c>
      <c r="M122" s="1">
        <f t="shared" ca="1" si="11"/>
        <v>-4.1739990020354056E-2</v>
      </c>
      <c r="N122" s="1">
        <f t="shared" ca="1" si="11"/>
        <v>-2.4304510898156304E-2</v>
      </c>
      <c r="O122" s="1">
        <f t="shared" ca="1" si="11"/>
        <v>-1.0565497653423539E-2</v>
      </c>
      <c r="P122" s="1">
        <f t="shared" ca="1" si="11"/>
        <v>-4.5129473739841351E-3</v>
      </c>
      <c r="Q122" s="1">
        <f t="shared" ca="1" si="11"/>
        <v>-1.7432054767886501E-3</v>
      </c>
      <c r="R122" s="1">
        <f t="shared" ca="1" si="11"/>
        <v>5.0258545099522434E-2</v>
      </c>
      <c r="S122" s="1">
        <f t="shared" ca="1" si="11"/>
        <v>9.8177899874716382E-2</v>
      </c>
      <c r="T122" s="1">
        <f t="shared" ca="1" si="11"/>
        <v>0.17321476079854212</v>
      </c>
      <c r="U122" s="1">
        <f t="shared" ca="1" si="11"/>
        <v>0.33359242273209594</v>
      </c>
      <c r="V122" s="1">
        <f t="shared" ca="1" si="15"/>
        <v>0.47447440841617639</v>
      </c>
      <c r="W122" s="1">
        <f t="shared" ca="1" si="16"/>
        <v>0.32819304663733584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1.7468648138013992E-2</v>
      </c>
      <c r="E123" s="1">
        <f t="shared" ca="1" si="13"/>
        <v>-7.1740039189774852E-3</v>
      </c>
      <c r="F123" s="1">
        <f t="shared" ca="1" si="14"/>
        <v>2.7630654907319509E-2</v>
      </c>
      <c r="G123" s="1">
        <f t="shared" ca="1" si="10"/>
        <v>8.2660510598457568E-2</v>
      </c>
      <c r="H123" s="1">
        <f t="shared" ca="1" si="10"/>
        <v>0.12818823201900426</v>
      </c>
      <c r="I123" s="1">
        <f t="shared" ca="1" si="11"/>
        <v>0.17119981894061961</v>
      </c>
      <c r="J123" s="1">
        <f t="shared" ca="1" si="11"/>
        <v>0.20830341882685061</v>
      </c>
      <c r="K123" s="1">
        <f t="shared" ca="1" si="11"/>
        <v>0.29163640719295414</v>
      </c>
      <c r="L123" s="1">
        <f t="shared" ca="1" si="11"/>
        <v>0.36233950240159779</v>
      </c>
      <c r="M123" s="1">
        <f t="shared" ca="1" si="11"/>
        <v>0.23583988685739082</v>
      </c>
      <c r="N123" s="1">
        <f t="shared" ca="1" si="11"/>
        <v>0.14781872277801736</v>
      </c>
      <c r="O123" s="1">
        <f t="shared" ca="1" si="11"/>
        <v>0.11311587481898025</v>
      </c>
      <c r="P123" s="1">
        <f t="shared" ca="1" si="11"/>
        <v>7.5184889340395245E-2</v>
      </c>
      <c r="Q123" s="1">
        <f t="shared" ca="1" si="11"/>
        <v>2.2828394949463975E-2</v>
      </c>
      <c r="R123" s="1">
        <f t="shared" ca="1" si="11"/>
        <v>1.8161404584728705E-2</v>
      </c>
      <c r="S123" s="1">
        <f t="shared" ca="1" si="11"/>
        <v>2.659369069690044E-2</v>
      </c>
      <c r="T123" s="1">
        <f t="shared" ca="1" si="11"/>
        <v>0.11621831103868292</v>
      </c>
      <c r="U123" s="1">
        <f t="shared" ca="1" si="11"/>
        <v>0.27768527378085761</v>
      </c>
      <c r="V123" s="1">
        <f t="shared" ca="1" si="15"/>
        <v>0.41283427885367485</v>
      </c>
      <c r="W123" s="1">
        <f t="shared" ca="1" si="16"/>
        <v>0.30091648472427629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-4.3653999299555456E-2</v>
      </c>
      <c r="E124" s="1">
        <f t="shared" ca="1" si="13"/>
        <v>-2.3304642471995811E-2</v>
      </c>
      <c r="F124" s="1">
        <f t="shared" ca="1" si="14"/>
        <v>-2.0883183855812351E-2</v>
      </c>
      <c r="G124" s="1">
        <f t="shared" ca="1" si="10"/>
        <v>-3.3184545560082782E-2</v>
      </c>
      <c r="H124" s="1">
        <f t="shared" ca="1" si="10"/>
        <v>-1.6544422297934069E-2</v>
      </c>
      <c r="I124" s="1">
        <f t="shared" ca="1" si="11"/>
        <v>2.4098856423739181E-2</v>
      </c>
      <c r="J124" s="1">
        <f t="shared" ca="1" si="11"/>
        <v>0.11517094324400672</v>
      </c>
      <c r="K124" s="1">
        <f t="shared" ca="1" si="11"/>
        <v>0.25710790642521181</v>
      </c>
      <c r="L124" s="1">
        <f t="shared" ca="1" si="11"/>
        <v>0.32638756898718685</v>
      </c>
      <c r="M124" s="1">
        <f t="shared" ca="1" si="11"/>
        <v>0.14268865118771973</v>
      </c>
      <c r="N124" s="1">
        <f t="shared" ca="1" si="11"/>
        <v>-4.8866968130058988E-2</v>
      </c>
      <c r="O124" s="1">
        <f t="shared" ca="1" si="11"/>
        <v>-7.8614067129515602E-2</v>
      </c>
      <c r="P124" s="1">
        <f t="shared" ca="1" si="11"/>
        <v>-1.731573951745537E-2</v>
      </c>
      <c r="Q124" s="1">
        <f t="shared" ca="1" si="11"/>
        <v>6.3516495462646344E-2</v>
      </c>
      <c r="R124" s="1">
        <f t="shared" ca="1" si="11"/>
        <v>5.5427773223683995E-2</v>
      </c>
      <c r="S124" s="1">
        <f t="shared" ca="1" si="11"/>
        <v>-9.239835256185925E-3</v>
      </c>
      <c r="T124" s="1">
        <f t="shared" ca="1" si="11"/>
        <v>3.7814589197352574E-2</v>
      </c>
      <c r="U124" s="1">
        <f t="shared" ca="1" si="11"/>
        <v>0.25612612069041624</v>
      </c>
      <c r="V124" s="1">
        <f t="shared" ca="1" si="15"/>
        <v>0.48574945931047814</v>
      </c>
      <c r="W124" s="1">
        <f t="shared" ca="1" si="16"/>
        <v>0.41846400207844348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4.7262024267545021E-2</v>
      </c>
      <c r="E125" s="1">
        <f t="shared" ca="1" si="13"/>
        <v>2.2353789135201092E-2</v>
      </c>
      <c r="F125" s="1">
        <f t="shared" ca="1" si="14"/>
        <v>-5.7044888927642368E-2</v>
      </c>
      <c r="G125" s="1">
        <f t="shared" ca="1" si="10"/>
        <v>-9.3008036404226613E-2</v>
      </c>
      <c r="H125" s="1">
        <f t="shared" ca="1" si="10"/>
        <v>-7.3498592374565644E-2</v>
      </c>
      <c r="I125" s="1">
        <f t="shared" ca="1" si="11"/>
        <v>-4.553019893015027E-2</v>
      </c>
      <c r="J125" s="1">
        <f t="shared" ca="1" si="11"/>
        <v>3.3675455260172017E-4</v>
      </c>
      <c r="K125" s="1">
        <f t="shared" ca="1" si="11"/>
        <v>0.12491482113834576</v>
      </c>
      <c r="L125" s="1">
        <f t="shared" ca="1" si="11"/>
        <v>0.2799945757857113</v>
      </c>
      <c r="M125" s="1">
        <f t="shared" ca="1" si="11"/>
        <v>0.18914945182800541</v>
      </c>
      <c r="N125" s="1">
        <f t="shared" ca="1" si="11"/>
        <v>4.8002676027370739E-2</v>
      </c>
      <c r="O125" s="1">
        <f t="shared" ca="1" si="11"/>
        <v>-2.6130527922528533E-2</v>
      </c>
      <c r="P125" s="1">
        <f t="shared" ca="1" si="11"/>
        <v>-2.1775311908614571E-2</v>
      </c>
      <c r="Q125" s="1">
        <f t="shared" ca="1" si="11"/>
        <v>-1.651890812132501E-3</v>
      </c>
      <c r="R125" s="1">
        <f t="shared" ca="1" si="11"/>
        <v>1.1256988185836311E-2</v>
      </c>
      <c r="S125" s="1">
        <f t="shared" ca="1" si="11"/>
        <v>1.9911019587719774E-2</v>
      </c>
      <c r="T125" s="1">
        <f t="shared" ca="1" si="11"/>
        <v>9.3100935706852808E-2</v>
      </c>
      <c r="U125" s="1">
        <f t="shared" ca="1" si="11"/>
        <v>0.27695016306815351</v>
      </c>
      <c r="V125" s="1">
        <f t="shared" ca="1" si="15"/>
        <v>0.43794161064223702</v>
      </c>
      <c r="W125" s="1">
        <f t="shared" ca="1" si="16"/>
        <v>0.3547391746238161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6.7856448438978045E-3</v>
      </c>
      <c r="E126" s="1">
        <f t="shared" ca="1" si="13"/>
        <v>9.1931773014403112E-2</v>
      </c>
      <c r="F126" s="1">
        <f t="shared" ca="1" si="14"/>
        <v>0.16184956178387705</v>
      </c>
      <c r="G126" s="1">
        <f t="shared" ca="1" si="10"/>
        <v>0.11490567831274048</v>
      </c>
      <c r="H126" s="1">
        <f t="shared" ca="1" si="10"/>
        <v>5.156553043388494E-2</v>
      </c>
      <c r="I126" s="1">
        <f t="shared" ca="1" si="11"/>
        <v>5.939283902317033E-2</v>
      </c>
      <c r="J126" s="1">
        <f t="shared" ca="1" si="11"/>
        <v>0.10759042225438202</v>
      </c>
      <c r="K126" s="1">
        <f t="shared" ca="1" si="11"/>
        <v>0.26298887305875296</v>
      </c>
      <c r="L126" s="1">
        <f t="shared" ca="1" si="11"/>
        <v>0.37907799507819856</v>
      </c>
      <c r="M126" s="1">
        <f t="shared" ca="1" si="11"/>
        <v>0.19815819018289732</v>
      </c>
      <c r="N126" s="1">
        <f t="shared" ca="1" si="11"/>
        <v>5.26195752636456E-2</v>
      </c>
      <c r="O126" s="1">
        <f t="shared" ca="1" si="11"/>
        <v>4.5900777524516337E-2</v>
      </c>
      <c r="P126" s="1">
        <f t="shared" ca="1" si="11"/>
        <v>1.5795999748700541E-2</v>
      </c>
      <c r="Q126" s="1">
        <f t="shared" ca="1" si="11"/>
        <v>-4.7309723828004066E-2</v>
      </c>
      <c r="R126" s="1">
        <f t="shared" ca="1" si="11"/>
        <v>-6.1110446146955266E-2</v>
      </c>
      <c r="S126" s="1">
        <f t="shared" ca="1" si="11"/>
        <v>-3.5756822672996499E-2</v>
      </c>
      <c r="T126" s="1">
        <f t="shared" ca="1" si="11"/>
        <v>3.3208400584327578E-2</v>
      </c>
      <c r="U126" s="1">
        <f t="shared" ca="1" si="11"/>
        <v>0.22101283935127167</v>
      </c>
      <c r="V126" s="1">
        <f t="shared" ca="1" si="15"/>
        <v>0.38719931243029082</v>
      </c>
      <c r="W126" s="1">
        <f t="shared" ca="1" si="16"/>
        <v>0.24853543045884949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3.9490612399528655E-2</v>
      </c>
      <c r="E127" s="1">
        <f t="shared" ca="1" si="13"/>
        <v>2.2365570078114651E-2</v>
      </c>
      <c r="F127" s="1">
        <f t="shared" ca="1" si="14"/>
        <v>2.2575462804745604E-2</v>
      </c>
      <c r="G127" s="1">
        <f t="shared" ca="1" si="14"/>
        <v>1.3221111571745247E-2</v>
      </c>
      <c r="H127" s="1">
        <f t="shared" ca="1" si="14"/>
        <v>3.0527852109982545E-2</v>
      </c>
      <c r="I127" s="1">
        <f t="shared" ca="1" si="14"/>
        <v>3.5914360488841855E-2</v>
      </c>
      <c r="J127" s="1">
        <f t="shared" ca="1" si="14"/>
        <v>8.970132224993857E-2</v>
      </c>
      <c r="K127" s="1">
        <f t="shared" ca="1" si="14"/>
        <v>0.2479480945998993</v>
      </c>
      <c r="L127" s="1">
        <f t="shared" ca="1" si="14"/>
        <v>0.39242080557137254</v>
      </c>
      <c r="M127" s="1">
        <f t="shared" ca="1" si="14"/>
        <v>0.24571729260033082</v>
      </c>
      <c r="N127" s="1">
        <f t="shared" ca="1" si="14"/>
        <v>0.12288434732851802</v>
      </c>
      <c r="O127" s="1">
        <f t="shared" ca="1" si="14"/>
        <v>9.3868528094843445E-2</v>
      </c>
      <c r="P127" s="1">
        <f t="shared" ca="1" si="14"/>
        <v>2.5778731085376407E-2</v>
      </c>
      <c r="Q127" s="1">
        <f t="shared" ca="1" si="14"/>
        <v>-4.8626890273638038E-3</v>
      </c>
      <c r="R127" s="1">
        <f t="shared" ca="1" si="14"/>
        <v>1.3560425652277868E-2</v>
      </c>
      <c r="S127" s="1">
        <f t="shared" ca="1" si="14"/>
        <v>3.0951697974433645E-2</v>
      </c>
      <c r="T127" s="1">
        <f t="shared" ca="1" si="14"/>
        <v>0.1108713347336435</v>
      </c>
      <c r="U127" s="1">
        <f t="shared" ca="1" si="14"/>
        <v>0.31292089508337129</v>
      </c>
      <c r="V127" s="1">
        <f t="shared" ca="1" si="15"/>
        <v>0.45833932662131349</v>
      </c>
      <c r="W127" s="1">
        <f t="shared" ca="1" si="16"/>
        <v>0.29358980184165634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0.11074337830434534</v>
      </c>
      <c r="E128" s="1">
        <f t="shared" ca="1" si="13"/>
        <v>0.10488839087455863</v>
      </c>
      <c r="F128" s="1">
        <f t="shared" ref="F128:U143" ca="1" si="17">(F78+0.6*(G78+E78)+0.15*(D78+H78))/(1+2*0.6+2*0.15)</f>
        <v>0.10409045393092398</v>
      </c>
      <c r="G128" s="1">
        <f t="shared" ca="1" si="17"/>
        <v>4.9076684524436351E-2</v>
      </c>
      <c r="H128" s="1">
        <f t="shared" ca="1" si="17"/>
        <v>2.39013048824827E-2</v>
      </c>
      <c r="I128" s="1">
        <f t="shared" ca="1" si="17"/>
        <v>5.3931300847192533E-2</v>
      </c>
      <c r="J128" s="1">
        <f t="shared" ca="1" si="17"/>
        <v>0.15419519270062035</v>
      </c>
      <c r="K128" s="1">
        <f t="shared" ca="1" si="17"/>
        <v>0.31049985491444432</v>
      </c>
      <c r="L128" s="1">
        <f t="shared" ca="1" si="17"/>
        <v>0.35643412569003052</v>
      </c>
      <c r="M128" s="1">
        <f t="shared" ca="1" si="17"/>
        <v>0.11686208642031648</v>
      </c>
      <c r="N128" s="1">
        <f t="shared" ca="1" si="17"/>
        <v>-8.0609475574204364E-2</v>
      </c>
      <c r="O128" s="1">
        <f t="shared" ca="1" si="17"/>
        <v>-0.13247608669641042</v>
      </c>
      <c r="P128" s="1">
        <f t="shared" ca="1" si="17"/>
        <v>-0.10676795832627783</v>
      </c>
      <c r="Q128" s="1">
        <f t="shared" ca="1" si="17"/>
        <v>-6.2541608882435873E-2</v>
      </c>
      <c r="R128" s="1">
        <f t="shared" ca="1" si="17"/>
        <v>-1.5220705629884803E-2</v>
      </c>
      <c r="S128" s="1">
        <f t="shared" ca="1" si="17"/>
        <v>-1.2915073590407638E-3</v>
      </c>
      <c r="T128" s="1">
        <f t="shared" ca="1" si="17"/>
        <v>7.5883866928738011E-2</v>
      </c>
      <c r="U128" s="1">
        <f t="shared" ca="1" si="17"/>
        <v>0.27166798609953047</v>
      </c>
      <c r="V128" s="1">
        <f t="shared" ca="1" si="15"/>
        <v>0.47554752076150941</v>
      </c>
      <c r="W128" s="1">
        <f t="shared" ca="1" si="16"/>
        <v>0.34674692905752602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3.1876771448169285E-2</v>
      </c>
      <c r="E129" s="1">
        <f t="shared" ca="1" si="13"/>
        <v>1.2963808789101264E-2</v>
      </c>
      <c r="F129" s="1">
        <f t="shared" ca="1" si="17"/>
        <v>4.1666912302618937E-2</v>
      </c>
      <c r="G129" s="1">
        <f t="shared" ca="1" si="17"/>
        <v>4.4802460121563664E-2</v>
      </c>
      <c r="H129" s="1">
        <f t="shared" ca="1" si="17"/>
        <v>-3.0033262635834239E-3</v>
      </c>
      <c r="I129" s="1">
        <f t="shared" ca="1" si="17"/>
        <v>-5.0558313169699422E-2</v>
      </c>
      <c r="J129" s="1">
        <f t="shared" ca="1" si="17"/>
        <v>-7.2442544448983709E-2</v>
      </c>
      <c r="K129" s="1">
        <f t="shared" ca="1" si="17"/>
        <v>-1.1564887741085217E-2</v>
      </c>
      <c r="L129" s="1">
        <f t="shared" ca="1" si="17"/>
        <v>7.2236261862343415E-2</v>
      </c>
      <c r="M129" s="1">
        <f t="shared" ca="1" si="17"/>
        <v>7.9654874423873867E-2</v>
      </c>
      <c r="N129" s="1">
        <f t="shared" ca="1" si="17"/>
        <v>5.2960228146809521E-2</v>
      </c>
      <c r="O129" s="1">
        <f t="shared" ca="1" si="17"/>
        <v>3.8042099795239349E-2</v>
      </c>
      <c r="P129" s="1">
        <f t="shared" ca="1" si="17"/>
        <v>5.4253281174200738E-2</v>
      </c>
      <c r="Q129" s="1">
        <f t="shared" ca="1" si="17"/>
        <v>8.1871786841841848E-2</v>
      </c>
      <c r="R129" s="1">
        <f t="shared" ca="1" si="17"/>
        <v>0.12423163147344993</v>
      </c>
      <c r="S129" s="1">
        <f t="shared" ca="1" si="17"/>
        <v>8.8092463400578497E-2</v>
      </c>
      <c r="T129" s="1">
        <f t="shared" ca="1" si="17"/>
        <v>7.4063989813608649E-2</v>
      </c>
      <c r="U129" s="1">
        <f t="shared" ca="1" si="17"/>
        <v>0.26015489014936244</v>
      </c>
      <c r="V129" s="1">
        <f t="shared" ca="1" si="15"/>
        <v>0.49107017343643489</v>
      </c>
      <c r="W129" s="1">
        <f t="shared" ca="1" si="16"/>
        <v>0.42398295981977319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4.5033502104396432E-2</v>
      </c>
      <c r="E130" s="1">
        <f t="shared" ca="1" si="13"/>
        <v>8.3385908254622037E-3</v>
      </c>
      <c r="F130" s="1">
        <f t="shared" ca="1" si="17"/>
        <v>7.3008141972802587E-2</v>
      </c>
      <c r="G130" s="1">
        <f t="shared" ca="1" si="17"/>
        <v>0.13083487375840297</v>
      </c>
      <c r="H130" s="1">
        <f t="shared" ca="1" si="17"/>
        <v>8.0476121297375108E-2</v>
      </c>
      <c r="I130" s="1">
        <f t="shared" ca="1" si="17"/>
        <v>5.6283412862006329E-3</v>
      </c>
      <c r="J130" s="1">
        <f t="shared" ca="1" si="17"/>
        <v>5.6252270568124792E-3</v>
      </c>
      <c r="K130" s="1">
        <f t="shared" ca="1" si="17"/>
        <v>4.8630561157867513E-2</v>
      </c>
      <c r="L130" s="1">
        <f t="shared" ca="1" si="17"/>
        <v>3.1815910992957275E-2</v>
      </c>
      <c r="M130" s="1">
        <f t="shared" ca="1" si="17"/>
        <v>-4.4239833599315846E-2</v>
      </c>
      <c r="N130" s="1">
        <f t="shared" ca="1" si="17"/>
        <v>-3.3881143541672008E-2</v>
      </c>
      <c r="O130" s="1">
        <f t="shared" ca="1" si="17"/>
        <v>9.5273330011185484E-4</v>
      </c>
      <c r="P130" s="1">
        <f t="shared" ca="1" si="17"/>
        <v>-1.027090525043774E-2</v>
      </c>
      <c r="Q130" s="1">
        <f t="shared" ca="1" si="17"/>
        <v>5.1810155222340396E-3</v>
      </c>
      <c r="R130" s="1">
        <f t="shared" ca="1" si="17"/>
        <v>4.5330736544722361E-2</v>
      </c>
      <c r="S130" s="1">
        <f t="shared" ca="1" si="17"/>
        <v>7.9182434810153607E-2</v>
      </c>
      <c r="T130" s="1">
        <f t="shared" ca="1" si="17"/>
        <v>0.12194439207810234</v>
      </c>
      <c r="U130" s="1">
        <f t="shared" ca="1" si="17"/>
        <v>0.25926195582233263</v>
      </c>
      <c r="V130" s="1">
        <f t="shared" ca="1" si="15"/>
        <v>0.42324556743038083</v>
      </c>
      <c r="W130" s="1">
        <f t="shared" ca="1" si="16"/>
        <v>0.36395795575124051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-3.5275111994075257E-2</v>
      </c>
      <c r="E131" s="1">
        <f t="shared" ca="1" si="13"/>
        <v>-6.6421300325297514E-2</v>
      </c>
      <c r="F131" s="1">
        <f t="shared" ca="1" si="17"/>
        <v>-4.746805054620399E-2</v>
      </c>
      <c r="G131" s="1">
        <f t="shared" ca="1" si="17"/>
        <v>9.2560544017958012E-3</v>
      </c>
      <c r="H131" s="1">
        <f t="shared" ca="1" si="17"/>
        <v>6.2708397953431028E-2</v>
      </c>
      <c r="I131" s="1">
        <f t="shared" ca="1" si="17"/>
        <v>7.7698145467039528E-2</v>
      </c>
      <c r="J131" s="1">
        <f t="shared" ca="1" si="17"/>
        <v>6.0744321944613287E-2</v>
      </c>
      <c r="K131" s="1">
        <f t="shared" ca="1" si="17"/>
        <v>6.55640794951418E-2</v>
      </c>
      <c r="L131" s="1">
        <f t="shared" ca="1" si="17"/>
        <v>8.3307661906156669E-2</v>
      </c>
      <c r="M131" s="1">
        <f t="shared" ca="1" si="17"/>
        <v>2.8035720034281258E-2</v>
      </c>
      <c r="N131" s="1">
        <f t="shared" ca="1" si="17"/>
        <v>5.0371767635862376E-3</v>
      </c>
      <c r="O131" s="1">
        <f t="shared" ca="1" si="17"/>
        <v>8.7337685931171721E-2</v>
      </c>
      <c r="P131" s="1">
        <f t="shared" ca="1" si="17"/>
        <v>0.19573237618886385</v>
      </c>
      <c r="Q131" s="1">
        <f t="shared" ca="1" si="17"/>
        <v>0.19010677804722986</v>
      </c>
      <c r="R131" s="1">
        <f t="shared" ca="1" si="17"/>
        <v>7.4624084406135188E-2</v>
      </c>
      <c r="S131" s="1">
        <f t="shared" ca="1" si="17"/>
        <v>6.7390593760711884E-3</v>
      </c>
      <c r="T131" s="1">
        <f t="shared" ca="1" si="17"/>
        <v>6.2664328776754583E-2</v>
      </c>
      <c r="U131" s="1">
        <f t="shared" ca="1" si="17"/>
        <v>0.25520484239317465</v>
      </c>
      <c r="V131" s="1">
        <f t="shared" ca="1" si="15"/>
        <v>0.4227819572398821</v>
      </c>
      <c r="W131" s="1">
        <f t="shared" ca="1" si="16"/>
        <v>0.32052684253075997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6.8291107910486162E-2</v>
      </c>
      <c r="E132" s="1">
        <f t="shared" ca="1" si="13"/>
        <v>6.6350676829098343E-2</v>
      </c>
      <c r="F132" s="1">
        <f t="shared" ca="1" si="17"/>
        <v>2.177181364011228E-2</v>
      </c>
      <c r="G132" s="1">
        <f t="shared" ca="1" si="17"/>
        <v>2.5053032899954596E-2</v>
      </c>
      <c r="H132" s="1">
        <f t="shared" ca="1" si="17"/>
        <v>3.7659949430974574E-2</v>
      </c>
      <c r="I132" s="1">
        <f t="shared" ca="1" si="17"/>
        <v>8.9195309552838799E-3</v>
      </c>
      <c r="J132" s="1">
        <f t="shared" ca="1" si="17"/>
        <v>3.9734535969265558E-2</v>
      </c>
      <c r="K132" s="1">
        <f t="shared" ca="1" si="17"/>
        <v>0.12371523413125862</v>
      </c>
      <c r="L132" s="1">
        <f t="shared" ca="1" si="17"/>
        <v>0.17951646190423889</v>
      </c>
      <c r="M132" s="1">
        <f t="shared" ca="1" si="17"/>
        <v>0.13928447384699066</v>
      </c>
      <c r="N132" s="1">
        <f t="shared" ca="1" si="17"/>
        <v>9.6512756413059592E-2</v>
      </c>
      <c r="O132" s="1">
        <f t="shared" ca="1" si="17"/>
        <v>3.5482274922903623E-2</v>
      </c>
      <c r="P132" s="1">
        <f t="shared" ca="1" si="17"/>
        <v>-1.6260066869276182E-2</v>
      </c>
      <c r="Q132" s="1">
        <f t="shared" ca="1" si="17"/>
        <v>-6.447728475019282E-2</v>
      </c>
      <c r="R132" s="1">
        <f t="shared" ca="1" si="17"/>
        <v>-3.0751335549577985E-2</v>
      </c>
      <c r="S132" s="1">
        <f t="shared" ca="1" si="17"/>
        <v>1.7133408555555039E-2</v>
      </c>
      <c r="T132" s="1">
        <f t="shared" ca="1" si="17"/>
        <v>6.2373480385608041E-2</v>
      </c>
      <c r="U132" s="1">
        <f t="shared" ca="1" si="17"/>
        <v>0.2173772172321497</v>
      </c>
      <c r="V132" s="1">
        <f t="shared" ca="1" si="15"/>
        <v>0.36797601206723368</v>
      </c>
      <c r="W132" s="1">
        <f t="shared" ca="1" si="16"/>
        <v>0.27715395168171209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3.8842054676824334E-2</v>
      </c>
      <c r="E133" s="1">
        <f t="shared" ca="1" si="13"/>
        <v>3.5027693991791377E-2</v>
      </c>
      <c r="F133" s="1">
        <f t="shared" ca="1" si="17"/>
        <v>1.5048961338978234E-2</v>
      </c>
      <c r="G133" s="1">
        <f t="shared" ca="1" si="17"/>
        <v>4.0041138692703841E-3</v>
      </c>
      <c r="H133" s="1">
        <f t="shared" ca="1" si="17"/>
        <v>3.032194824862073E-2</v>
      </c>
      <c r="I133" s="1">
        <f t="shared" ca="1" si="17"/>
        <v>4.8719840208751662E-2</v>
      </c>
      <c r="J133" s="1">
        <f t="shared" ca="1" si="17"/>
        <v>5.9342764359072139E-2</v>
      </c>
      <c r="K133" s="1">
        <f t="shared" ca="1" si="17"/>
        <v>5.3481628338732733E-2</v>
      </c>
      <c r="L133" s="1">
        <f t="shared" ca="1" si="17"/>
        <v>4.0590942781234061E-2</v>
      </c>
      <c r="M133" s="1">
        <f t="shared" ca="1" si="17"/>
        <v>4.5553555463670771E-2</v>
      </c>
      <c r="N133" s="1">
        <f t="shared" ca="1" si="17"/>
        <v>2.648509765617129E-2</v>
      </c>
      <c r="O133" s="1">
        <f t="shared" ca="1" si="17"/>
        <v>8.608629039751561E-3</v>
      </c>
      <c r="P133" s="1">
        <f t="shared" ca="1" si="17"/>
        <v>3.264739597961188E-2</v>
      </c>
      <c r="Q133" s="1">
        <f t="shared" ca="1" si="17"/>
        <v>7.8651664506129343E-2</v>
      </c>
      <c r="R133" s="1">
        <f t="shared" ca="1" si="17"/>
        <v>8.7150820949192243E-2</v>
      </c>
      <c r="S133" s="1">
        <f t="shared" ca="1" si="17"/>
        <v>9.0449084618351688E-2</v>
      </c>
      <c r="T133" s="1">
        <f t="shared" ca="1" si="17"/>
        <v>0.12036062120791965</v>
      </c>
      <c r="U133" s="1">
        <f t="shared" ca="1" si="17"/>
        <v>0.27823218094577162</v>
      </c>
      <c r="V133" s="1">
        <f t="shared" ca="1" si="15"/>
        <v>0.50308470943808969</v>
      </c>
      <c r="W133" s="1">
        <f t="shared" ca="1" si="16"/>
        <v>0.44719113483568645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-6.5490521198255658E-2</v>
      </c>
      <c r="E134" s="1">
        <f t="shared" ca="1" si="13"/>
        <v>-7.654473185521958E-2</v>
      </c>
      <c r="F134" s="1">
        <f t="shared" ca="1" si="17"/>
        <v>-5.1709358647678637E-2</v>
      </c>
      <c r="G134" s="1">
        <f t="shared" ca="1" si="17"/>
        <v>-3.9933881355380965E-2</v>
      </c>
      <c r="H134" s="1">
        <f t="shared" ca="1" si="17"/>
        <v>-5.5858348803526095E-2</v>
      </c>
      <c r="I134" s="1">
        <f t="shared" ca="1" si="17"/>
        <v>-4.3700367018200154E-2</v>
      </c>
      <c r="J134" s="1">
        <f t="shared" ca="1" si="17"/>
        <v>6.3546448760818056E-3</v>
      </c>
      <c r="K134" s="1">
        <f t="shared" ca="1" si="17"/>
        <v>0.12465103727284028</v>
      </c>
      <c r="L134" s="1">
        <f t="shared" ca="1" si="17"/>
        <v>0.2643290744308352</v>
      </c>
      <c r="M134" s="1">
        <f t="shared" ca="1" si="17"/>
        <v>0.27665505279244718</v>
      </c>
      <c r="N134" s="1">
        <f t="shared" ca="1" si="17"/>
        <v>0.23360660414261175</v>
      </c>
      <c r="O134" s="1">
        <f t="shared" ca="1" si="17"/>
        <v>0.16569062255631928</v>
      </c>
      <c r="P134" s="1">
        <f t="shared" ca="1" si="17"/>
        <v>4.5614110848197574E-2</v>
      </c>
      <c r="Q134" s="1">
        <f t="shared" ca="1" si="17"/>
        <v>-2.8797252915221173E-3</v>
      </c>
      <c r="R134" s="1">
        <f t="shared" ca="1" si="17"/>
        <v>4.811853351832461E-2</v>
      </c>
      <c r="S134" s="1">
        <f t="shared" ca="1" si="17"/>
        <v>9.5221113806250118E-2</v>
      </c>
      <c r="T134" s="1">
        <f t="shared" ca="1" si="17"/>
        <v>6.6464072256597964E-2</v>
      </c>
      <c r="U134" s="1">
        <f t="shared" ca="1" si="17"/>
        <v>0.1759261417538957</v>
      </c>
      <c r="V134" s="1">
        <f t="shared" ca="1" si="15"/>
        <v>0.36303631345698345</v>
      </c>
      <c r="W134" s="1">
        <f t="shared" ca="1" si="16"/>
        <v>0.25048304405725835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-1.7638555387142384E-2</v>
      </c>
      <c r="E135" s="1">
        <f t="shared" ca="1" si="13"/>
        <v>1.5944198086128725E-3</v>
      </c>
      <c r="F135" s="1">
        <f t="shared" ca="1" si="17"/>
        <v>6.2884059725395638E-2</v>
      </c>
      <c r="G135" s="1">
        <f t="shared" ca="1" si="17"/>
        <v>0.12574104184011736</v>
      </c>
      <c r="H135" s="1">
        <f t="shared" ca="1" si="17"/>
        <v>0.3069933079809527</v>
      </c>
      <c r="I135" s="1">
        <f t="shared" ca="1" si="17"/>
        <v>0.59457091731368739</v>
      </c>
      <c r="J135" s="1">
        <f t="shared" ca="1" si="17"/>
        <v>0.57364098184723167</v>
      </c>
      <c r="K135" s="1">
        <f t="shared" ca="1" si="17"/>
        <v>0.2507484403591681</v>
      </c>
      <c r="L135" s="1">
        <f t="shared" ca="1" si="17"/>
        <v>2.9764345809978221E-2</v>
      </c>
      <c r="M135" s="1">
        <f t="shared" ca="1" si="17"/>
        <v>3.1553998400845204E-2</v>
      </c>
      <c r="N135" s="1">
        <f t="shared" ca="1" si="17"/>
        <v>0.16010635247069269</v>
      </c>
      <c r="O135" s="1">
        <f t="shared" ca="1" si="17"/>
        <v>0.3798228884109463</v>
      </c>
      <c r="P135" s="1">
        <f t="shared" ca="1" si="17"/>
        <v>0.47659857605346928</v>
      </c>
      <c r="Q135" s="1">
        <f t="shared" ca="1" si="17"/>
        <v>0.48258448660113712</v>
      </c>
      <c r="R135" s="1">
        <f t="shared" ca="1" si="17"/>
        <v>0.28651589525491877</v>
      </c>
      <c r="S135" s="1">
        <f t="shared" ca="1" si="17"/>
        <v>0.16995769077203987</v>
      </c>
      <c r="T135" s="1">
        <f t="shared" ca="1" si="17"/>
        <v>0.1729024196510292</v>
      </c>
      <c r="U135" s="1">
        <f t="shared" ca="1" si="17"/>
        <v>0.12705977635221319</v>
      </c>
      <c r="V135" s="1">
        <f t="shared" ca="1" si="15"/>
        <v>1.4948063241602104E-3</v>
      </c>
      <c r="W135" s="1">
        <f t="shared" ca="1" si="16"/>
        <v>-3.1620018562145476E-2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0.139022787612888</v>
      </c>
      <c r="E136" s="1">
        <f t="shared" ca="1" si="13"/>
        <v>0.18409380354719154</v>
      </c>
      <c r="F136" s="1">
        <f t="shared" ca="1" si="17"/>
        <v>0.22079910661748509</v>
      </c>
      <c r="G136" s="1">
        <f t="shared" ca="1" si="17"/>
        <v>0.13087444014002675</v>
      </c>
      <c r="H136" s="1">
        <f t="shared" ca="1" si="17"/>
        <v>0.18422148143475292</v>
      </c>
      <c r="I136" s="1">
        <f t="shared" ca="1" si="17"/>
        <v>0.48368216543770115</v>
      </c>
      <c r="J136" s="1">
        <f t="shared" ca="1" si="17"/>
        <v>0.54626402445587108</v>
      </c>
      <c r="K136" s="1">
        <f t="shared" ca="1" si="17"/>
        <v>0.33477833234428694</v>
      </c>
      <c r="L136" s="1">
        <f t="shared" ca="1" si="17"/>
        <v>0.33405374915689845</v>
      </c>
      <c r="M136" s="1">
        <f t="shared" ca="1" si="17"/>
        <v>0.45120830963994624</v>
      </c>
      <c r="N136" s="1">
        <f t="shared" ca="1" si="17"/>
        <v>0.36516200703660334</v>
      </c>
      <c r="O136" s="1">
        <f t="shared" ca="1" si="17"/>
        <v>0.32042135614469991</v>
      </c>
      <c r="P136" s="1">
        <f t="shared" ca="1" si="17"/>
        <v>0.30225670376368025</v>
      </c>
      <c r="Q136" s="1">
        <f t="shared" ca="1" si="17"/>
        <v>0.24330816558623086</v>
      </c>
      <c r="R136" s="1">
        <f t="shared" ca="1" si="17"/>
        <v>0.14339895974859831</v>
      </c>
      <c r="S136" s="1">
        <f t="shared" ca="1" si="17"/>
        <v>0.15480411519424742</v>
      </c>
      <c r="T136" s="1">
        <f t="shared" ca="1" si="17"/>
        <v>0.30349378640173119</v>
      </c>
      <c r="U136" s="1">
        <f t="shared" ca="1" si="17"/>
        <v>0.50921794644392793</v>
      </c>
      <c r="V136" s="1">
        <f t="shared" ca="1" si="15"/>
        <v>0.4794631174850586</v>
      </c>
      <c r="W136" s="1">
        <f t="shared" ca="1" si="16"/>
        <v>0.20514630055317704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6.1380776615190605E-2</v>
      </c>
      <c r="E137" s="1">
        <f t="shared" ca="1" si="13"/>
        <v>4.2677881564176519E-2</v>
      </c>
      <c r="F137" s="1">
        <f t="shared" ca="1" si="17"/>
        <v>3.7002371789263716E-2</v>
      </c>
      <c r="G137" s="1">
        <f t="shared" ca="1" si="17"/>
        <v>6.3976304554333355E-2</v>
      </c>
      <c r="H137" s="1">
        <f t="shared" ca="1" si="17"/>
        <v>0.26911122319460085</v>
      </c>
      <c r="I137" s="1">
        <f t="shared" ca="1" si="17"/>
        <v>0.62223644157360536</v>
      </c>
      <c r="J137" s="1">
        <f t="shared" ca="1" si="17"/>
        <v>0.69772511004065263</v>
      </c>
      <c r="K137" s="1">
        <f t="shared" ca="1" si="17"/>
        <v>0.37710089886524856</v>
      </c>
      <c r="L137" s="1">
        <f t="shared" ca="1" si="17"/>
        <v>9.5240624450931066E-2</v>
      </c>
      <c r="M137" s="1">
        <f t="shared" ca="1" si="17"/>
        <v>1.4931053899453844E-2</v>
      </c>
      <c r="N137" s="1">
        <f t="shared" ca="1" si="17"/>
        <v>2.2932312521522544E-2</v>
      </c>
      <c r="O137" s="1">
        <f t="shared" ca="1" si="17"/>
        <v>6.3276608553019392E-2</v>
      </c>
      <c r="P137" s="1">
        <f t="shared" ca="1" si="17"/>
        <v>0.12878087010812522</v>
      </c>
      <c r="Q137" s="1">
        <f t="shared" ca="1" si="17"/>
        <v>0.17071654677248041</v>
      </c>
      <c r="R137" s="1">
        <f t="shared" ca="1" si="17"/>
        <v>8.7922215111184948E-2</v>
      </c>
      <c r="S137" s="1">
        <f t="shared" ca="1" si="17"/>
        <v>9.5351558488363908E-2</v>
      </c>
      <c r="T137" s="1">
        <f t="shared" ca="1" si="17"/>
        <v>0.29934808343728403</v>
      </c>
      <c r="U137" s="1">
        <f t="shared" ca="1" si="17"/>
        <v>0.59516527295104837</v>
      </c>
      <c r="V137" s="1">
        <f t="shared" ca="1" si="15"/>
        <v>0.59761601274165321</v>
      </c>
      <c r="W137" s="1">
        <f t="shared" ca="1" si="16"/>
        <v>0.34807212276921212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-7.273565323263247E-3</v>
      </c>
      <c r="E138" s="1">
        <f t="shared" ca="1" si="13"/>
        <v>7.9217281773347234E-2</v>
      </c>
      <c r="F138" s="1">
        <f t="shared" ca="1" si="17"/>
        <v>0.15409278187383513</v>
      </c>
      <c r="G138" s="1">
        <f t="shared" ca="1" si="17"/>
        <v>0.1878183802307283</v>
      </c>
      <c r="H138" s="1">
        <f t="shared" ca="1" si="17"/>
        <v>0.39251668345408153</v>
      </c>
      <c r="I138" s="1">
        <f t="shared" ca="1" si="17"/>
        <v>0.73073185441913702</v>
      </c>
      <c r="J138" s="1">
        <f t="shared" ca="1" si="17"/>
        <v>0.73851484894878383</v>
      </c>
      <c r="K138" s="1">
        <f t="shared" ca="1" si="17"/>
        <v>0.38049361020473565</v>
      </c>
      <c r="L138" s="1">
        <f t="shared" ca="1" si="17"/>
        <v>0.10173439461328875</v>
      </c>
      <c r="M138" s="1">
        <f t="shared" ca="1" si="17"/>
        <v>4.3768122162368819E-2</v>
      </c>
      <c r="N138" s="1">
        <f t="shared" ca="1" si="17"/>
        <v>0.20818378296495371</v>
      </c>
      <c r="O138" s="1">
        <f t="shared" ca="1" si="17"/>
        <v>0.50335144780707142</v>
      </c>
      <c r="P138" s="1">
        <f t="shared" ca="1" si="17"/>
        <v>0.58874161287016702</v>
      </c>
      <c r="Q138" s="1">
        <f t="shared" ca="1" si="17"/>
        <v>0.42935236920570913</v>
      </c>
      <c r="R138" s="1">
        <f t="shared" ca="1" si="17"/>
        <v>0.17248101512374731</v>
      </c>
      <c r="S138" s="1">
        <f t="shared" ca="1" si="17"/>
        <v>0.14775214374563234</v>
      </c>
      <c r="T138" s="1">
        <f t="shared" ca="1" si="17"/>
        <v>0.33204985129897335</v>
      </c>
      <c r="U138" s="1">
        <f t="shared" ca="1" si="17"/>
        <v>0.47649935830988144</v>
      </c>
      <c r="V138" s="1">
        <f t="shared" ca="1" si="15"/>
        <v>0.30409794719553096</v>
      </c>
      <c r="W138" s="1">
        <f t="shared" ca="1" si="16"/>
        <v>0.14505885115017042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4.7266409565101204E-2</v>
      </c>
      <c r="E139" s="1">
        <f t="shared" ca="1" si="13"/>
        <v>2.1676758956359229E-2</v>
      </c>
      <c r="F139" s="1">
        <f t="shared" ca="1" si="17"/>
        <v>1.1833900898509921E-2</v>
      </c>
      <c r="G139" s="1">
        <f t="shared" ca="1" si="17"/>
        <v>3.1280206335220655E-2</v>
      </c>
      <c r="H139" s="1">
        <f t="shared" ca="1" si="17"/>
        <v>0.14510699646455419</v>
      </c>
      <c r="I139" s="1">
        <f t="shared" ca="1" si="17"/>
        <v>0.38014077947798774</v>
      </c>
      <c r="J139" s="1">
        <f t="shared" ca="1" si="17"/>
        <v>0.50147333411033013</v>
      </c>
      <c r="K139" s="1">
        <f t="shared" ca="1" si="17"/>
        <v>0.35349069015005019</v>
      </c>
      <c r="L139" s="1">
        <f t="shared" ca="1" si="17"/>
        <v>0.26030396088762159</v>
      </c>
      <c r="M139" s="1">
        <f t="shared" ca="1" si="17"/>
        <v>0.27439408176686375</v>
      </c>
      <c r="N139" s="1">
        <f t="shared" ca="1" si="17"/>
        <v>0.2768276298113852</v>
      </c>
      <c r="O139" s="1">
        <f t="shared" ca="1" si="17"/>
        <v>0.34378145666054827</v>
      </c>
      <c r="P139" s="1">
        <f t="shared" ca="1" si="17"/>
        <v>0.39957981540597109</v>
      </c>
      <c r="Q139" s="1">
        <f t="shared" ca="1" si="17"/>
        <v>0.26498443668059091</v>
      </c>
      <c r="R139" s="1">
        <f t="shared" ca="1" si="17"/>
        <v>0.10150955106831741</v>
      </c>
      <c r="S139" s="1">
        <f t="shared" ca="1" si="17"/>
        <v>1.5542751729005566E-2</v>
      </c>
      <c r="T139" s="1">
        <f t="shared" ca="1" si="17"/>
        <v>2.3134388414816864E-2</v>
      </c>
      <c r="U139" s="1">
        <f t="shared" ca="1" si="17"/>
        <v>9.2090337326779917E-2</v>
      </c>
      <c r="V139" s="1">
        <f t="shared" ca="1" si="15"/>
        <v>0.14011219344284986</v>
      </c>
      <c r="W139" s="1">
        <f t="shared" ca="1" si="16"/>
        <v>4.7696146119072115E-2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-1.0258364798962197E-2</v>
      </c>
      <c r="E140" s="1">
        <f t="shared" ca="1" si="13"/>
        <v>9.8500462966797878E-3</v>
      </c>
      <c r="F140" s="1">
        <f t="shared" ca="1" si="17"/>
        <v>5.8216719205450795E-2</v>
      </c>
      <c r="G140" s="1">
        <f t="shared" ca="1" si="17"/>
        <v>5.7602083938467885E-2</v>
      </c>
      <c r="H140" s="1">
        <f t="shared" ca="1" si="17"/>
        <v>0.11366551936773006</v>
      </c>
      <c r="I140" s="1">
        <f t="shared" ca="1" si="17"/>
        <v>0.23877931251640488</v>
      </c>
      <c r="J140" s="1">
        <f t="shared" ca="1" si="17"/>
        <v>0.33538009611679981</v>
      </c>
      <c r="K140" s="1">
        <f t="shared" ca="1" si="17"/>
        <v>0.19676933534493996</v>
      </c>
      <c r="L140" s="1">
        <f t="shared" ca="1" si="17"/>
        <v>0.10314478510164278</v>
      </c>
      <c r="M140" s="1">
        <f t="shared" ca="1" si="17"/>
        <v>8.2272663628802006E-2</v>
      </c>
      <c r="N140" s="1">
        <f t="shared" ca="1" si="17"/>
        <v>0.15117559224725813</v>
      </c>
      <c r="O140" s="1">
        <f t="shared" ca="1" si="17"/>
        <v>0.28076955685561511</v>
      </c>
      <c r="P140" s="1">
        <f t="shared" ca="1" si="17"/>
        <v>0.34094296284054026</v>
      </c>
      <c r="Q140" s="1">
        <f t="shared" ca="1" si="17"/>
        <v>0.19979619978892646</v>
      </c>
      <c r="R140" s="1">
        <f t="shared" ca="1" si="17"/>
        <v>5.9867397973564107E-2</v>
      </c>
      <c r="S140" s="1">
        <f t="shared" ca="1" si="17"/>
        <v>8.7732648300513971E-2</v>
      </c>
      <c r="T140" s="1">
        <f t="shared" ca="1" si="17"/>
        <v>0.31576124208918205</v>
      </c>
      <c r="U140" s="1">
        <f t="shared" ca="1" si="17"/>
        <v>0.60879376797520623</v>
      </c>
      <c r="V140" s="1">
        <f t="shared" ca="1" si="15"/>
        <v>0.6198326502658501</v>
      </c>
      <c r="W140" s="1">
        <f t="shared" ca="1" si="16"/>
        <v>0.38653040577845282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0.1158372734852722</v>
      </c>
      <c r="E141" s="1">
        <f t="shared" ca="1" si="13"/>
        <v>0.11413585626682239</v>
      </c>
      <c r="F141" s="1">
        <f t="shared" ca="1" si="17"/>
        <v>0.10473396649483165</v>
      </c>
      <c r="G141" s="1">
        <f t="shared" ca="1" si="17"/>
        <v>9.08579813850076E-2</v>
      </c>
      <c r="H141" s="1">
        <f t="shared" ca="1" si="17"/>
        <v>0.20057685565178915</v>
      </c>
      <c r="I141" s="1">
        <f t="shared" ca="1" si="17"/>
        <v>0.4600189775524261</v>
      </c>
      <c r="J141" s="1">
        <f t="shared" ca="1" si="17"/>
        <v>0.53988574265269507</v>
      </c>
      <c r="K141" s="1">
        <f t="shared" ca="1" si="17"/>
        <v>0.30039833731197474</v>
      </c>
      <c r="L141" s="1">
        <f t="shared" ca="1" si="17"/>
        <v>0.22904648602287087</v>
      </c>
      <c r="M141" s="1">
        <f t="shared" ca="1" si="17"/>
        <v>0.35262227126621482</v>
      </c>
      <c r="N141" s="1">
        <f t="shared" ca="1" si="17"/>
        <v>0.32046314459840286</v>
      </c>
      <c r="O141" s="1">
        <f t="shared" ca="1" si="17"/>
        <v>0.39999775525140235</v>
      </c>
      <c r="P141" s="1">
        <f t="shared" ca="1" si="17"/>
        <v>0.62878618901072747</v>
      </c>
      <c r="Q141" s="1">
        <f t="shared" ca="1" si="17"/>
        <v>0.62699077268997727</v>
      </c>
      <c r="R141" s="1">
        <f t="shared" ca="1" si="17"/>
        <v>0.31796144503166585</v>
      </c>
      <c r="S141" s="1">
        <f t="shared" ca="1" si="17"/>
        <v>8.0956966092465971E-2</v>
      </c>
      <c r="T141" s="1">
        <f t="shared" ca="1" si="17"/>
        <v>0.12156896485619632</v>
      </c>
      <c r="U141" s="1">
        <f t="shared" ca="1" si="17"/>
        <v>0.36296633407170309</v>
      </c>
      <c r="V141" s="1">
        <f t="shared" ca="1" si="15"/>
        <v>0.50217346540194607</v>
      </c>
      <c r="W141" s="1">
        <f t="shared" ca="1" si="16"/>
        <v>0.3711226074500612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-7.1524811696413587E-2</v>
      </c>
      <c r="E142" s="1">
        <f t="shared" ca="1" si="13"/>
        <v>-6.3025706071834886E-2</v>
      </c>
      <c r="F142" s="1">
        <f t="shared" ca="1" si="17"/>
        <v>-7.7330965002197827E-2</v>
      </c>
      <c r="G142" s="1">
        <f t="shared" ca="1" si="17"/>
        <v>-9.6466930664226555E-2</v>
      </c>
      <c r="H142" s="1">
        <f t="shared" ca="1" si="17"/>
        <v>-9.8998877210557473E-2</v>
      </c>
      <c r="I142" s="1">
        <f t="shared" ca="1" si="17"/>
        <v>-4.2411238112768333E-2</v>
      </c>
      <c r="J142" s="1">
        <f t="shared" ca="1" si="17"/>
        <v>3.77144865928426E-2</v>
      </c>
      <c r="K142" s="1">
        <f t="shared" ca="1" si="17"/>
        <v>0.10235021759826761</v>
      </c>
      <c r="L142" s="1">
        <f t="shared" ca="1" si="17"/>
        <v>0.18783410421369742</v>
      </c>
      <c r="M142" s="1">
        <f t="shared" ca="1" si="17"/>
        <v>0.28724980735089173</v>
      </c>
      <c r="N142" s="1">
        <f t="shared" ca="1" si="17"/>
        <v>0.31010169771839469</v>
      </c>
      <c r="O142" s="1">
        <f t="shared" ca="1" si="17"/>
        <v>0.33873468639079235</v>
      </c>
      <c r="P142" s="1">
        <f t="shared" ca="1" si="17"/>
        <v>0.40289796302836223</v>
      </c>
      <c r="Q142" s="1">
        <f t="shared" ca="1" si="17"/>
        <v>0.53402490437124162</v>
      </c>
      <c r="R142" s="1">
        <f t="shared" ca="1" si="17"/>
        <v>0.48990162633565004</v>
      </c>
      <c r="S142" s="1">
        <f t="shared" ca="1" si="17"/>
        <v>0.41006143556446384</v>
      </c>
      <c r="T142" s="1">
        <f t="shared" ca="1" si="17"/>
        <v>0.16849482431034488</v>
      </c>
      <c r="U142" s="1">
        <f t="shared" ca="1" si="17"/>
        <v>-1.2477414496014472E-2</v>
      </c>
      <c r="V142" s="1">
        <f t="shared" ca="1" si="15"/>
        <v>-5.4298967023703709E-2</v>
      </c>
      <c r="W142" s="1">
        <f t="shared" ca="1" si="16"/>
        <v>-1.0819116810137922E-2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-3.9132470366697536E-2</v>
      </c>
      <c r="E143" s="1">
        <f t="shared" ca="1" si="13"/>
        <v>-4.5162612247053521E-2</v>
      </c>
      <c r="F143" s="1">
        <f t="shared" ca="1" si="17"/>
        <v>-1.1175181756339581E-2</v>
      </c>
      <c r="G143" s="1">
        <f t="shared" ca="1" si="17"/>
        <v>2.8126170202019039E-2</v>
      </c>
      <c r="H143" s="1">
        <f t="shared" ca="1" si="17"/>
        <v>8.356056113326718E-2</v>
      </c>
      <c r="I143" s="1">
        <f t="shared" ca="1" si="17"/>
        <v>0.11536465735513905</v>
      </c>
      <c r="J143" s="1">
        <f t="shared" ca="1" si="17"/>
        <v>5.7389924821396286E-2</v>
      </c>
      <c r="K143" s="1">
        <f t="shared" ca="1" si="17"/>
        <v>5.4129503302406901E-2</v>
      </c>
      <c r="L143" s="1">
        <f t="shared" ca="1" si="17"/>
        <v>0.21001825491731435</v>
      </c>
      <c r="M143" s="1">
        <f t="shared" ca="1" si="17"/>
        <v>0.41641347246485028</v>
      </c>
      <c r="N143" s="1">
        <f t="shared" ca="1" si="17"/>
        <v>0.30479916041025834</v>
      </c>
      <c r="O143" s="1">
        <f t="shared" ca="1" si="17"/>
        <v>0.18734606064465625</v>
      </c>
      <c r="P143" s="1">
        <f t="shared" ca="1" si="17"/>
        <v>0.25632159547149058</v>
      </c>
      <c r="Q143" s="1">
        <f t="shared" ca="1" si="17"/>
        <v>0.38912332601732891</v>
      </c>
      <c r="R143" s="1">
        <f t="shared" ca="1" si="17"/>
        <v>0.38986261418349716</v>
      </c>
      <c r="S143" s="1">
        <f t="shared" ca="1" si="17"/>
        <v>0.35240366978218446</v>
      </c>
      <c r="T143" s="1">
        <f t="shared" ca="1" si="17"/>
        <v>0.23611176123346164</v>
      </c>
      <c r="U143" s="1">
        <f t="shared" ref="U143:U158" ca="1" si="18">(U93+0.6*(V93+T93)+0.15*(S93+W93))/(1+2*0.6+2*0.15)</f>
        <v>0.22465587942259538</v>
      </c>
      <c r="V143" s="1">
        <f t="shared" ca="1" si="15"/>
        <v>0.3080276254549929</v>
      </c>
      <c r="W143" s="1">
        <f t="shared" ca="1" si="16"/>
        <v>0.26423787628108697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-3.9568497526405851E-2</v>
      </c>
      <c r="E144" s="1">
        <f t="shared" ca="1" si="13"/>
        <v>-4.5341213547220351E-2</v>
      </c>
      <c r="F144" s="1">
        <f t="shared" ref="F144:T158" ca="1" si="19">(F94+0.6*(G94+E94)+0.15*(D94+H94))/(1+2*0.6+2*0.15)</f>
        <v>-3.0511920123819581E-2</v>
      </c>
      <c r="G144" s="1">
        <f t="shared" ca="1" si="19"/>
        <v>5.3757281547132184E-2</v>
      </c>
      <c r="H144" s="1">
        <f t="shared" ca="1" si="19"/>
        <v>0.34324246678212467</v>
      </c>
      <c r="I144" s="1">
        <f t="shared" ca="1" si="19"/>
        <v>0.72537921461377886</v>
      </c>
      <c r="J144" s="1">
        <f t="shared" ca="1" si="19"/>
        <v>0.72733828231774533</v>
      </c>
      <c r="K144" s="1">
        <f t="shared" ca="1" si="19"/>
        <v>0.37142665999615554</v>
      </c>
      <c r="L144" s="1">
        <f t="shared" ca="1" si="19"/>
        <v>0.10937262221487383</v>
      </c>
      <c r="M144" s="1">
        <f t="shared" ca="1" si="19"/>
        <v>5.4117361876411807E-2</v>
      </c>
      <c r="N144" s="1">
        <f t="shared" ca="1" si="19"/>
        <v>0.10104752770558152</v>
      </c>
      <c r="O144" s="1">
        <f t="shared" ca="1" si="19"/>
        <v>0.22879275995426171</v>
      </c>
      <c r="P144" s="1">
        <f t="shared" ca="1" si="19"/>
        <v>0.36114416055033549</v>
      </c>
      <c r="Q144" s="1">
        <f t="shared" ca="1" si="19"/>
        <v>0.48959750499347665</v>
      </c>
      <c r="R144" s="1">
        <f t="shared" ca="1" si="19"/>
        <v>0.42814854667644892</v>
      </c>
      <c r="S144" s="1">
        <f t="shared" ca="1" si="19"/>
        <v>0.36290027221091542</v>
      </c>
      <c r="T144" s="1">
        <f t="shared" ca="1" si="19"/>
        <v>0.17711957943082285</v>
      </c>
      <c r="U144" s="1">
        <f t="shared" ca="1" si="18"/>
        <v>2.3844195976760692E-2</v>
      </c>
      <c r="V144" s="1">
        <f t="shared" ca="1" si="15"/>
        <v>-1.5114626852637677E-2</v>
      </c>
      <c r="W144" s="1">
        <f t="shared" ca="1" si="16"/>
        <v>-2.0631723188607738E-2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-5.8645812180099947E-2</v>
      </c>
      <c r="E145" s="1">
        <f t="shared" ca="1" si="13"/>
        <v>1.3958423744832499E-2</v>
      </c>
      <c r="F145" s="1">
        <f t="shared" ca="1" si="19"/>
        <v>7.7064600754922538E-2</v>
      </c>
      <c r="G145" s="1">
        <f t="shared" ca="1" si="19"/>
        <v>8.6314227121640302E-2</v>
      </c>
      <c r="H145" s="1">
        <f t="shared" ca="1" si="19"/>
        <v>8.3068785034368681E-2</v>
      </c>
      <c r="I145" s="1">
        <f t="shared" ca="1" si="19"/>
        <v>6.6260689779319093E-2</v>
      </c>
      <c r="J145" s="1">
        <f t="shared" ca="1" si="19"/>
        <v>0.11680700686038788</v>
      </c>
      <c r="K145" s="1">
        <f t="shared" ca="1" si="19"/>
        <v>0.12729020555790049</v>
      </c>
      <c r="L145" s="1">
        <f t="shared" ca="1" si="19"/>
        <v>5.5003126563278347E-2</v>
      </c>
      <c r="M145" s="1">
        <f t="shared" ca="1" si="19"/>
        <v>-2.874075172237921E-2</v>
      </c>
      <c r="N145" s="1">
        <f t="shared" ca="1" si="19"/>
        <v>-3.466345758042659E-2</v>
      </c>
      <c r="O145" s="1">
        <f t="shared" ca="1" si="19"/>
        <v>-7.4205459336324098E-3</v>
      </c>
      <c r="P145" s="1">
        <f t="shared" ca="1" si="19"/>
        <v>-1.912621229761691E-2</v>
      </c>
      <c r="Q145" s="1">
        <f t="shared" ca="1" si="19"/>
        <v>-3.1516575218431826E-2</v>
      </c>
      <c r="R145" s="1">
        <f t="shared" ca="1" si="19"/>
        <v>-8.239862303712238E-4</v>
      </c>
      <c r="S145" s="1">
        <f t="shared" ca="1" si="19"/>
        <v>3.0432316783122405E-2</v>
      </c>
      <c r="T145" s="1">
        <f t="shared" ca="1" si="19"/>
        <v>3.7723561711588652E-2</v>
      </c>
      <c r="U145" s="1">
        <f t="shared" ca="1" si="18"/>
        <v>7.374193171725732E-2</v>
      </c>
      <c r="V145" s="1">
        <f t="shared" ca="1" si="15"/>
        <v>0.14365763831133485</v>
      </c>
      <c r="W145" s="1">
        <f t="shared" ca="1" si="16"/>
        <v>0.18438210243666833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7.1020114337915191E-2</v>
      </c>
      <c r="E146" s="1">
        <f t="shared" ca="1" si="13"/>
        <v>8.4144697593854317E-2</v>
      </c>
      <c r="F146" s="1">
        <f t="shared" ca="1" si="19"/>
        <v>3.3086417722169595E-2</v>
      </c>
      <c r="G146" s="1">
        <f t="shared" ca="1" si="19"/>
        <v>6.7500014725774271E-5</v>
      </c>
      <c r="H146" s="1">
        <f t="shared" ca="1" si="19"/>
        <v>0.1447728013741528</v>
      </c>
      <c r="I146" s="1">
        <f t="shared" ca="1" si="19"/>
        <v>0.31323011383272165</v>
      </c>
      <c r="J146" s="1">
        <f t="shared" ca="1" si="19"/>
        <v>0.17312559836455579</v>
      </c>
      <c r="K146" s="1">
        <f t="shared" ca="1" si="19"/>
        <v>1.3896251238617574E-2</v>
      </c>
      <c r="L146" s="1">
        <f t="shared" ca="1" si="19"/>
        <v>0.12289135257698647</v>
      </c>
      <c r="M146" s="1">
        <f t="shared" ca="1" si="19"/>
        <v>0.40870456794386623</v>
      </c>
      <c r="N146" s="1">
        <f t="shared" ca="1" si="19"/>
        <v>0.48555440152560869</v>
      </c>
      <c r="O146" s="1">
        <f t="shared" ca="1" si="19"/>
        <v>0.51529630883485855</v>
      </c>
      <c r="P146" s="1">
        <f t="shared" ca="1" si="19"/>
        <v>0.48404035989865035</v>
      </c>
      <c r="Q146" s="1">
        <f t="shared" ca="1" si="19"/>
        <v>0.54333418545605827</v>
      </c>
      <c r="R146" s="1">
        <f t="shared" ca="1" si="19"/>
        <v>0.4947412653426852</v>
      </c>
      <c r="S146" s="1">
        <f t="shared" ca="1" si="19"/>
        <v>0.43463600254750573</v>
      </c>
      <c r="T146" s="1">
        <f t="shared" ca="1" si="19"/>
        <v>0.23906871861316509</v>
      </c>
      <c r="U146" s="1">
        <f t="shared" ca="1" si="18"/>
        <v>8.7017656649964609E-2</v>
      </c>
      <c r="V146" s="1">
        <f t="shared" ca="1" si="15"/>
        <v>2.8344949557512371E-2</v>
      </c>
      <c r="W146" s="1">
        <f t="shared" ca="1" si="16"/>
        <v>3.0912994545013138E-2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0.10909959891943997</v>
      </c>
      <c r="E147" s="1">
        <f t="shared" ca="1" si="13"/>
        <v>0.27404681428633437</v>
      </c>
      <c r="F147" s="1">
        <f t="shared" ca="1" si="19"/>
        <v>0.42891509140698786</v>
      </c>
      <c r="G147" s="1">
        <f t="shared" ca="1" si="19"/>
        <v>0.27337492317999568</v>
      </c>
      <c r="H147" s="1">
        <f t="shared" ca="1" si="19"/>
        <v>5.6717955735092508E-2</v>
      </c>
      <c r="I147" s="1">
        <f t="shared" ca="1" si="19"/>
        <v>-4.9778855941502193E-2</v>
      </c>
      <c r="J147" s="1">
        <f t="shared" ca="1" si="19"/>
        <v>-2.8385717576387953E-2</v>
      </c>
      <c r="K147" s="1">
        <f t="shared" ca="1" si="19"/>
        <v>4.5918152276439216E-2</v>
      </c>
      <c r="L147" s="1">
        <f t="shared" ca="1" si="19"/>
        <v>0.13550373752530595</v>
      </c>
      <c r="M147" s="1">
        <f t="shared" ca="1" si="19"/>
        <v>0.21754192857386684</v>
      </c>
      <c r="N147" s="1">
        <f t="shared" ca="1" si="19"/>
        <v>0.17656680469000546</v>
      </c>
      <c r="O147" s="1">
        <f t="shared" ca="1" si="19"/>
        <v>0.15512077214291708</v>
      </c>
      <c r="P147" s="1">
        <f t="shared" ca="1" si="19"/>
        <v>0.19560180242229225</v>
      </c>
      <c r="Q147" s="1">
        <f t="shared" ca="1" si="19"/>
        <v>0.1869175867604429</v>
      </c>
      <c r="R147" s="1">
        <f t="shared" ca="1" si="19"/>
        <v>7.5573198151432638E-2</v>
      </c>
      <c r="S147" s="1">
        <f t="shared" ca="1" si="19"/>
        <v>3.5232548384771079E-2</v>
      </c>
      <c r="T147" s="1">
        <f t="shared" ca="1" si="19"/>
        <v>1.9930991467686558E-2</v>
      </c>
      <c r="U147" s="1">
        <f t="shared" ca="1" si="18"/>
        <v>1.1074866442042081E-2</v>
      </c>
      <c r="V147" s="1">
        <f t="shared" ca="1" si="15"/>
        <v>3.2744094465860739E-3</v>
      </c>
      <c r="W147" s="1">
        <f t="shared" ca="1" si="16"/>
        <v>-5.3992703947095225E-2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8.0151355783339179E-2</v>
      </c>
      <c r="E148" s="1">
        <f t="shared" ca="1" si="13"/>
        <v>0.21683943223716887</v>
      </c>
      <c r="F148" s="1">
        <f t="shared" ca="1" si="19"/>
        <v>0.312019733159557</v>
      </c>
      <c r="G148" s="1">
        <f t="shared" ca="1" si="19"/>
        <v>0.16704551137899162</v>
      </c>
      <c r="H148" s="1">
        <f t="shared" ca="1" si="19"/>
        <v>2.7067806035457546E-2</v>
      </c>
      <c r="I148" s="1">
        <f t="shared" ca="1" si="19"/>
        <v>-5.9335023166816249E-2</v>
      </c>
      <c r="J148" s="1">
        <f t="shared" ca="1" si="19"/>
        <v>-8.4344889176106025E-2</v>
      </c>
      <c r="K148" s="1">
        <f t="shared" ca="1" si="19"/>
        <v>-9.5916580103594387E-5</v>
      </c>
      <c r="L148" s="1">
        <f t="shared" ca="1" si="19"/>
        <v>0.21817657603182211</v>
      </c>
      <c r="M148" s="1">
        <f t="shared" ca="1" si="19"/>
        <v>0.38352049364355828</v>
      </c>
      <c r="N148" s="1">
        <f t="shared" ca="1" si="19"/>
        <v>0.19249901517389317</v>
      </c>
      <c r="O148" s="1">
        <f t="shared" ca="1" si="19"/>
        <v>1.2759704745045864E-2</v>
      </c>
      <c r="P148" s="1">
        <f t="shared" ca="1" si="19"/>
        <v>-2.1526663066641361E-2</v>
      </c>
      <c r="Q148" s="1">
        <f t="shared" ca="1" si="19"/>
        <v>6.2245385984177753E-3</v>
      </c>
      <c r="R148" s="1">
        <f t="shared" ca="1" si="19"/>
        <v>3.2587588930717157E-2</v>
      </c>
      <c r="S148" s="1">
        <f t="shared" ca="1" si="19"/>
        <v>4.5162131732309832E-2</v>
      </c>
      <c r="T148" s="1">
        <f t="shared" ca="1" si="19"/>
        <v>2.8473698105944401E-2</v>
      </c>
      <c r="U148" s="1">
        <f t="shared" ca="1" si="18"/>
        <v>3.8087142788860454E-2</v>
      </c>
      <c r="V148" s="1">
        <f t="shared" ca="1" si="15"/>
        <v>8.3119856744860984E-2</v>
      </c>
      <c r="W148" s="1">
        <f t="shared" ca="1" si="16"/>
        <v>5.5099176573574569E-2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9.9016274337906898E-2</v>
      </c>
      <c r="E149" s="1">
        <f t="shared" ca="1" si="13"/>
        <v>0.20698401811249934</v>
      </c>
      <c r="F149" s="1">
        <f t="shared" ca="1" si="19"/>
        <v>0.2967131557105957</v>
      </c>
      <c r="G149" s="1">
        <f t="shared" ca="1" si="19"/>
        <v>0.22914945465123901</v>
      </c>
      <c r="H149" s="1">
        <f t="shared" ca="1" si="19"/>
        <v>0.36208655013254687</v>
      </c>
      <c r="I149" s="1">
        <f t="shared" ca="1" si="19"/>
        <v>0.69457279318793974</v>
      </c>
      <c r="J149" s="1">
        <f t="shared" ca="1" si="19"/>
        <v>0.71686603750580613</v>
      </c>
      <c r="K149" s="1">
        <f t="shared" ca="1" si="19"/>
        <v>0.42468154522952117</v>
      </c>
      <c r="L149" s="1">
        <f t="shared" ca="1" si="19"/>
        <v>0.32732273860753086</v>
      </c>
      <c r="M149" s="1">
        <f t="shared" ca="1" si="19"/>
        <v>0.36991975000765587</v>
      </c>
      <c r="N149" s="1">
        <f t="shared" ca="1" si="19"/>
        <v>0.27321437870195248</v>
      </c>
      <c r="O149" s="1">
        <f t="shared" ca="1" si="19"/>
        <v>0.33566581313816518</v>
      </c>
      <c r="P149" s="1">
        <f t="shared" ca="1" si="19"/>
        <v>0.52118454673609216</v>
      </c>
      <c r="Q149" s="1">
        <f t="shared" ca="1" si="19"/>
        <v>0.51657227218452084</v>
      </c>
      <c r="R149" s="1">
        <f t="shared" ca="1" si="19"/>
        <v>0.22314701425663125</v>
      </c>
      <c r="S149" s="1">
        <f t="shared" ca="1" si="19"/>
        <v>9.2355463880821304E-2</v>
      </c>
      <c r="T149" s="1">
        <f t="shared" ca="1" si="19"/>
        <v>0.23625762236721132</v>
      </c>
      <c r="U149" s="1">
        <f t="shared" ca="1" si="18"/>
        <v>0.37977910781854696</v>
      </c>
      <c r="V149" s="1">
        <f t="shared" ca="1" si="15"/>
        <v>0.2055163737136122</v>
      </c>
      <c r="W149" s="1">
        <f t="shared" ca="1" si="16"/>
        <v>3.4574747453611429E-2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2.7837958125476143E-2</v>
      </c>
      <c r="E150" s="1">
        <f t="shared" ca="1" si="13"/>
        <v>0.14958957790201166</v>
      </c>
      <c r="F150" s="1">
        <f t="shared" ca="1" si="19"/>
        <v>0.28683974184574046</v>
      </c>
      <c r="G150" s="1">
        <f t="shared" ca="1" si="19"/>
        <v>0.26179181629117687</v>
      </c>
      <c r="H150" s="1">
        <f t="shared" ca="1" si="19"/>
        <v>0.28555807772275071</v>
      </c>
      <c r="I150" s="1">
        <f t="shared" ca="1" si="19"/>
        <v>0.33262307891385978</v>
      </c>
      <c r="J150" s="1">
        <f t="shared" ca="1" si="19"/>
        <v>0.17093180852974338</v>
      </c>
      <c r="K150" s="1">
        <f t="shared" ca="1" si="19"/>
        <v>0.13527312099754768</v>
      </c>
      <c r="L150" s="1">
        <f t="shared" ca="1" si="19"/>
        <v>0.29585393363593598</v>
      </c>
      <c r="M150" s="1">
        <f t="shared" ca="1" si="19"/>
        <v>0.49646879863693716</v>
      </c>
      <c r="N150" s="1">
        <f t="shared" ca="1" si="19"/>
        <v>0.42459052388214752</v>
      </c>
      <c r="O150" s="1">
        <f t="shared" ca="1" si="19"/>
        <v>0.40322152174065418</v>
      </c>
      <c r="P150" s="1">
        <f t="shared" ca="1" si="19"/>
        <v>0.3891889788423562</v>
      </c>
      <c r="Q150" s="1">
        <f t="shared" ca="1" si="19"/>
        <v>0.45446447042038213</v>
      </c>
      <c r="R150" s="1">
        <f t="shared" ca="1" si="19"/>
        <v>0.40682767093559863</v>
      </c>
      <c r="S150" s="1">
        <f t="shared" ca="1" si="19"/>
        <v>0.35687765038490543</v>
      </c>
      <c r="T150" s="1">
        <f t="shared" ca="1" si="19"/>
        <v>0.15083984480346721</v>
      </c>
      <c r="U150" s="1">
        <f t="shared" ca="1" si="18"/>
        <v>8.7268313676467542E-3</v>
      </c>
      <c r="V150" s="1">
        <f t="shared" ca="1" si="15"/>
        <v>-1.7009000504599161E-2</v>
      </c>
      <c r="W150" s="1">
        <f t="shared" ca="1" si="16"/>
        <v>-8.7756088086145649E-3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0.13651937532099762</v>
      </c>
      <c r="E151" s="1">
        <f t="shared" ca="1" si="13"/>
        <v>0.29877090777081966</v>
      </c>
      <c r="F151" s="1">
        <f t="shared" ca="1" si="19"/>
        <v>0.401244443459988</v>
      </c>
      <c r="G151" s="1">
        <f t="shared" ca="1" si="19"/>
        <v>0.17695097309705343</v>
      </c>
      <c r="H151" s="1">
        <f t="shared" ca="1" si="19"/>
        <v>-4.7570773202162117E-2</v>
      </c>
      <c r="I151" s="1">
        <f t="shared" ca="1" si="19"/>
        <v>-6.4074812936118802E-2</v>
      </c>
      <c r="J151" s="1">
        <f t="shared" ca="1" si="19"/>
        <v>3.3060246954603092E-2</v>
      </c>
      <c r="K151" s="1">
        <f t="shared" ca="1" si="19"/>
        <v>0.11457227561100132</v>
      </c>
      <c r="L151" s="1">
        <f t="shared" ca="1" si="19"/>
        <v>0.27070700003093984</v>
      </c>
      <c r="M151" s="1">
        <f t="shared" ca="1" si="19"/>
        <v>0.42915436971597432</v>
      </c>
      <c r="N151" s="1">
        <f t="shared" ca="1" si="19"/>
        <v>0.2983375378328802</v>
      </c>
      <c r="O151" s="1">
        <f t="shared" ca="1" si="19"/>
        <v>0.18061121017741985</v>
      </c>
      <c r="P151" s="1">
        <f t="shared" ca="1" si="19"/>
        <v>0.29036956043329404</v>
      </c>
      <c r="Q151" s="1">
        <f t="shared" ca="1" si="19"/>
        <v>0.36371603456801849</v>
      </c>
      <c r="R151" s="1">
        <f t="shared" ca="1" si="19"/>
        <v>0.20731322320985152</v>
      </c>
      <c r="S151" s="1">
        <f t="shared" ca="1" si="19"/>
        <v>9.241597040937638E-2</v>
      </c>
      <c r="T151" s="1">
        <f t="shared" ca="1" si="19"/>
        <v>0.1292417034721039</v>
      </c>
      <c r="U151" s="1">
        <f t="shared" ca="1" si="18"/>
        <v>0.27428088941587908</v>
      </c>
      <c r="V151" s="1">
        <f t="shared" ca="1" si="15"/>
        <v>0.38290025922547</v>
      </c>
      <c r="W151" s="1">
        <f t="shared" ca="1" si="16"/>
        <v>0.24656759803906175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0.10513443016931914</v>
      </c>
      <c r="E152" s="1">
        <f t="shared" ca="1" si="13"/>
        <v>0.29097322846701373</v>
      </c>
      <c r="F152" s="1">
        <f t="shared" ca="1" si="19"/>
        <v>0.42319989188533064</v>
      </c>
      <c r="G152" s="1">
        <f t="shared" ca="1" si="19"/>
        <v>0.24154132148233914</v>
      </c>
      <c r="H152" s="1">
        <f t="shared" ca="1" si="19"/>
        <v>0.12204559607283985</v>
      </c>
      <c r="I152" s="1">
        <f t="shared" ca="1" si="19"/>
        <v>0.15840598335075703</v>
      </c>
      <c r="J152" s="1">
        <f t="shared" ca="1" si="19"/>
        <v>0.20259272991106711</v>
      </c>
      <c r="K152" s="1">
        <f t="shared" ca="1" si="19"/>
        <v>0.14422546954345555</v>
      </c>
      <c r="L152" s="1">
        <f t="shared" ca="1" si="19"/>
        <v>0.26308672618872314</v>
      </c>
      <c r="M152" s="1">
        <f t="shared" ca="1" si="19"/>
        <v>0.45472577429673489</v>
      </c>
      <c r="N152" s="1">
        <f t="shared" ca="1" si="19"/>
        <v>0.37110619491910335</v>
      </c>
      <c r="O152" s="1">
        <f t="shared" ca="1" si="19"/>
        <v>0.34303067316066771</v>
      </c>
      <c r="P152" s="1">
        <f t="shared" ca="1" si="19"/>
        <v>0.46187209178108218</v>
      </c>
      <c r="Q152" s="1">
        <f t="shared" ca="1" si="19"/>
        <v>0.36857968568658694</v>
      </c>
      <c r="R152" s="1">
        <f t="shared" ca="1" si="19"/>
        <v>0.17541592175752152</v>
      </c>
      <c r="S152" s="1">
        <f t="shared" ca="1" si="19"/>
        <v>7.8434382986826312E-2</v>
      </c>
      <c r="T152" s="1">
        <f t="shared" ca="1" si="19"/>
        <v>8.6410844883833257E-2</v>
      </c>
      <c r="U152" s="1">
        <f t="shared" ca="1" si="18"/>
        <v>0.10044787566114381</v>
      </c>
      <c r="V152" s="1">
        <f t="shared" ca="1" si="15"/>
        <v>8.5601670962817164E-2</v>
      </c>
      <c r="W152" s="1">
        <f t="shared" ca="1" si="16"/>
        <v>6.9674284326157548E-2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7.7222376977373997E-2</v>
      </c>
      <c r="E153" s="1">
        <f t="shared" ca="1" si="13"/>
        <v>0.12768962389517707</v>
      </c>
      <c r="F153" s="1">
        <f t="shared" ca="1" si="19"/>
        <v>0.1187744949982209</v>
      </c>
      <c r="G153" s="1">
        <f t="shared" ca="1" si="19"/>
        <v>9.2399613048804209E-3</v>
      </c>
      <c r="H153" s="1">
        <f t="shared" ca="1" si="19"/>
        <v>-4.1586355410951889E-2</v>
      </c>
      <c r="I153" s="1">
        <f t="shared" ca="1" si="19"/>
        <v>-4.1094271635151315E-2</v>
      </c>
      <c r="J153" s="1">
        <f t="shared" ca="1" si="19"/>
        <v>-1.2774164308079585E-2</v>
      </c>
      <c r="K153" s="1">
        <f t="shared" ca="1" si="19"/>
        <v>-1.024572450063343E-2</v>
      </c>
      <c r="L153" s="1">
        <f t="shared" ca="1" si="19"/>
        <v>-4.9664378527939663E-3</v>
      </c>
      <c r="M153" s="1">
        <f t="shared" ca="1" si="19"/>
        <v>3.7929763343082769E-2</v>
      </c>
      <c r="N153" s="1">
        <f t="shared" ca="1" si="19"/>
        <v>0.24134390312714177</v>
      </c>
      <c r="O153" s="1">
        <f t="shared" ca="1" si="19"/>
        <v>0.55316662368178426</v>
      </c>
      <c r="P153" s="1">
        <f t="shared" ca="1" si="19"/>
        <v>0.5930943341239594</v>
      </c>
      <c r="Q153" s="1">
        <f t="shared" ca="1" si="19"/>
        <v>0.44025171665293755</v>
      </c>
      <c r="R153" s="1">
        <f t="shared" ca="1" si="19"/>
        <v>0.31077553793328627</v>
      </c>
      <c r="S153" s="1">
        <f t="shared" ca="1" si="19"/>
        <v>0.31077011440820485</v>
      </c>
      <c r="T153" s="1">
        <f t="shared" ca="1" si="19"/>
        <v>0.27153431339915174</v>
      </c>
      <c r="U153" s="1">
        <f t="shared" ca="1" si="18"/>
        <v>0.30611745152990455</v>
      </c>
      <c r="V153" s="1">
        <f t="shared" ca="1" si="15"/>
        <v>0.37359400015253424</v>
      </c>
      <c r="W153" s="1">
        <f t="shared" ca="1" si="16"/>
        <v>0.26779641808306154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2.7613374908163575E-2</v>
      </c>
      <c r="E154" s="1">
        <f t="shared" ca="1" si="13"/>
        <v>0.12714532641988494</v>
      </c>
      <c r="F154" s="1">
        <f t="shared" ca="1" si="19"/>
        <v>0.19640370807450119</v>
      </c>
      <c r="G154" s="1">
        <f t="shared" ca="1" si="19"/>
        <v>0.11090804477707412</v>
      </c>
      <c r="H154" s="1">
        <f t="shared" ca="1" si="19"/>
        <v>3.7172737579391033E-2</v>
      </c>
      <c r="I154" s="1">
        <f t="shared" ca="1" si="19"/>
        <v>4.5156704226232873E-3</v>
      </c>
      <c r="J154" s="1">
        <f t="shared" ca="1" si="19"/>
        <v>3.6763526835076991E-2</v>
      </c>
      <c r="K154" s="1">
        <f t="shared" ca="1" si="19"/>
        <v>5.3630231261105513E-2</v>
      </c>
      <c r="L154" s="1">
        <f t="shared" ca="1" si="19"/>
        <v>1.2700719797649782E-2</v>
      </c>
      <c r="M154" s="1">
        <f t="shared" ca="1" si="19"/>
        <v>3.3536148004377321E-3</v>
      </c>
      <c r="N154" s="1">
        <f t="shared" ca="1" si="19"/>
        <v>0.16147872285424125</v>
      </c>
      <c r="O154" s="1">
        <f t="shared" ca="1" si="19"/>
        <v>0.41384785769331317</v>
      </c>
      <c r="P154" s="1">
        <f t="shared" ca="1" si="19"/>
        <v>0.50694431573157672</v>
      </c>
      <c r="Q154" s="1">
        <f t="shared" ca="1" si="19"/>
        <v>0.5633516110834732</v>
      </c>
      <c r="R154" s="1">
        <f t="shared" ca="1" si="19"/>
        <v>0.47750341392840606</v>
      </c>
      <c r="S154" s="1">
        <f t="shared" ca="1" si="19"/>
        <v>0.40449354596394915</v>
      </c>
      <c r="T154" s="1">
        <f t="shared" ca="1" si="19"/>
        <v>0.19059473813923428</v>
      </c>
      <c r="U154" s="1">
        <f t="shared" ca="1" si="18"/>
        <v>5.5289728399625024E-2</v>
      </c>
      <c r="V154" s="1">
        <f t="shared" ca="1" si="15"/>
        <v>5.238998860417423E-2</v>
      </c>
      <c r="W154" s="1">
        <f t="shared" ca="1" si="16"/>
        <v>1.6339628256602002E-2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-1.4120826459021067E-4</v>
      </c>
      <c r="E155" s="1">
        <f t="shared" ca="1" si="13"/>
        <v>0.17160394858945058</v>
      </c>
      <c r="F155" s="1">
        <f t="shared" ca="1" si="19"/>
        <v>0.33124165012821921</v>
      </c>
      <c r="G155" s="1">
        <f t="shared" ca="1" si="19"/>
        <v>0.22158105705363332</v>
      </c>
      <c r="H155" s="1">
        <f t="shared" ca="1" si="19"/>
        <v>5.6287684606962748E-2</v>
      </c>
      <c r="I155" s="1">
        <f t="shared" ca="1" si="19"/>
        <v>-2.0113650667676803E-2</v>
      </c>
      <c r="J155" s="1">
        <f t="shared" ca="1" si="19"/>
        <v>-5.0293232702448419E-2</v>
      </c>
      <c r="K155" s="1">
        <f t="shared" ca="1" si="19"/>
        <v>5.6345740172664596E-2</v>
      </c>
      <c r="L155" s="1">
        <f t="shared" ca="1" si="19"/>
        <v>0.325825846801573</v>
      </c>
      <c r="M155" s="1">
        <f t="shared" ca="1" si="19"/>
        <v>0.57591827448927102</v>
      </c>
      <c r="N155" s="1">
        <f t="shared" ca="1" si="19"/>
        <v>0.57615666835785795</v>
      </c>
      <c r="O155" s="1">
        <f t="shared" ca="1" si="19"/>
        <v>0.53812759355302142</v>
      </c>
      <c r="P155" s="1">
        <f t="shared" ca="1" si="19"/>
        <v>0.39479929599408964</v>
      </c>
      <c r="Q155" s="1">
        <f t="shared" ca="1" si="19"/>
        <v>0.29356631288542168</v>
      </c>
      <c r="R155" s="1">
        <f t="shared" ca="1" si="19"/>
        <v>0.18975018509634051</v>
      </c>
      <c r="S155" s="1">
        <f t="shared" ca="1" si="19"/>
        <v>0.18378354484101281</v>
      </c>
      <c r="T155" s="1">
        <f t="shared" ca="1" si="19"/>
        <v>0.14650187107633283</v>
      </c>
      <c r="U155" s="1">
        <f t="shared" ca="1" si="18"/>
        <v>0.12641347092581476</v>
      </c>
      <c r="V155" s="1">
        <f t="shared" ca="1" si="15"/>
        <v>0.13475044265013864</v>
      </c>
      <c r="W155" s="1">
        <f t="shared" ca="1" si="16"/>
        <v>0.15985949103686301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0.11652677310498263</v>
      </c>
      <c r="E156" s="1">
        <f t="shared" ca="1" si="13"/>
        <v>0.20517210891121593</v>
      </c>
      <c r="F156" s="1">
        <f t="shared" ca="1" si="19"/>
        <v>0.26245512664564929</v>
      </c>
      <c r="G156" s="1">
        <f t="shared" ca="1" si="19"/>
        <v>0.13705694386414041</v>
      </c>
      <c r="H156" s="1">
        <f t="shared" ca="1" si="19"/>
        <v>6.2277949150339296E-2</v>
      </c>
      <c r="I156" s="1">
        <f t="shared" ca="1" si="19"/>
        <v>4.1280946702624798E-2</v>
      </c>
      <c r="J156" s="1">
        <f t="shared" ca="1" si="19"/>
        <v>-9.888631961594882E-3</v>
      </c>
      <c r="K156" s="1">
        <f t="shared" ca="1" si="19"/>
        <v>-3.1776493877897515E-2</v>
      </c>
      <c r="L156" s="1">
        <f t="shared" ca="1" si="19"/>
        <v>5.7491540709557268E-3</v>
      </c>
      <c r="M156" s="1">
        <f t="shared" ca="1" si="19"/>
        <v>2.9957483755851305E-2</v>
      </c>
      <c r="N156" s="1">
        <f t="shared" ca="1" si="19"/>
        <v>2.3820176388872877E-2</v>
      </c>
      <c r="O156" s="1">
        <f t="shared" ca="1" si="19"/>
        <v>0.10087734945629916</v>
      </c>
      <c r="P156" s="1">
        <f t="shared" ca="1" si="19"/>
        <v>0.28450299314527072</v>
      </c>
      <c r="Q156" s="1">
        <f t="shared" ca="1" si="19"/>
        <v>0.49967022604595507</v>
      </c>
      <c r="R156" s="1">
        <f t="shared" ca="1" si="19"/>
        <v>0.50387067752457038</v>
      </c>
      <c r="S156" s="1">
        <f t="shared" ca="1" si="19"/>
        <v>0.47693118184973332</v>
      </c>
      <c r="T156" s="1">
        <f t="shared" ca="1" si="19"/>
        <v>0.28267226208300694</v>
      </c>
      <c r="U156" s="1">
        <f t="shared" ca="1" si="18"/>
        <v>0.16366682120104808</v>
      </c>
      <c r="V156" s="1">
        <f t="shared" ca="1" si="15"/>
        <v>0.12559670754058427</v>
      </c>
      <c r="W156" s="1">
        <f t="shared" ca="1" si="16"/>
        <v>6.4603714641575355E-2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-1.7810296359905106E-3</v>
      </c>
      <c r="E157" s="1">
        <f t="shared" ca="1" si="13"/>
        <v>-2.4649754096947942E-2</v>
      </c>
      <c r="F157" s="1">
        <f t="shared" ca="1" si="19"/>
        <v>1.9057180679429121E-2</v>
      </c>
      <c r="G157" s="1">
        <f t="shared" ca="1" si="19"/>
        <v>0.13363400485846086</v>
      </c>
      <c r="H157" s="1">
        <f t="shared" ca="1" si="19"/>
        <v>0.29244599223138185</v>
      </c>
      <c r="I157" s="1">
        <f t="shared" ca="1" si="19"/>
        <v>0.37698407817804369</v>
      </c>
      <c r="J157" s="1">
        <f t="shared" ca="1" si="19"/>
        <v>0.20138477640506719</v>
      </c>
      <c r="K157" s="1">
        <f t="shared" ca="1" si="19"/>
        <v>3.953637742227134E-2</v>
      </c>
      <c r="L157" s="1">
        <f t="shared" ca="1" si="19"/>
        <v>1.820779628993394E-2</v>
      </c>
      <c r="M157" s="1">
        <f t="shared" ca="1" si="19"/>
        <v>0.1017872743246904</v>
      </c>
      <c r="N157" s="1">
        <f t="shared" ca="1" si="19"/>
        <v>0.2691970479456357</v>
      </c>
      <c r="O157" s="1">
        <f t="shared" ca="1" si="19"/>
        <v>0.48961096688149819</v>
      </c>
      <c r="P157" s="1">
        <f t="shared" ca="1" si="19"/>
        <v>0.53476747572925498</v>
      </c>
      <c r="Q157" s="1">
        <f t="shared" ca="1" si="19"/>
        <v>0.49036821121300084</v>
      </c>
      <c r="R157" s="1">
        <f t="shared" ca="1" si="19"/>
        <v>0.40494385699958829</v>
      </c>
      <c r="S157" s="1">
        <f t="shared" ca="1" si="19"/>
        <v>0.48578943158435761</v>
      </c>
      <c r="T157" s="1">
        <f t="shared" ca="1" si="19"/>
        <v>0.48217822949422973</v>
      </c>
      <c r="U157" s="1">
        <f t="shared" ca="1" si="18"/>
        <v>0.43912779034299254</v>
      </c>
      <c r="V157" s="1">
        <f t="shared" ca="1" si="15"/>
        <v>0.23295352603210301</v>
      </c>
      <c r="W157" s="1">
        <f t="shared" ca="1" si="16"/>
        <v>6.2177415094678279E-2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9.0422563689842948E-3</v>
      </c>
      <c r="E158" s="1">
        <f t="shared" ca="1" si="13"/>
        <v>0.13160624529111503</v>
      </c>
      <c r="F158" s="1">
        <f t="shared" ca="1" si="19"/>
        <v>0.13349080911932715</v>
      </c>
      <c r="G158" s="1">
        <f t="shared" ca="1" si="19"/>
        <v>4.12026004700119E-3</v>
      </c>
      <c r="H158" s="1">
        <f t="shared" ca="1" si="19"/>
        <v>-2.7111635664864166E-2</v>
      </c>
      <c r="I158" s="1">
        <f t="shared" ca="1" si="19"/>
        <v>3.1694033711016277E-2</v>
      </c>
      <c r="J158" s="1">
        <f t="shared" ca="1" si="19"/>
        <v>0.10797316714186551</v>
      </c>
      <c r="K158" s="1">
        <f t="shared" ca="1" si="19"/>
        <v>0.20346606202670295</v>
      </c>
      <c r="L158" s="1">
        <f ca="1">(L108+0.6*(M108+K108)+0.15*(J108+N108))/(1+2*0.6+2*0.15)</f>
        <v>0.31670542741384755</v>
      </c>
      <c r="M158" s="1">
        <f t="shared" ca="1" si="19"/>
        <v>0.39318799090682605</v>
      </c>
      <c r="N158" s="1">
        <f t="shared" ca="1" si="19"/>
        <v>0.28561561842050953</v>
      </c>
      <c r="O158" s="1">
        <f t="shared" ca="1" si="19"/>
        <v>0.2370575161505985</v>
      </c>
      <c r="P158" s="1">
        <f t="shared" ca="1" si="19"/>
        <v>0.28212109022621978</v>
      </c>
      <c r="Q158" s="1">
        <f t="shared" ca="1" si="19"/>
        <v>0.36478824057590253</v>
      </c>
      <c r="R158" s="1">
        <f t="shared" ca="1" si="19"/>
        <v>0.26198541237714523</v>
      </c>
      <c r="S158" s="1">
        <f t="shared" ca="1" si="19"/>
        <v>0.19939524557436594</v>
      </c>
      <c r="T158" s="1">
        <f t="shared" ca="1" si="19"/>
        <v>0.14768799008915076</v>
      </c>
      <c r="U158" s="1">
        <f t="shared" ca="1" si="18"/>
        <v>0.14245291353528106</v>
      </c>
      <c r="V158" s="1">
        <f t="shared" ca="1" si="15"/>
        <v>0.17609428444004374</v>
      </c>
      <c r="W158" s="1">
        <f ca="1">(W108+0.6*(V108)+0.15*U108)/(1+0.6+0.15)</f>
        <v>0.16253401043701149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2.6661169928151346E-2</v>
      </c>
      <c r="E160" s="3">
        <f t="shared" ref="E160:W160" ca="1" si="20">AVERAGE(E111:E134)</f>
        <v>2.7066293076904568E-2</v>
      </c>
      <c r="F160" s="3">
        <f t="shared" ca="1" si="20"/>
        <v>3.2922516394969535E-2</v>
      </c>
      <c r="G160" s="3">
        <f t="shared" ca="1" si="20"/>
        <v>3.2814010777479329E-2</v>
      </c>
      <c r="H160" s="3">
        <f t="shared" ca="1" si="20"/>
        <v>3.0249327361047209E-2</v>
      </c>
      <c r="I160" s="3">
        <f t="shared" ca="1" si="20"/>
        <v>2.7502784390072237E-2</v>
      </c>
      <c r="J160" s="3">
        <f t="shared" ca="1" si="20"/>
        <v>4.9203728062292042E-2</v>
      </c>
      <c r="K160" s="3">
        <f t="shared" ca="1" si="20"/>
        <v>0.1047638511919432</v>
      </c>
      <c r="L160" s="3">
        <f t="shared" ca="1" si="20"/>
        <v>0.14534326277790677</v>
      </c>
      <c r="M160" s="3">
        <f t="shared" ca="1" si="20"/>
        <v>8.4203447570887657E-2</v>
      </c>
      <c r="N160" s="3">
        <f t="shared" ca="1" si="20"/>
        <v>3.0958476689976321E-2</v>
      </c>
      <c r="O160" s="3">
        <f t="shared" ca="1" si="20"/>
        <v>1.7461648550852926E-2</v>
      </c>
      <c r="P160" s="3">
        <f t="shared" ca="1" si="20"/>
        <v>7.2545529464375516E-3</v>
      </c>
      <c r="Q160" s="3">
        <f t="shared" ca="1" si="20"/>
        <v>2.7707387463905575E-3</v>
      </c>
      <c r="R160" s="3">
        <f t="shared" ca="1" si="20"/>
        <v>1.390970863020157E-2</v>
      </c>
      <c r="S160" s="3">
        <f t="shared" ca="1" si="20"/>
        <v>2.6134327669981125E-2</v>
      </c>
      <c r="T160" s="3">
        <f t="shared" ca="1" si="20"/>
        <v>8.022833228940765E-2</v>
      </c>
      <c r="U160" s="3">
        <f t="shared" ca="1" si="20"/>
        <v>0.25014701362062502</v>
      </c>
      <c r="V160" s="3">
        <f t="shared" ca="1" si="20"/>
        <v>0.42504542673423423</v>
      </c>
      <c r="W160" s="3">
        <f t="shared" ca="1" si="20"/>
        <v>0.32474841991991532</v>
      </c>
    </row>
    <row r="161" spans="2:23">
      <c r="C161" s="1" t="s">
        <v>198</v>
      </c>
      <c r="D161" s="10">
        <f ca="1">AVERAGE(D135:D158)</f>
        <v>4.0696950852199383E-2</v>
      </c>
      <c r="E161" s="3">
        <f t="shared" ref="E161:W161" ca="1" si="21">AVERAGE(E135:E158)</f>
        <v>0.10723296314464627</v>
      </c>
      <c r="F161" s="3">
        <f t="shared" ca="1" si="21"/>
        <v>0.16046045355471059</v>
      </c>
      <c r="G161" s="3">
        <f t="shared" ca="1" si="21"/>
        <v>0.11359762327629913</v>
      </c>
      <c r="H161" s="3">
        <f t="shared" ca="1" si="21"/>
        <v>0.13971789123544173</v>
      </c>
      <c r="I161" s="3">
        <f t="shared" ca="1" si="21"/>
        <v>0.25390266066161421</v>
      </c>
      <c r="J161" s="3">
        <f t="shared" ca="1" si="21"/>
        <v>0.26371437894532929</v>
      </c>
      <c r="K161" s="3">
        <f t="shared" ca="1" si="21"/>
        <v>0.16826680507732614</v>
      </c>
      <c r="L161" s="3">
        <f t="shared" ca="1" si="21"/>
        <v>0.16763670937795025</v>
      </c>
      <c r="M161" s="3">
        <f t="shared" ca="1" si="21"/>
        <v>0.24508168646554263</v>
      </c>
      <c r="N161" s="3">
        <f t="shared" ca="1" si="21"/>
        <v>0.2485673643218532</v>
      </c>
      <c r="O161" s="3">
        <f t="shared" ca="1" si="21"/>
        <v>0.30488616425398435</v>
      </c>
      <c r="P161" s="3">
        <f t="shared" ca="1" si="21"/>
        <v>0.36599518411678117</v>
      </c>
      <c r="Q161" s="3">
        <f t="shared" ca="1" si="21"/>
        <v>0.37044863456749116</v>
      </c>
      <c r="R161" s="3">
        <f t="shared" ca="1" si="21"/>
        <v>0.26004917694670809</v>
      </c>
      <c r="S161" s="3">
        <f t="shared" ca="1" si="21"/>
        <v>0.21267386596712898</v>
      </c>
      <c r="T161" s="3">
        <f t="shared" ca="1" si="21"/>
        <v>0.19162922045124786</v>
      </c>
      <c r="U161" s="3">
        <f t="shared" ca="1" si="21"/>
        <v>0.21725166383875452</v>
      </c>
      <c r="V161" s="3">
        <f t="shared" ca="1" si="21"/>
        <v>0.20392455547136976</v>
      </c>
      <c r="W161" s="3">
        <f t="shared" ca="1" si="21"/>
        <v>0.12485611332118796</v>
      </c>
    </row>
    <row r="162" spans="2:23">
      <c r="C162" s="1" t="s">
        <v>16</v>
      </c>
      <c r="D162" s="3">
        <f ca="1">IF(D165&gt;0,TINV(TTEST(D111:D134,D135:D158,2,2),46),-TINV(TTEST(D111:D134,D135:D158,2,2),46))</f>
        <v>-0.78927782519654799</v>
      </c>
      <c r="E162" s="3">
        <f t="shared" ref="E162:V162" ca="1" si="22">IF(E165&gt;0,TINV(TTEST(E111:E134,E135:E158,2,2),46),-TINV(TTEST(E111:E134,E135:E158,2,2),46))</f>
        <v>-3.231513202551171</v>
      </c>
      <c r="F162" s="3">
        <f t="shared" ca="1" si="22"/>
        <v>-3.8443968260823969</v>
      </c>
      <c r="G162" s="3">
        <f t="shared" ca="1" si="22"/>
        <v>-3.5269091389507308</v>
      </c>
      <c r="H162" s="3">
        <f t="shared" ca="1" si="22"/>
        <v>-3.4452450688877185</v>
      </c>
      <c r="I162" s="3">
        <f t="shared" ca="1" si="22"/>
        <v>-3.824338885949043</v>
      </c>
      <c r="J162" s="3">
        <f t="shared" ca="1" si="22"/>
        <v>-3.5794532074054182</v>
      </c>
      <c r="K162" s="3">
        <f t="shared" ca="1" si="22"/>
        <v>-1.7698616851992637</v>
      </c>
      <c r="L162" s="3">
        <f t="shared" ca="1" si="22"/>
        <v>-0.60418775529857793</v>
      </c>
      <c r="M162" s="3">
        <f t="shared" ca="1" si="22"/>
        <v>-3.6351821050508706</v>
      </c>
      <c r="N162" s="3">
        <f t="shared" ca="1" si="22"/>
        <v>-6.6378980734449176</v>
      </c>
      <c r="O162" s="3">
        <f t="shared" ca="1" si="22"/>
        <v>-8.016460415008595</v>
      </c>
      <c r="P162" s="3">
        <f t="shared" ca="1" si="22"/>
        <v>-9.5038574061714343</v>
      </c>
      <c r="Q162" s="3">
        <f t="shared" ca="1" si="22"/>
        <v>-9.6977265044618512</v>
      </c>
      <c r="R162" s="3">
        <f t="shared" ca="1" si="22"/>
        <v>-7.0278328975812396</v>
      </c>
      <c r="S162" s="3">
        <f t="shared" ca="1" si="22"/>
        <v>-5.5396669936294636</v>
      </c>
      <c r="T162" s="3">
        <f t="shared" ca="1" si="22"/>
        <v>-4.4664754197943601</v>
      </c>
      <c r="U162" s="3">
        <f t="shared" ca="1" si="22"/>
        <v>0.79535071179837757</v>
      </c>
      <c r="V162" s="3">
        <f t="shared" ca="1" si="22"/>
        <v>5.1917652622847594</v>
      </c>
      <c r="W162" s="3">
        <f ca="1">IF(W165&gt;0,TINV(TTEST(W111:W134,W135:W158,2,2),46),-TINV(TTEST(W111:W134,W135:W158,2,2),46))</f>
        <v>6.6642250538406458</v>
      </c>
    </row>
    <row r="163" spans="2:23">
      <c r="B163" s="1" t="s">
        <v>199</v>
      </c>
      <c r="C163" s="1" t="s">
        <v>0</v>
      </c>
      <c r="D163" s="3">
        <f ca="1">STDEV(D111:D134)/SQRT(COUNT(D111:D134))</f>
        <v>1.1994424624050733E-2</v>
      </c>
      <c r="E163" s="3">
        <f t="shared" ref="E163:W163" ca="1" si="23">STDEV(E111:E134)/SQRT(COUNT(E111:E134))</f>
        <v>1.055957046736665E-2</v>
      </c>
      <c r="F163" s="3">
        <f t="shared" ca="1" si="23"/>
        <v>1.1877253484223744E-2</v>
      </c>
      <c r="G163" s="3">
        <f t="shared" ca="1" si="23"/>
        <v>1.2227373357576793E-2</v>
      </c>
      <c r="H163" s="3">
        <f t="shared" ca="1" si="23"/>
        <v>1.3744449372159098E-2</v>
      </c>
      <c r="I163" s="3">
        <f t="shared" ca="1" si="23"/>
        <v>1.5982322075645303E-2</v>
      </c>
      <c r="J163" s="3">
        <f t="shared" ca="1" si="23"/>
        <v>1.4086730819701606E-2</v>
      </c>
      <c r="K163" s="3">
        <f t="shared" ca="1" si="23"/>
        <v>2.0042803703700113E-2</v>
      </c>
      <c r="L163" s="3">
        <f t="shared" ca="1" si="23"/>
        <v>2.8348376873342192E-2</v>
      </c>
      <c r="M163" s="3">
        <f t="shared" ca="1" si="23"/>
        <v>1.9744563032515088E-2</v>
      </c>
      <c r="N163" s="3">
        <f t="shared" ca="1" si="23"/>
        <v>1.4374669750386242E-2</v>
      </c>
      <c r="O163" s="3">
        <f t="shared" ca="1" si="23"/>
        <v>1.2679652262447313E-2</v>
      </c>
      <c r="P163" s="3">
        <f t="shared" ca="1" si="23"/>
        <v>1.2384873908317324E-2</v>
      </c>
      <c r="Q163" s="3">
        <f t="shared" ca="1" si="23"/>
        <v>1.402896595845423E-2</v>
      </c>
      <c r="R163" s="3">
        <f t="shared" ca="1" si="23"/>
        <v>1.2188111582982622E-2</v>
      </c>
      <c r="S163" s="3">
        <f t="shared" ca="1" si="23"/>
        <v>9.3496875851132102E-3</v>
      </c>
      <c r="T163" s="3">
        <f t="shared" ca="1" si="23"/>
        <v>8.9335779578172507E-3</v>
      </c>
      <c r="U163" s="3">
        <f t="shared" ca="1" si="23"/>
        <v>1.0544728745116605E-2</v>
      </c>
      <c r="V163" s="3">
        <f t="shared" ca="1" si="23"/>
        <v>1.1995963382449898E-2</v>
      </c>
      <c r="W163" s="3">
        <f t="shared" ca="1" si="23"/>
        <v>1.2473733799302066E-2</v>
      </c>
    </row>
    <row r="164" spans="2:23">
      <c r="C164" s="1" t="s">
        <v>198</v>
      </c>
      <c r="D164" s="3">
        <f ca="1">STDEV(D135:D158)/SQRT(COUNT(D135:D158))</f>
        <v>1.3129024006269594E-2</v>
      </c>
      <c r="E164" s="3">
        <f t="shared" ref="E164:W164" ca="1" si="24">STDEV(E135:E158)/SQRT(COUNT(E135:E158))</f>
        <v>2.2448194641662724E-2</v>
      </c>
      <c r="F164" s="3">
        <f t="shared" ca="1" si="24"/>
        <v>3.0976002407588854E-2</v>
      </c>
      <c r="G164" s="3">
        <f t="shared" ca="1" si="24"/>
        <v>1.9368201548638928E-2</v>
      </c>
      <c r="H164" s="3">
        <f t="shared" ca="1" si="24"/>
        <v>2.8647253687668413E-2</v>
      </c>
      <c r="I164" s="3">
        <f t="shared" ca="1" si="24"/>
        <v>5.700153385556251E-2</v>
      </c>
      <c r="J164" s="3">
        <f t="shared" ca="1" si="24"/>
        <v>5.8249194667507061E-2</v>
      </c>
      <c r="K164" s="3">
        <f t="shared" ca="1" si="24"/>
        <v>2.976026305787307E-2</v>
      </c>
      <c r="L164" s="3">
        <f t="shared" ca="1" si="24"/>
        <v>2.3618793804187167E-2</v>
      </c>
      <c r="M164" s="3">
        <f t="shared" ca="1" si="24"/>
        <v>3.9607278443733004E-2</v>
      </c>
      <c r="N164" s="3">
        <f t="shared" ca="1" si="24"/>
        <v>2.9463212176842838E-2</v>
      </c>
      <c r="O164" s="3">
        <f t="shared" ca="1" si="24"/>
        <v>3.3537392590110932E-2</v>
      </c>
      <c r="P164" s="3">
        <f t="shared" ca="1" si="24"/>
        <v>3.5657246049845798E-2</v>
      </c>
      <c r="Q164" s="3">
        <f t="shared" ca="1" si="24"/>
        <v>3.5222807439192177E-2</v>
      </c>
      <c r="R164" s="3">
        <f t="shared" ca="1" si="24"/>
        <v>3.2834389155462218E-2</v>
      </c>
      <c r="S164" s="3">
        <f t="shared" ca="1" si="24"/>
        <v>3.2349383562338289E-2</v>
      </c>
      <c r="T164" s="3">
        <f t="shared" ca="1" si="24"/>
        <v>2.328675293928498E-2</v>
      </c>
      <c r="U164" s="3">
        <f t="shared" ca="1" si="24"/>
        <v>3.9992765669201791E-2</v>
      </c>
      <c r="V164" s="3">
        <f t="shared" ca="1" si="24"/>
        <v>4.0866414604216993E-2</v>
      </c>
      <c r="W164" s="3">
        <f t="shared" ca="1" si="24"/>
        <v>2.727812077640495E-2</v>
      </c>
    </row>
    <row r="165" spans="2:23">
      <c r="C165" s="1" t="s">
        <v>110</v>
      </c>
      <c r="D165" s="2">
        <f ca="1">D160-D161</f>
        <v>-1.4035780924048037E-2</v>
      </c>
      <c r="E165" s="2">
        <f t="shared" ref="E165:W165" ca="1" si="25">E160-E161</f>
        <v>-8.0166670067741697E-2</v>
      </c>
      <c r="F165" s="2">
        <f t="shared" ca="1" si="25"/>
        <v>-0.12753793715974104</v>
      </c>
      <c r="G165" s="2">
        <f t="shared" ca="1" si="25"/>
        <v>-8.0783612498819796E-2</v>
      </c>
      <c r="H165" s="2">
        <f t="shared" ca="1" si="25"/>
        <v>-0.10946856387439452</v>
      </c>
      <c r="I165" s="2">
        <f t="shared" ca="1" si="25"/>
        <v>-0.22639987627154198</v>
      </c>
      <c r="J165" s="2">
        <f t="shared" ca="1" si="25"/>
        <v>-0.21451065088303725</v>
      </c>
      <c r="K165" s="2">
        <f t="shared" ca="1" si="25"/>
        <v>-6.3502953885382935E-2</v>
      </c>
      <c r="L165" s="2">
        <f t="shared" ca="1" si="25"/>
        <v>-2.2293446600043482E-2</v>
      </c>
      <c r="M165" s="2">
        <f t="shared" ca="1" si="25"/>
        <v>-0.16087823889465497</v>
      </c>
      <c r="N165" s="2">
        <f t="shared" ca="1" si="25"/>
        <v>-0.21760888763187688</v>
      </c>
      <c r="O165" s="2">
        <f t="shared" ca="1" si="25"/>
        <v>-0.28742451570313143</v>
      </c>
      <c r="P165" s="2">
        <f t="shared" ca="1" si="25"/>
        <v>-0.3587406311703436</v>
      </c>
      <c r="Q165" s="2">
        <f t="shared" ca="1" si="25"/>
        <v>-0.36767789582110061</v>
      </c>
      <c r="R165" s="2">
        <f t="shared" ca="1" si="25"/>
        <v>-0.24613946831650652</v>
      </c>
      <c r="S165" s="2">
        <f t="shared" ca="1" si="25"/>
        <v>-0.18653953829714787</v>
      </c>
      <c r="T165" s="2">
        <f t="shared" ca="1" si="25"/>
        <v>-0.11140088816184021</v>
      </c>
      <c r="U165" s="2">
        <f t="shared" ca="1" si="25"/>
        <v>3.2895349781870503E-2</v>
      </c>
      <c r="V165" s="2">
        <f t="shared" ca="1" si="25"/>
        <v>0.22112087126286448</v>
      </c>
      <c r="W165" s="2">
        <f t="shared" ca="1" si="25"/>
        <v>0.19989230659872737</v>
      </c>
    </row>
    <row r="167" spans="2:23">
      <c r="B167" s="1" t="s">
        <v>200</v>
      </c>
      <c r="D167" s="1">
        <f ca="1">COVAR(D111:D158,$C111:$C158)/VAR($C111:$C158)</f>
        <v>-6.8716844107318516E-3</v>
      </c>
      <c r="E167" s="1">
        <f t="shared" ref="E167:W167" ca="1" si="26">COVAR(E111:E158,$C111:$C158)/VAR($C111:$C158)</f>
        <v>-3.9248265553998546E-2</v>
      </c>
      <c r="F167" s="1">
        <f t="shared" ca="1" si="26"/>
        <v>-6.2440448401123214E-2</v>
      </c>
      <c r="G167" s="1">
        <f t="shared" ca="1" si="26"/>
        <v>-3.9550310285880526E-2</v>
      </c>
      <c r="H167" s="1">
        <f t="shared" ca="1" si="26"/>
        <v>-5.359398439683901E-2</v>
      </c>
      <c r="I167" s="1">
        <f t="shared" ca="1" si="26"/>
        <v>-0.11084160609127572</v>
      </c>
      <c r="J167" s="1">
        <f t="shared" ca="1" si="26"/>
        <v>-0.10502083949482036</v>
      </c>
      <c r="K167" s="1">
        <f t="shared" ca="1" si="26"/>
        <v>-3.1089987839718725E-2</v>
      </c>
      <c r="L167" s="1">
        <f t="shared" ca="1" si="26"/>
        <v>-1.0914499897937965E-2</v>
      </c>
      <c r="M167" s="1">
        <f t="shared" ca="1" si="26"/>
        <v>-7.8763304458841457E-2</v>
      </c>
      <c r="N167" s="1">
        <f t="shared" ca="1" si="26"/>
        <v>-0.10653768456977304</v>
      </c>
      <c r="O167" s="1">
        <f t="shared" ca="1" si="26"/>
        <v>-0.14071825247965813</v>
      </c>
      <c r="P167" s="1">
        <f t="shared" ca="1" si="26"/>
        <v>-0.17563343401048073</v>
      </c>
      <c r="Q167" s="1">
        <f t="shared" ca="1" si="26"/>
        <v>-0.18000896982908052</v>
      </c>
      <c r="R167" s="1">
        <f t="shared" ca="1" si="26"/>
        <v>-0.12050578136328968</v>
      </c>
      <c r="S167" s="1">
        <f t="shared" ca="1" si="26"/>
        <v>-9.1326648957978651E-2</v>
      </c>
      <c r="T167" s="1">
        <f t="shared" ca="1" si="26"/>
        <v>-5.4540018162567615E-2</v>
      </c>
      <c r="U167" s="1">
        <f t="shared" ca="1" si="26"/>
        <v>1.6105014997374083E-2</v>
      </c>
      <c r="V167" s="1">
        <f t="shared" ca="1" si="26"/>
        <v>0.10825709322244409</v>
      </c>
      <c r="W167" s="1">
        <f t="shared" ca="1" si="26"/>
        <v>9.7863941772293628E-2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3"/>
  <sheetViews>
    <sheetView tabSelected="1" workbookViewId="0">
      <pane xSplit="2" ySplit="1" topLeftCell="W50" activePane="bottomRight" state="frozen"/>
      <selection pane="topRight" activeCell="C1" sqref="C1"/>
      <selection pane="bottomLeft" activeCell="A2" sqref="A2"/>
      <selection pane="bottomRight" activeCell="AK64" sqref="AK64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96</v>
      </c>
      <c r="C1" s="1" t="s">
        <v>97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230</v>
      </c>
      <c r="AA1" s="1" t="s">
        <v>231</v>
      </c>
      <c r="AB1" s="1" t="s">
        <v>232</v>
      </c>
      <c r="AG1" s="1" t="s">
        <v>196</v>
      </c>
    </row>
    <row r="2" spans="1:42" s="4" customFormat="1">
      <c r="A2" s="4" t="s">
        <v>103</v>
      </c>
      <c r="B2" s="4" t="s">
        <v>27</v>
      </c>
      <c r="C2" s="4">
        <f ca="1">'sub01'!D$160</f>
        <v>0.53666834656847406</v>
      </c>
      <c r="D2" s="4">
        <f ca="1">'sub01'!E$160</f>
        <v>0.25558794947127517</v>
      </c>
      <c r="E2" s="4">
        <f ca="1">'sub01'!F$160</f>
        <v>7.815993003745525E-2</v>
      </c>
      <c r="F2" s="4">
        <f ca="1">'sub01'!G$160</f>
        <v>3.3773311639466473E-2</v>
      </c>
      <c r="G2" s="4">
        <f ca="1">'sub01'!H$160</f>
        <v>5.4766636454426983E-2</v>
      </c>
      <c r="H2" s="4">
        <f ca="1">'sub01'!I$160</f>
        <v>5.1685472645555973E-2</v>
      </c>
      <c r="I2" s="4">
        <f ca="1">'sub01'!J$160</f>
        <v>4.1259080128011501E-2</v>
      </c>
      <c r="J2" s="4">
        <f ca="1">'sub01'!K$160</f>
        <v>4.184129981508964E-2</v>
      </c>
      <c r="K2" s="4">
        <f ca="1">'sub01'!L$160</f>
        <v>4.3039460187816618E-2</v>
      </c>
      <c r="L2" s="4">
        <f ca="1">'sub01'!M$160</f>
        <v>3.2356702249342902E-2</v>
      </c>
      <c r="M2" s="4">
        <f ca="1">'sub01'!N$160</f>
        <v>3.4482832174028109E-2</v>
      </c>
      <c r="N2" s="4">
        <f ca="1">'sub01'!O$160</f>
        <v>3.7425457416068376E-2</v>
      </c>
      <c r="O2" s="4">
        <f ca="1">'sub01'!P$160</f>
        <v>3.2425061874096162E-2</v>
      </c>
      <c r="P2" s="4">
        <f ca="1">'sub01'!Q$160</f>
        <v>1.599233060732011E-2</v>
      </c>
      <c r="Q2" s="4">
        <f ca="1">'sub01'!R$160</f>
        <v>5.4157632972192974E-3</v>
      </c>
      <c r="R2" s="4">
        <f ca="1">'sub01'!S$160</f>
        <v>1.208281731886327E-2</v>
      </c>
      <c r="S2" s="4">
        <f ca="1">'sub01'!T$160</f>
        <v>1.1803315616139093E-2</v>
      </c>
      <c r="T2" s="4">
        <f ca="1">'sub01'!U$160</f>
        <v>6.7464564853951846E-3</v>
      </c>
      <c r="U2" s="4">
        <f ca="1">'sub01'!V$160</f>
        <v>2.0309115801467065E-3</v>
      </c>
      <c r="V2" s="4">
        <f ca="1">'sub01'!W$160</f>
        <v>8.1825741727188789E-3</v>
      </c>
      <c r="Z2" s="4">
        <f ca="1">AVERAGE(C2:L2)</f>
        <v>0.11691381891969146</v>
      </c>
      <c r="AA2" s="4">
        <f ca="1">AVERAGE(M2:V2)</f>
        <v>1.6658752054199515E-2</v>
      </c>
      <c r="AB2" s="4">
        <f ca="1">AVERAGE(C2:V2)</f>
        <v>6.6786285486945485E-2</v>
      </c>
      <c r="AG2" s="4">
        <v>0.1</v>
      </c>
    </row>
    <row r="3" spans="1:42" s="4" customFormat="1">
      <c r="A3" s="4" t="s">
        <v>104</v>
      </c>
      <c r="B3" s="4" t="s">
        <v>27</v>
      </c>
      <c r="C3" s="4">
        <f ca="1">'sub02'!D$160</f>
        <v>4.9613114979565838E-2</v>
      </c>
      <c r="D3" s="4">
        <f ca="1">'sub02'!E$160</f>
        <v>3.0034305941289339E-2</v>
      </c>
      <c r="E3" s="4">
        <f ca="1">'sub02'!F$160</f>
        <v>1.0317140858563435E-2</v>
      </c>
      <c r="F3" s="4">
        <f ca="1">'sub02'!G$160</f>
        <v>4.433123907224148E-3</v>
      </c>
      <c r="G3" s="4">
        <f ca="1">'sub02'!H$160</f>
        <v>1.380004731577537E-3</v>
      </c>
      <c r="H3" s="4">
        <f ca="1">'sub02'!I$160</f>
        <v>6.3269762961049233E-3</v>
      </c>
      <c r="I3" s="4">
        <f ca="1">'sub02'!J$160</f>
        <v>3.1466546020534704E-2</v>
      </c>
      <c r="J3" s="4">
        <f ca="1">'sub02'!K$160</f>
        <v>6.0437319318249506E-2</v>
      </c>
      <c r="K3" s="4">
        <f ca="1">'sub02'!L$160</f>
        <v>5.0446505889862735E-2</v>
      </c>
      <c r="L3" s="4">
        <f ca="1">'sub02'!M$160</f>
        <v>2.2862685163231339E-2</v>
      </c>
      <c r="M3" s="4">
        <f ca="1">'sub02'!N$160</f>
        <v>7.1560579224116086E-2</v>
      </c>
      <c r="N3" s="4">
        <f ca="1">'sub02'!O$160</f>
        <v>0.24817989599699852</v>
      </c>
      <c r="O3" s="4">
        <f ca="1">'sub02'!P$160</f>
        <v>0.41303779420260095</v>
      </c>
      <c r="P3" s="4">
        <f ca="1">'sub02'!Q$160</f>
        <v>0.26392907830665213</v>
      </c>
      <c r="Q3" s="4">
        <f ca="1">'sub02'!R$160</f>
        <v>8.2552135568008528E-2</v>
      </c>
      <c r="R3" s="4">
        <f ca="1">'sub02'!S$160</f>
        <v>2.4953980647142743E-2</v>
      </c>
      <c r="S3" s="4">
        <f ca="1">'sub02'!T$160</f>
        <v>2.8602103137980592E-2</v>
      </c>
      <c r="T3" s="4">
        <f ca="1">'sub02'!U$160</f>
        <v>2.8148246476105847E-2</v>
      </c>
      <c r="U3" s="4">
        <f ca="1">'sub02'!V$160</f>
        <v>1.8141701681648904E-2</v>
      </c>
      <c r="V3" s="4">
        <f ca="1">'sub02'!W$160</f>
        <v>1.7441805405584866E-2</v>
      </c>
      <c r="Z3" s="4">
        <f t="shared" ref="Z3:Z31" ca="1" si="0">AVERAGE(C3:L3)</f>
        <v>2.673177231062035E-2</v>
      </c>
      <c r="AA3" s="4">
        <f t="shared" ref="AA3:AA31" ca="1" si="1">AVERAGE(M3:V3)</f>
        <v>0.11965473206468394</v>
      </c>
      <c r="AB3" s="4">
        <f ca="1">AVERAGE(C3:V3)</f>
        <v>7.3193252187652144E-2</v>
      </c>
    </row>
    <row r="4" spans="1:42" s="4" customFormat="1">
      <c r="A4" s="4" t="s">
        <v>30</v>
      </c>
      <c r="B4" s="4" t="s">
        <v>27</v>
      </c>
      <c r="C4" s="4">
        <f ca="1">'sub03'!D$160</f>
        <v>2.0022237611520659E-2</v>
      </c>
      <c r="D4" s="4">
        <f ca="1">'sub03'!E$160</f>
        <v>2.8705898860992632E-2</v>
      </c>
      <c r="E4" s="4">
        <f ca="1">'sub03'!F$160</f>
        <v>3.8830997885270745E-2</v>
      </c>
      <c r="F4" s="4">
        <f ca="1">'sub03'!G$160</f>
        <v>4.2327916068568221E-2</v>
      </c>
      <c r="G4" s="4">
        <f ca="1">'sub03'!H$160</f>
        <v>4.2327681522568682E-2</v>
      </c>
      <c r="H4" s="4">
        <f ca="1">'sub03'!I$160</f>
        <v>5.1808455543426273E-2</v>
      </c>
      <c r="I4" s="4">
        <f ca="1">'sub03'!J$160</f>
        <v>5.4854161904896857E-2</v>
      </c>
      <c r="J4" s="4">
        <f ca="1">'sub03'!K$160</f>
        <v>2.8855946296017832E-2</v>
      </c>
      <c r="K4" s="4">
        <f ca="1">'sub03'!L$160</f>
        <v>1.6506424840593058E-3</v>
      </c>
      <c r="L4" s="4">
        <f ca="1">'sub03'!M$160</f>
        <v>-8.6536873511577125E-3</v>
      </c>
      <c r="M4" s="4">
        <f ca="1">'sub03'!N$160</f>
        <v>-4.9897497299705509E-3</v>
      </c>
      <c r="N4" s="4">
        <f ca="1">'sub03'!O$160</f>
        <v>-2.9064673558735453E-3</v>
      </c>
      <c r="O4" s="4">
        <f ca="1">'sub03'!P$160</f>
        <v>6.4912630767018323E-2</v>
      </c>
      <c r="P4" s="4">
        <f ca="1">'sub03'!Q$160</f>
        <v>0.24818646192082064</v>
      </c>
      <c r="Q4" s="4">
        <f ca="1">'sub03'!R$160</f>
        <v>0.40112339490471077</v>
      </c>
      <c r="R4" s="4">
        <f ca="1">'sub03'!S$160</f>
        <v>0.24882337975979207</v>
      </c>
      <c r="S4" s="4">
        <f ca="1">'sub03'!T$160</f>
        <v>8.1800443817735338E-2</v>
      </c>
      <c r="T4" s="4">
        <f ca="1">'sub03'!U$160</f>
        <v>3.449087474246286E-2</v>
      </c>
      <c r="U4" s="4">
        <f ca="1">'sub03'!V$160</f>
        <v>5.4944703173990334E-2</v>
      </c>
      <c r="V4" s="4">
        <f ca="1">'sub03'!W$160</f>
        <v>7.0728870821161763E-2</v>
      </c>
      <c r="Z4" s="4">
        <f t="shared" ca="1" si="0"/>
        <v>3.0073025082616351E-2</v>
      </c>
      <c r="AA4" s="4">
        <f t="shared" ca="1" si="1"/>
        <v>0.1197114542821848</v>
      </c>
      <c r="AB4" s="4">
        <f t="shared" ref="AB4:AB32" ca="1" si="2">AVERAGE(C4:V4)</f>
        <v>7.4892239682400566E-2</v>
      </c>
    </row>
    <row r="5" spans="1:42" s="4" customFormat="1">
      <c r="A5" s="4" t="s">
        <v>31</v>
      </c>
      <c r="B5" s="4" t="s">
        <v>27</v>
      </c>
      <c r="C5" s="4">
        <f ca="1">'sub04'!D$160</f>
        <v>2.6126769153905632E-2</v>
      </c>
      <c r="D5" s="4">
        <f ca="1">'sub04'!E$160</f>
        <v>1.6081048561286369E-2</v>
      </c>
      <c r="E5" s="4">
        <f ca="1">'sub04'!F$160</f>
        <v>9.537371850960312E-3</v>
      </c>
      <c r="F5" s="4">
        <f ca="1">'sub04'!G$160</f>
        <v>2.1659445871586747E-2</v>
      </c>
      <c r="G5" s="4">
        <f ca="1">'sub04'!H$160</f>
        <v>3.1763043143722108E-2</v>
      </c>
      <c r="H5" s="4">
        <f ca="1">'sub04'!I$160</f>
        <v>3.5169213113902024E-2</v>
      </c>
      <c r="I5" s="4">
        <f ca="1">'sub04'!J$160</f>
        <v>2.5349384849434914E-2</v>
      </c>
      <c r="J5" s="4">
        <f ca="1">'sub04'!K$160</f>
        <v>1.8258725668523986E-2</v>
      </c>
      <c r="K5" s="4">
        <f ca="1">'sub04'!L$160</f>
        <v>2.134924619133946E-2</v>
      </c>
      <c r="L5" s="4">
        <f ca="1">'sub04'!M$160</f>
        <v>2.5112609539374286E-2</v>
      </c>
      <c r="M5" s="4">
        <f ca="1">'sub04'!N$160</f>
        <v>8.0433966744141341E-2</v>
      </c>
      <c r="N5" s="4">
        <f ca="1">'sub04'!O$160</f>
        <v>0.24963117551059555</v>
      </c>
      <c r="O5" s="4">
        <f ca="1">'sub04'!P$160</f>
        <v>0.3975543551027591</v>
      </c>
      <c r="P5" s="4">
        <f ca="1">'sub04'!Q$160</f>
        <v>0.24019160300235851</v>
      </c>
      <c r="Q5" s="4">
        <f ca="1">'sub04'!R$160</f>
        <v>6.977718170158638E-2</v>
      </c>
      <c r="R5" s="4">
        <f ca="1">'sub04'!S$160</f>
        <v>2.1163830544387544E-2</v>
      </c>
      <c r="S5" s="4">
        <f ca="1">'sub04'!T$160</f>
        <v>2.3181637135791428E-2</v>
      </c>
      <c r="T5" s="4">
        <f ca="1">'sub04'!U$160</f>
        <v>2.1547468007212234E-2</v>
      </c>
      <c r="U5" s="4">
        <f ca="1">'sub04'!V$160</f>
        <v>2.0942012831732155E-2</v>
      </c>
      <c r="V5" s="4">
        <f ca="1">'sub04'!W$160</f>
        <v>1.9552245028272981E-2</v>
      </c>
      <c r="Z5" s="4">
        <f t="shared" ca="1" si="0"/>
        <v>2.3040685794403583E-2</v>
      </c>
      <c r="AA5" s="4">
        <f t="shared" ca="1" si="1"/>
        <v>0.11439754756088372</v>
      </c>
      <c r="AB5" s="4">
        <f t="shared" ca="1" si="2"/>
        <v>6.871911667764366E-2</v>
      </c>
    </row>
    <row r="6" spans="1:42">
      <c r="A6" s="4" t="s">
        <v>36</v>
      </c>
      <c r="B6" s="4" t="s">
        <v>27</v>
      </c>
      <c r="C6" s="4">
        <f ca="1">'sub05'!D$160</f>
        <v>1.2626668632013631E-2</v>
      </c>
      <c r="D6" s="4">
        <f ca="1">'sub05'!E$160</f>
        <v>2.852347347811969E-2</v>
      </c>
      <c r="E6" s="4">
        <f ca="1">'sub05'!F$160</f>
        <v>8.6848959973984161E-2</v>
      </c>
      <c r="F6" s="4">
        <f ca="1">'sub05'!G$160</f>
        <v>0.13575399246621653</v>
      </c>
      <c r="G6" s="4">
        <f ca="1">'sub05'!H$160</f>
        <v>0.10112719537279558</v>
      </c>
      <c r="H6" s="4">
        <f ca="1">'sub05'!I$160</f>
        <v>5.1875336004609633E-2</v>
      </c>
      <c r="I6" s="4">
        <f ca="1">'sub05'!J$160</f>
        <v>2.6361870441936903E-2</v>
      </c>
      <c r="J6" s="4">
        <f ca="1">'sub05'!K$160</f>
        <v>1.8551307416092608E-2</v>
      </c>
      <c r="K6" s="4">
        <f ca="1">'sub05'!L$160</f>
        <v>7.2216497571124263E-2</v>
      </c>
      <c r="L6" s="4">
        <f ca="1">'sub05'!M$160</f>
        <v>0.24791710989262758</v>
      </c>
      <c r="M6" s="4">
        <f ca="1">'sub05'!N$160</f>
        <v>0.41301249200452395</v>
      </c>
      <c r="N6" s="4">
        <f ca="1">'sub05'!O$160</f>
        <v>0.2740379852630766</v>
      </c>
      <c r="O6" s="4">
        <f ca="1">'sub05'!P$160</f>
        <v>0.16415834239375882</v>
      </c>
      <c r="P6" s="4">
        <f ca="1">'sub05'!Q$160</f>
        <v>0.19950759179493682</v>
      </c>
      <c r="Q6" s="4">
        <f ca="1">'sub05'!R$160</f>
        <v>0.21364178164228334</v>
      </c>
      <c r="R6" s="4">
        <f ca="1">'sub05'!S$160</f>
        <v>0.1490869576569134</v>
      </c>
      <c r="S6" s="4">
        <f ca="1">'sub05'!T$160</f>
        <v>8.2488047733453848E-2</v>
      </c>
      <c r="T6" s="4">
        <f ca="1">'sub05'!U$160</f>
        <v>4.4971273969093166E-2</v>
      </c>
      <c r="U6" s="4">
        <f ca="1">'sub05'!V$160</f>
        <v>2.2994076184953419E-2</v>
      </c>
      <c r="V6" s="4">
        <f ca="1">'sub05'!W$160</f>
        <v>-4.7388279884084498E-3</v>
      </c>
      <c r="W6" s="4"/>
      <c r="X6" s="4"/>
      <c r="Y6" s="4"/>
      <c r="Z6" s="4">
        <f t="shared" ca="1" si="0"/>
        <v>7.818024112495206E-2</v>
      </c>
      <c r="AA6" s="4">
        <f t="shared" ca="1" si="1"/>
        <v>0.15591597206545846</v>
      </c>
      <c r="AB6" s="4">
        <f t="shared" ca="1" si="2"/>
        <v>0.11704810659520526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27</v>
      </c>
      <c r="C7" s="4">
        <f ca="1">'sub06'!D$160</f>
        <v>0.37710348176525071</v>
      </c>
      <c r="D7" s="4">
        <f ca="1">'sub06'!E$160</f>
        <v>0.43923872797371594</v>
      </c>
      <c r="E7" s="4">
        <f ca="1">'sub06'!F$160</f>
        <v>0.26489647875933464</v>
      </c>
      <c r="F7" s="4">
        <f ca="1">'sub06'!G$160</f>
        <v>0.10507017042359144</v>
      </c>
      <c r="G7" s="4">
        <f ca="1">'sub06'!H$160</f>
        <v>4.3234879643030154E-2</v>
      </c>
      <c r="H7" s="4">
        <f ca="1">'sub06'!I$160</f>
        <v>2.9245871648845036E-2</v>
      </c>
      <c r="I7" s="4">
        <f ca="1">'sub06'!J$160</f>
        <v>2.6724515417425473E-2</v>
      </c>
      <c r="J7" s="4">
        <f ca="1">'sub06'!K$160</f>
        <v>3.2187465145833184E-2</v>
      </c>
      <c r="K7" s="4">
        <f ca="1">'sub06'!L$160</f>
        <v>3.2142120093060562E-2</v>
      </c>
      <c r="L7" s="4">
        <f ca="1">'sub06'!M$160</f>
        <v>3.3499874747376875E-2</v>
      </c>
      <c r="M7" s="4">
        <f ca="1">'sub06'!N$160</f>
        <v>2.4349794065862827E-2</v>
      </c>
      <c r="N7" s="4">
        <f ca="1">'sub06'!O$160</f>
        <v>5.7946610116197507E-3</v>
      </c>
      <c r="O7" s="4">
        <f ca="1">'sub06'!P$160</f>
        <v>-5.0135482243524208E-3</v>
      </c>
      <c r="P7" s="4">
        <f ca="1">'sub06'!Q$160</f>
        <v>4.8532461226898213E-3</v>
      </c>
      <c r="Q7" s="4">
        <f ca="1">'sub06'!R$160</f>
        <v>1.7343847156465222E-2</v>
      </c>
      <c r="R7" s="4">
        <f ca="1">'sub06'!S$160</f>
        <v>1.4996800274966707E-2</v>
      </c>
      <c r="S7" s="4">
        <f ca="1">'sub06'!T$160</f>
        <v>8.8220076700157527E-3</v>
      </c>
      <c r="T7" s="4">
        <f ca="1">'sub06'!U$160</f>
        <v>1.3264994791411466E-2</v>
      </c>
      <c r="U7" s="4">
        <f ca="1">'sub06'!V$160</f>
        <v>2.4940281986773061E-2</v>
      </c>
      <c r="V7" s="4">
        <f ca="1">'sub06'!W$160</f>
        <v>3.0720160905023688E-2</v>
      </c>
      <c r="W7" s="4"/>
      <c r="X7" s="4"/>
      <c r="Y7" s="4"/>
      <c r="Z7" s="4">
        <f t="shared" ca="1" si="0"/>
        <v>0.13833435856174642</v>
      </c>
      <c r="AA7" s="4">
        <f t="shared" ca="1" si="1"/>
        <v>1.4007224576047587E-2</v>
      </c>
      <c r="AB7" s="4">
        <f t="shared" ca="1" si="2"/>
        <v>7.6170791568896987E-2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27</v>
      </c>
      <c r="C8" s="4">
        <f ca="1">'sub07'!D$160</f>
        <v>1.5951639533181669E-2</v>
      </c>
      <c r="D8" s="4">
        <f ca="1">'sub07'!E$160</f>
        <v>9.0907847263632328E-3</v>
      </c>
      <c r="E8" s="4">
        <f ca="1">'sub07'!F$160</f>
        <v>8.6932143261144804E-3</v>
      </c>
      <c r="F8" s="4">
        <f ca="1">'sub07'!G$160</f>
        <v>7.8790171640756822E-3</v>
      </c>
      <c r="G8" s="4">
        <f ca="1">'sub07'!H$160</f>
        <v>7.1202129892717807E-3</v>
      </c>
      <c r="H8" s="4">
        <f ca="1">'sub07'!I$160</f>
        <v>1.1017165853150849E-2</v>
      </c>
      <c r="I8" s="4">
        <f ca="1">'sub07'!J$160</f>
        <v>7.1744380260363921E-2</v>
      </c>
      <c r="J8" s="4">
        <f ca="1">'sub07'!K$160</f>
        <v>0.24992202728526935</v>
      </c>
      <c r="K8" s="4">
        <f ca="1">'sub07'!L$160</f>
        <v>0.40606765341343082</v>
      </c>
      <c r="L8" s="4">
        <f ca="1">'sub07'!M$160</f>
        <v>0.26511846819342433</v>
      </c>
      <c r="M8" s="4">
        <f ca="1">'sub07'!N$160</f>
        <v>0.12307036062114146</v>
      </c>
      <c r="N8" s="4">
        <f ca="1">'sub07'!O$160</f>
        <v>9.4102325650305838E-2</v>
      </c>
      <c r="O8" s="4">
        <f ca="1">'sub07'!P$160</f>
        <v>6.6953808458879438E-2</v>
      </c>
      <c r="P8" s="4">
        <f ca="1">'sub07'!Q$160</f>
        <v>2.0566110690739145E-2</v>
      </c>
      <c r="Q8" s="4">
        <f ca="1">'sub07'!R$160</f>
        <v>-6.7638547106341736E-3</v>
      </c>
      <c r="R8" s="4">
        <f ca="1">'sub07'!S$160</f>
        <v>-1.2068516840857293E-2</v>
      </c>
      <c r="S8" s="4">
        <f ca="1">'sub07'!T$160</f>
        <v>1.9881842204860625E-2</v>
      </c>
      <c r="T8" s="4">
        <f ca="1">'sub07'!U$160</f>
        <v>9.2240307088763421E-2</v>
      </c>
      <c r="U8" s="4">
        <f ca="1">'sub07'!V$160</f>
        <v>0.14926637850640426</v>
      </c>
      <c r="V8" s="4">
        <f ca="1">'sub07'!W$160</f>
        <v>0.11826556623889854</v>
      </c>
      <c r="Z8" s="4">
        <f t="shared" ca="1" si="0"/>
        <v>0.10526045637446461</v>
      </c>
      <c r="AA8" s="4">
        <f t="shared" ca="1" si="1"/>
        <v>6.6551432790850115E-2</v>
      </c>
      <c r="AB8" s="4">
        <f t="shared" ca="1" si="2"/>
        <v>8.5905944582657365E-2</v>
      </c>
      <c r="AC8" s="4"/>
      <c r="AD8" s="4"/>
    </row>
    <row r="9" spans="1:42">
      <c r="A9" s="4" t="s">
        <v>39</v>
      </c>
      <c r="B9" s="4" t="s">
        <v>105</v>
      </c>
      <c r="C9" s="4">
        <f ca="1">'sub08'!D$160</f>
        <v>2.6302277359844411E-3</v>
      </c>
      <c r="D9" s="4">
        <f ca="1">'sub08'!E$160</f>
        <v>9.95035552309146E-3</v>
      </c>
      <c r="E9" s="4">
        <f ca="1">'sub08'!F$160</f>
        <v>2.0540898865802373E-2</v>
      </c>
      <c r="F9" s="4">
        <f ca="1">'sub08'!G$160</f>
        <v>2.2997188352037193E-2</v>
      </c>
      <c r="G9" s="4">
        <f ca="1">'sub08'!H$160</f>
        <v>1.2573714217095114E-2</v>
      </c>
      <c r="H9" s="4">
        <f ca="1">'sub08'!I$160</f>
        <v>8.1577529723488428E-3</v>
      </c>
      <c r="I9" s="4">
        <f ca="1">'sub08'!J$160</f>
        <v>2.3804281198347158E-2</v>
      </c>
      <c r="J9" s="4">
        <f ca="1">'sub08'!K$160</f>
        <v>4.1047973238394452E-2</v>
      </c>
      <c r="K9" s="4">
        <f ca="1">'sub08'!L$160</f>
        <v>2.9028370159647546E-2</v>
      </c>
      <c r="L9" s="4">
        <f ca="1">'sub08'!M$160</f>
        <v>1.0947140407595488E-2</v>
      </c>
      <c r="M9" s="4">
        <f ca="1">'sub08'!N$160</f>
        <v>1.4140022654766356E-2</v>
      </c>
      <c r="N9" s="4">
        <f ca="1">'sub08'!O$160</f>
        <v>2.2096348507868336E-2</v>
      </c>
      <c r="O9" s="4">
        <f ca="1">'sub08'!P$160</f>
        <v>2.4048601578667495E-2</v>
      </c>
      <c r="P9" s="4">
        <f ca="1">'sub08'!Q$160</f>
        <v>2.5353334609247866E-2</v>
      </c>
      <c r="Q9" s="4">
        <f ca="1">'sub08'!R$160</f>
        <v>2.8560660438333722E-2</v>
      </c>
      <c r="R9" s="4">
        <f ca="1">'sub08'!S$160</f>
        <v>9.0987930111242454E-2</v>
      </c>
      <c r="S9" s="4">
        <f ca="1">'sub08'!T$160</f>
        <v>0.26493011867070537</v>
      </c>
      <c r="T9" s="4">
        <f ca="1">'sub08'!U$160</f>
        <v>0.41191203841974527</v>
      </c>
      <c r="U9" s="4">
        <f ca="1">'sub08'!V$160</f>
        <v>0.25407534686372374</v>
      </c>
      <c r="V9" s="4">
        <f ca="1">'sub08'!W$160</f>
        <v>7.2866027379812751E-2</v>
      </c>
      <c r="W9" s="4"/>
      <c r="X9" s="4"/>
      <c r="Y9" s="4"/>
      <c r="Z9" s="4">
        <f t="shared" ca="1" si="0"/>
        <v>1.8167790267034405E-2</v>
      </c>
      <c r="AA9" s="4">
        <f t="shared" ca="1" si="1"/>
        <v>0.12089704292341134</v>
      </c>
      <c r="AB9" s="4">
        <f t="shared" ca="1" si="2"/>
        <v>6.9532416595222871E-2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27</v>
      </c>
      <c r="C10" s="4">
        <f ca="1">'sub09'!D$160</f>
        <v>1.7617578793391663E-2</v>
      </c>
      <c r="D10" s="4">
        <f ca="1">'sub09'!E$160</f>
        <v>2.7571471629765993E-2</v>
      </c>
      <c r="E10" s="4">
        <f ca="1">'sub09'!F$160</f>
        <v>4.5611912100122075E-2</v>
      </c>
      <c r="F10" s="4">
        <f ca="1">'sub09'!G$160</f>
        <v>4.3813398603581778E-2</v>
      </c>
      <c r="G10" s="4">
        <f ca="1">'sub09'!H$160</f>
        <v>2.4043683217740201E-2</v>
      </c>
      <c r="H10" s="4">
        <f ca="1">'sub09'!I$160</f>
        <v>1.3942723051563842E-2</v>
      </c>
      <c r="I10" s="4">
        <f ca="1">'sub09'!J$160</f>
        <v>8.1958785723362085E-2</v>
      </c>
      <c r="J10" s="4">
        <f ca="1">'sub09'!K$160</f>
        <v>0.25800492491464427</v>
      </c>
      <c r="K10" s="4">
        <f ca="1">'sub09'!L$160</f>
        <v>0.41425186374696693</v>
      </c>
      <c r="L10" s="4">
        <f ca="1">'sub09'!M$160</f>
        <v>0.27000325774108452</v>
      </c>
      <c r="M10" s="4">
        <f ca="1">'sub09'!N$160</f>
        <v>0.10624957732473735</v>
      </c>
      <c r="N10" s="4">
        <f ca="1">'sub09'!O$160</f>
        <v>6.4161863305751812E-2</v>
      </c>
      <c r="O10" s="4">
        <f ca="1">'sub09'!P$160</f>
        <v>6.565188916799479E-2</v>
      </c>
      <c r="P10" s="4">
        <f ca="1">'sub09'!Q$160</f>
        <v>4.2825934077232307E-2</v>
      </c>
      <c r="Q10" s="4">
        <f ca="1">'sub09'!R$160</f>
        <v>2.5915692921911426E-2</v>
      </c>
      <c r="R10" s="4">
        <f ca="1">'sub09'!S$160</f>
        <v>3.8036016708081738E-2</v>
      </c>
      <c r="S10" s="4">
        <f ca="1">'sub09'!T$160</f>
        <v>5.335476509894977E-2</v>
      </c>
      <c r="T10" s="4">
        <f ca="1">'sub09'!U$160</f>
        <v>3.9749835589460658E-2</v>
      </c>
      <c r="U10" s="4">
        <f ca="1">'sub09'!V$160</f>
        <v>4.6196943185193136E-2</v>
      </c>
      <c r="V10" s="4">
        <f ca="1">'sub09'!W$160</f>
        <v>7.8794570139885764E-2</v>
      </c>
      <c r="Z10" s="4">
        <f t="shared" ca="1" si="0"/>
        <v>0.11968195995222233</v>
      </c>
      <c r="AA10" s="4">
        <f t="shared" ca="1" si="1"/>
        <v>5.6093708751919866E-2</v>
      </c>
      <c r="AB10" s="4">
        <f t="shared" ca="1" si="2"/>
        <v>8.788783435207112E-2</v>
      </c>
      <c r="AC10" s="4"/>
      <c r="AD10" s="4"/>
    </row>
    <row r="11" spans="1:42">
      <c r="A11" s="4" t="s">
        <v>41</v>
      </c>
      <c r="B11" s="4" t="s">
        <v>106</v>
      </c>
      <c r="C11" s="4">
        <f ca="1">'sub10'!D$160</f>
        <v>2.6478280863844253E-2</v>
      </c>
      <c r="D11" s="4">
        <f ca="1">'sub10'!E$160</f>
        <v>2.9888866640334844E-2</v>
      </c>
      <c r="E11" s="4">
        <f ca="1">'sub10'!F$160</f>
        <v>2.1822000805143852E-2</v>
      </c>
      <c r="F11" s="4">
        <f ca="1">'sub10'!G$160</f>
        <v>7.1544345961047457E-3</v>
      </c>
      <c r="G11" s="4">
        <f ca="1">'sub10'!H$160</f>
        <v>4.8993867411850399E-3</v>
      </c>
      <c r="H11" s="4">
        <f ca="1">'sub10'!I$160</f>
        <v>7.2150373503873086E-2</v>
      </c>
      <c r="I11" s="4">
        <f ca="1">'sub10'!J$160</f>
        <v>0.24577445289591127</v>
      </c>
      <c r="J11" s="4">
        <f ca="1">'sub10'!K$160</f>
        <v>0.39551994265456497</v>
      </c>
      <c r="K11" s="4">
        <f ca="1">'sub10'!L$160</f>
        <v>0.25233395567050637</v>
      </c>
      <c r="L11" s="4">
        <f ca="1">'sub10'!M$160</f>
        <v>8.8179649594228734E-2</v>
      </c>
      <c r="M11" s="4">
        <f ca="1">'sub10'!N$160</f>
        <v>3.7693112418300707E-2</v>
      </c>
      <c r="N11" s="4">
        <f ca="1">'sub10'!O$160</f>
        <v>4.3000904787542572E-2</v>
      </c>
      <c r="O11" s="4">
        <f ca="1">'sub10'!P$160</f>
        <v>2.5704863949976734E-2</v>
      </c>
      <c r="P11" s="4">
        <f ca="1">'sub10'!Q$160</f>
        <v>1.9156684299357889E-2</v>
      </c>
      <c r="Q11" s="4">
        <f ca="1">'sub10'!R$160</f>
        <v>3.4262410245614466E-2</v>
      </c>
      <c r="R11" s="4">
        <f ca="1">'sub10'!S$160</f>
        <v>5.5816263452614423E-2</v>
      </c>
      <c r="S11" s="4">
        <f ca="1">'sub10'!T$160</f>
        <v>7.697560109561824E-2</v>
      </c>
      <c r="T11" s="4">
        <f ca="1">'sub10'!U$160</f>
        <v>6.6012153483372499E-2</v>
      </c>
      <c r="U11" s="4">
        <f ca="1">'sub10'!V$160</f>
        <v>6.6268418930450421E-2</v>
      </c>
      <c r="V11" s="4">
        <f ca="1">'sub10'!W$160</f>
        <v>9.6254345614405393E-2</v>
      </c>
      <c r="W11" s="4"/>
      <c r="X11" s="4"/>
      <c r="Y11" s="4"/>
      <c r="Z11" s="4">
        <f t="shared" ca="1" si="0"/>
        <v>0.1144201343965697</v>
      </c>
      <c r="AA11" s="4">
        <f t="shared" ca="1" si="1"/>
        <v>5.211447582772534E-2</v>
      </c>
      <c r="AB11" s="4">
        <f t="shared" ca="1" si="2"/>
        <v>8.3267305112147499E-2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27</v>
      </c>
      <c r="C12" s="4">
        <f ca="1">'sub11'!D$160</f>
        <v>1.1202934510948823E-2</v>
      </c>
      <c r="D12" s="4">
        <f ca="1">'sub11'!E$160</f>
        <v>1.7388050682447444E-2</v>
      </c>
      <c r="E12" s="4">
        <f ca="1">'sub11'!F$160</f>
        <v>4.744915310239789E-2</v>
      </c>
      <c r="F12" s="4">
        <f ca="1">'sub11'!G$160</f>
        <v>9.6458756661983724E-2</v>
      </c>
      <c r="G12" s="4">
        <f ca="1">'sub11'!H$160</f>
        <v>0.14571495267193796</v>
      </c>
      <c r="H12" s="4">
        <f ca="1">'sub11'!I$160</f>
        <v>0.11298539235313032</v>
      </c>
      <c r="I12" s="4">
        <f ca="1">'sub11'!J$160</f>
        <v>4.6139612997293918E-2</v>
      </c>
      <c r="J12" s="4">
        <f ca="1">'sub11'!K$160</f>
        <v>1.2803339405893203E-2</v>
      </c>
      <c r="K12" s="4">
        <f ca="1">'sub11'!L$160</f>
        <v>1.8450582028874053E-2</v>
      </c>
      <c r="L12" s="4">
        <f ca="1">'sub11'!M$160</f>
        <v>2.8817722173906379E-2</v>
      </c>
      <c r="M12" s="4">
        <f ca="1">'sub11'!N$160</f>
        <v>7.0834913102365019E-2</v>
      </c>
      <c r="N12" s="4">
        <f ca="1">'sub11'!O$160</f>
        <v>0.11449409688876883</v>
      </c>
      <c r="O12" s="4">
        <f ca="1">'sub11'!P$160</f>
        <v>7.921262186618315E-2</v>
      </c>
      <c r="P12" s="4">
        <f ca="1">'sub11'!Q$160</f>
        <v>4.7781989395198378E-2</v>
      </c>
      <c r="Q12" s="4">
        <f ca="1">'sub11'!R$160</f>
        <v>6.8942043466828404E-2</v>
      </c>
      <c r="R12" s="4">
        <f ca="1">'sub11'!S$160</f>
        <v>9.9034108632380824E-2</v>
      </c>
      <c r="S12" s="4">
        <f ca="1">'sub11'!T$160</f>
        <v>6.2874240898972242E-2</v>
      </c>
      <c r="T12" s="4">
        <f ca="1">'sub11'!U$160</f>
        <v>8.1529471836515835E-2</v>
      </c>
      <c r="U12" s="4">
        <f ca="1">'sub11'!V$160</f>
        <v>0.2619192860964546</v>
      </c>
      <c r="V12" s="4">
        <f ca="1">'sub11'!W$160</f>
        <v>0.5768295105976986</v>
      </c>
      <c r="Z12" s="4">
        <f t="shared" ca="1" si="0"/>
        <v>5.3741049658881358E-2</v>
      </c>
      <c r="AA12" s="4">
        <f t="shared" ca="1" si="1"/>
        <v>0.14634522827813659</v>
      </c>
      <c r="AB12" s="4">
        <f t="shared" ca="1" si="2"/>
        <v>0.10004313896850896</v>
      </c>
      <c r="AC12" s="4"/>
      <c r="AD12" s="4"/>
    </row>
    <row r="13" spans="1:42">
      <c r="A13" s="4" t="s">
        <v>43</v>
      </c>
      <c r="B13" s="4" t="s">
        <v>27</v>
      </c>
      <c r="C13" s="4">
        <f ca="1">'sub12'!D$160</f>
        <v>3.8410673281362905E-2</v>
      </c>
      <c r="D13" s="4">
        <f ca="1">'sub12'!E$160</f>
        <v>8.8705390563514827E-2</v>
      </c>
      <c r="E13" s="4">
        <f ca="1">'sub12'!F$160</f>
        <v>0.24381759702558817</v>
      </c>
      <c r="F13" s="4">
        <f ca="1">'sub12'!G$160</f>
        <v>0.45426618815203584</v>
      </c>
      <c r="G13" s="4">
        <f ca="1">'sub12'!H$160</f>
        <v>0.50835756888571282</v>
      </c>
      <c r="H13" s="4">
        <f ca="1">'sub12'!I$160</f>
        <v>0.33858892914347477</v>
      </c>
      <c r="I13" s="4">
        <f ca="1">'sub12'!J$160</f>
        <v>0.33058868376409045</v>
      </c>
      <c r="J13" s="4">
        <f ca="1">'sub12'!K$160</f>
        <v>0.42148313399659615</v>
      </c>
      <c r="K13" s="4">
        <f ca="1">'sub12'!L$160</f>
        <v>0.2628224596482166</v>
      </c>
      <c r="L13" s="4">
        <f ca="1">'sub12'!M$160</f>
        <v>9.5998750049076584E-2</v>
      </c>
      <c r="M13" s="4">
        <f ca="1">'sub12'!N$160</f>
        <v>4.4159955576193018E-2</v>
      </c>
      <c r="N13" s="4">
        <f ca="1">'sub12'!O$160</f>
        <v>3.1905862426604925E-2</v>
      </c>
      <c r="O13" s="4">
        <f ca="1">'sub12'!P$160</f>
        <v>2.1928242439595829E-2</v>
      </c>
      <c r="P13" s="4">
        <f ca="1">'sub12'!Q$160</f>
        <v>2.1537266836245846E-2</v>
      </c>
      <c r="Q13" s="4">
        <f ca="1">'sub12'!R$160</f>
        <v>1.3386381614236498E-2</v>
      </c>
      <c r="R13" s="4">
        <f ca="1">'sub12'!S$160</f>
        <v>8.6119138016448899E-3</v>
      </c>
      <c r="S13" s="4">
        <f ca="1">'sub12'!T$160</f>
        <v>6.8465903946628992E-3</v>
      </c>
      <c r="T13" s="4">
        <f ca="1">'sub12'!U$160</f>
        <v>5.8295913543258112E-3</v>
      </c>
      <c r="U13" s="4">
        <f ca="1">'sub12'!V$160</f>
        <v>6.9096454577218811E-3</v>
      </c>
      <c r="V13" s="4">
        <f ca="1">'sub12'!W$160</f>
        <v>1.3951648386303096E-2</v>
      </c>
      <c r="W13" s="4"/>
      <c r="X13" s="4"/>
      <c r="Y13" s="4"/>
      <c r="Z13" s="4">
        <f t="shared" ca="1" si="0"/>
        <v>0.27830393745096693</v>
      </c>
      <c r="AA13" s="4">
        <f t="shared" ca="1" si="1"/>
        <v>1.7506709828753471E-2</v>
      </c>
      <c r="AB13" s="4">
        <f t="shared" ca="1" si="2"/>
        <v>0.14790532363986014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27</v>
      </c>
      <c r="C14" s="4">
        <f ca="1">'sub13'!D$160</f>
        <v>2.4810257987808722E-2</v>
      </c>
      <c r="D14" s="4">
        <f ca="1">'sub13'!E$160</f>
        <v>1.9069866483483949E-2</v>
      </c>
      <c r="E14" s="4">
        <f ca="1">'sub13'!F$160</f>
        <v>9.2075081804121536E-3</v>
      </c>
      <c r="F14" s="4">
        <f ca="1">'sub13'!G$160</f>
        <v>1.7317336696193132E-3</v>
      </c>
      <c r="G14" s="4">
        <f ca="1">'sub13'!H$160</f>
        <v>2.4638056143988932E-3</v>
      </c>
      <c r="H14" s="4">
        <f ca="1">'sub13'!I$160</f>
        <v>3.2797939334584399E-3</v>
      </c>
      <c r="I14" s="4">
        <f ca="1">'sub13'!J$160</f>
        <v>3.0462369974661395E-3</v>
      </c>
      <c r="J14" s="4">
        <f ca="1">'sub13'!K$160</f>
        <v>1.4043879449802175E-2</v>
      </c>
      <c r="K14" s="4">
        <f ca="1">'sub13'!L$160</f>
        <v>4.2299533520087258E-2</v>
      </c>
      <c r="L14" s="4">
        <f ca="1">'sub13'!M$160</f>
        <v>5.7000910503350953E-2</v>
      </c>
      <c r="M14" s="4">
        <f ca="1">'sub13'!N$160</f>
        <v>3.9896942549870328E-2</v>
      </c>
      <c r="N14" s="4">
        <f ca="1">'sub13'!O$160</f>
        <v>2.9849946634883464E-2</v>
      </c>
      <c r="O14" s="4">
        <f ca="1">'sub13'!P$160</f>
        <v>4.3110456857194411E-2</v>
      </c>
      <c r="P14" s="4">
        <f ca="1">'sub13'!Q$160</f>
        <v>0.10920084124844258</v>
      </c>
      <c r="Q14" s="4">
        <f ca="1">'sub13'!R$160</f>
        <v>0.27869815009041976</v>
      </c>
      <c r="R14" s="4">
        <f ca="1">'sub13'!S$160</f>
        <v>0.42290156308268984</v>
      </c>
      <c r="S14" s="4">
        <f ca="1">'sub13'!T$160</f>
        <v>0.26417235091399688</v>
      </c>
      <c r="T14" s="4">
        <f ca="1">'sub13'!U$160</f>
        <v>9.1420697738412326E-2</v>
      </c>
      <c r="U14" s="4">
        <f ca="1">'sub13'!V$160</f>
        <v>3.0724335252162147E-2</v>
      </c>
      <c r="V14" s="4">
        <f ca="1">'sub13'!W$160</f>
        <v>2.69219144433165E-2</v>
      </c>
      <c r="Z14" s="4">
        <f t="shared" ca="1" si="0"/>
        <v>1.76953526339888E-2</v>
      </c>
      <c r="AA14" s="4">
        <f t="shared" ca="1" si="1"/>
        <v>0.13368971988113884</v>
      </c>
      <c r="AB14" s="4">
        <f t="shared" ca="1" si="2"/>
        <v>7.5692536257563808E-2</v>
      </c>
      <c r="AC14" s="4"/>
      <c r="AD14" s="4"/>
    </row>
    <row r="15" spans="1:42">
      <c r="A15" s="4" t="s">
        <v>147</v>
      </c>
      <c r="B15" s="4" t="s">
        <v>27</v>
      </c>
      <c r="C15" s="4">
        <f ca="1">'sub14'!D$160</f>
        <v>1.7323580591674131E-2</v>
      </c>
      <c r="D15" s="4">
        <f ca="1">'sub14'!E$160</f>
        <v>1.1943249358487494E-2</v>
      </c>
      <c r="E15" s="4">
        <f ca="1">'sub14'!F$160</f>
        <v>6.4282435200859675E-2</v>
      </c>
      <c r="F15" s="4">
        <f ca="1">'sub14'!G$160</f>
        <v>0.23220742206440415</v>
      </c>
      <c r="G15" s="4">
        <f ca="1">'sub14'!H$160</f>
        <v>0.3893165090773496</v>
      </c>
      <c r="H15" s="4">
        <f ca="1">'sub14'!I$160</f>
        <v>0.24520689531751705</v>
      </c>
      <c r="I15" s="4">
        <f ca="1">'sub14'!J$160</f>
        <v>6.2032710763791805E-2</v>
      </c>
      <c r="J15" s="4">
        <f ca="1">'sub14'!K$160</f>
        <v>-1.2868608759655342E-2</v>
      </c>
      <c r="K15" s="4">
        <f ca="1">'sub14'!L$160</f>
        <v>-3.2762890993999921E-3</v>
      </c>
      <c r="L15" s="4">
        <f ca="1">'sub14'!M$160</f>
        <v>4.2204273768379819E-2</v>
      </c>
      <c r="M15" s="4">
        <f ca="1">'sub14'!N$160</f>
        <v>9.3077904437360179E-2</v>
      </c>
      <c r="N15" s="4">
        <f ca="1">'sub14'!O$160</f>
        <v>7.816254428691094E-2</v>
      </c>
      <c r="O15" s="4">
        <f ca="1">'sub14'!P$160</f>
        <v>3.5603944834654601E-2</v>
      </c>
      <c r="P15" s="4">
        <f ca="1">'sub14'!Q$160</f>
        <v>1.7752395717316929E-2</v>
      </c>
      <c r="Q15" s="4">
        <f ca="1">'sub14'!R$160</f>
        <v>2.5544950551817863E-2</v>
      </c>
      <c r="R15" s="4">
        <f ca="1">'sub14'!S$160</f>
        <v>2.9483925963372116E-2</v>
      </c>
      <c r="S15" s="4">
        <f ca="1">'sub14'!T$160</f>
        <v>3.7516770327763106E-2</v>
      </c>
      <c r="T15" s="4">
        <f ca="1">'sub14'!U$160</f>
        <v>4.0472193194174048E-2</v>
      </c>
      <c r="U15" s="4">
        <f ca="1">'sub14'!V$160</f>
        <v>4.7972251799890404E-2</v>
      </c>
      <c r="V15" s="4">
        <f ca="1">'sub14'!W$160</f>
        <v>4.6740683772005687E-2</v>
      </c>
      <c r="Z15" s="4">
        <f t="shared" ca="1" si="0"/>
        <v>0.10483721782834085</v>
      </c>
      <c r="AA15" s="4">
        <f t="shared" ca="1" si="1"/>
        <v>4.5232756488526593E-2</v>
      </c>
      <c r="AB15" s="4">
        <f t="shared" ca="1" si="2"/>
        <v>7.5034987158433722E-2</v>
      </c>
      <c r="AC15" s="4"/>
      <c r="AD15" s="4"/>
    </row>
    <row r="16" spans="1:42">
      <c r="A16" s="4" t="s">
        <v>146</v>
      </c>
      <c r="B16" s="4" t="s">
        <v>27</v>
      </c>
      <c r="C16" s="4">
        <f ca="1">'sub15'!D$160</f>
        <v>2.6661169928151346E-2</v>
      </c>
      <c r="D16" s="4">
        <f ca="1">'sub15'!E$160</f>
        <v>2.7066293076904568E-2</v>
      </c>
      <c r="E16" s="4">
        <f ca="1">'sub15'!F$160</f>
        <v>3.2922516394969535E-2</v>
      </c>
      <c r="F16" s="4">
        <f ca="1">'sub15'!G$160</f>
        <v>3.2814010777479329E-2</v>
      </c>
      <c r="G16" s="4">
        <f ca="1">'sub15'!H$160</f>
        <v>3.0249327361047209E-2</v>
      </c>
      <c r="H16" s="4">
        <f ca="1">'sub15'!I$160</f>
        <v>2.7502784390072237E-2</v>
      </c>
      <c r="I16" s="4">
        <f ca="1">'sub15'!J$160</f>
        <v>4.9203728062292042E-2</v>
      </c>
      <c r="J16" s="4">
        <f ca="1">'sub15'!K$160</f>
        <v>0.1047638511919432</v>
      </c>
      <c r="K16" s="4">
        <f ca="1">'sub15'!L$160</f>
        <v>0.14534326277790677</v>
      </c>
      <c r="L16" s="4">
        <f ca="1">'sub15'!M$160</f>
        <v>8.4203447570887657E-2</v>
      </c>
      <c r="M16" s="4">
        <f ca="1">'sub15'!N$160</f>
        <v>3.0958476689976321E-2</v>
      </c>
      <c r="N16" s="4">
        <f ca="1">'sub15'!O$160</f>
        <v>1.7461648550852926E-2</v>
      </c>
      <c r="O16" s="4">
        <f ca="1">'sub15'!P$160</f>
        <v>7.2545529464375516E-3</v>
      </c>
      <c r="P16" s="4">
        <f ca="1">'sub15'!Q$160</f>
        <v>2.7707387463905575E-3</v>
      </c>
      <c r="Q16" s="4">
        <f ca="1">'sub15'!R$160</f>
        <v>1.390970863020157E-2</v>
      </c>
      <c r="R16" s="4">
        <f ca="1">'sub15'!S$160</f>
        <v>2.6134327669981125E-2</v>
      </c>
      <c r="S16" s="4">
        <f ca="1">'sub15'!T$160</f>
        <v>8.022833228940765E-2</v>
      </c>
      <c r="T16" s="4">
        <f ca="1">'sub15'!U$160</f>
        <v>0.25014701362062502</v>
      </c>
      <c r="U16" s="4">
        <f ca="1">'sub15'!V$160</f>
        <v>0.42504542673423423</v>
      </c>
      <c r="V16" s="4">
        <f ca="1">'sub15'!W$160</f>
        <v>0.32474841991991532</v>
      </c>
      <c r="Z16" s="4">
        <f t="shared" ca="1" si="0"/>
        <v>5.6073039153165395E-2</v>
      </c>
      <c r="AA16" s="4">
        <f t="shared" ca="1" si="1"/>
        <v>0.11786586457980222</v>
      </c>
      <c r="AB16" s="4">
        <f t="shared" ca="1" si="2"/>
        <v>8.6969451866483818E-2</v>
      </c>
      <c r="AC16" s="4"/>
      <c r="AD16" s="4"/>
    </row>
    <row r="17" spans="1:42">
      <c r="A17" s="4" t="s">
        <v>28</v>
      </c>
      <c r="B17" s="4" t="s">
        <v>100</v>
      </c>
      <c r="C17" s="4">
        <f ca="1">'sub01'!D$161</f>
        <v>0.18716059151933359</v>
      </c>
      <c r="D17" s="4">
        <f ca="1">'sub01'!E$161</f>
        <v>0.21757594271141653</v>
      </c>
      <c r="E17" s="4">
        <f ca="1">'sub01'!F$161</f>
        <v>0.26412395179775655</v>
      </c>
      <c r="F17" s="4">
        <f ca="1">'sub01'!G$161</f>
        <v>0.22063476649673716</v>
      </c>
      <c r="G17" s="4">
        <f ca="1">'sub01'!H$161</f>
        <v>0.20888489837930149</v>
      </c>
      <c r="H17" s="4">
        <f ca="1">'sub01'!I$161</f>
        <v>0.19465086129743017</v>
      </c>
      <c r="I17" s="4">
        <f ca="1">'sub01'!J$161</f>
        <v>0.20645968911761917</v>
      </c>
      <c r="J17" s="4">
        <f ca="1">'sub01'!K$161</f>
        <v>0.2892328189104017</v>
      </c>
      <c r="K17" s="4">
        <f ca="1">'sub01'!L$161</f>
        <v>0.31125324317112613</v>
      </c>
      <c r="L17" s="4">
        <f ca="1">'sub01'!M$161</f>
        <v>0.2429368150817649</v>
      </c>
      <c r="M17" s="4">
        <f ca="1">'sub01'!N$161</f>
        <v>0.12519316647607268</v>
      </c>
      <c r="N17" s="4">
        <f ca="1">'sub01'!O$161</f>
        <v>7.807282260134174E-2</v>
      </c>
      <c r="O17" s="4">
        <f ca="1">'sub01'!P$161</f>
        <v>0.11445738534628162</v>
      </c>
      <c r="P17" s="4">
        <f ca="1">'sub01'!Q$161</f>
        <v>0.15125411780988446</v>
      </c>
      <c r="Q17" s="4">
        <f ca="1">'sub01'!R$161</f>
        <v>0.101683001757937</v>
      </c>
      <c r="R17" s="4">
        <f ca="1">'sub01'!S$161</f>
        <v>0.11153605930943482</v>
      </c>
      <c r="S17" s="4">
        <f ca="1">'sub01'!T$161</f>
        <v>0.21498744349193114</v>
      </c>
      <c r="T17" s="4">
        <f ca="1">'sub01'!U$161</f>
        <v>0.24658069798275062</v>
      </c>
      <c r="U17" s="4">
        <f ca="1">'sub01'!V$161</f>
        <v>0.13886840850145712</v>
      </c>
      <c r="V17" s="4">
        <f ca="1">'sub01'!W$161</f>
        <v>4.6236012736685324E-2</v>
      </c>
      <c r="W17" s="4"/>
      <c r="X17" s="4"/>
      <c r="Y17" s="4"/>
      <c r="Z17" s="4">
        <f t="shared" ca="1" si="0"/>
        <v>0.23429135784828875</v>
      </c>
      <c r="AA17" s="4">
        <f t="shared" ca="1" si="1"/>
        <v>0.13288691160137764</v>
      </c>
      <c r="AB17" s="4">
        <f t="shared" ca="1" si="2"/>
        <v>0.18358913472483321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29</v>
      </c>
      <c r="B18" s="4" t="s">
        <v>100</v>
      </c>
      <c r="C18" s="4">
        <f ca="1">'sub02'!D$161</f>
        <v>0.19214829111418166</v>
      </c>
      <c r="D18" s="4">
        <f ca="1">'sub02'!E$161</f>
        <v>0.29081891981795965</v>
      </c>
      <c r="E18" s="4">
        <f ca="1">'sub02'!F$161</f>
        <v>0.26926381564744878</v>
      </c>
      <c r="F18" s="4">
        <f ca="1">'sub02'!G$161</f>
        <v>0.15590770218329988</v>
      </c>
      <c r="G18" s="4">
        <f ca="1">'sub02'!H$161</f>
        <v>0.13428088193608537</v>
      </c>
      <c r="H18" s="4">
        <f ca="1">'sub02'!I$161</f>
        <v>0.20192120116249554</v>
      </c>
      <c r="I18" s="4">
        <f ca="1">'sub02'!J$161</f>
        <v>0.22450997123020985</v>
      </c>
      <c r="J18" s="4">
        <f ca="1">'sub02'!K$161</f>
        <v>0.21555242063879551</v>
      </c>
      <c r="K18" s="4">
        <f ca="1">'sub02'!L$161</f>
        <v>0.21075575675619074</v>
      </c>
      <c r="L18" s="4">
        <f ca="1">'sub02'!M$161</f>
        <v>0.14361292542507081</v>
      </c>
      <c r="M18" s="4">
        <f ca="1">'sub02'!N$161</f>
        <v>0.18414227849585521</v>
      </c>
      <c r="N18" s="4">
        <f ca="1">'sub02'!O$161</f>
        <v>0.39851977499681562</v>
      </c>
      <c r="O18" s="4">
        <f ca="1">'sub02'!P$161</f>
        <v>0.53300748023775391</v>
      </c>
      <c r="P18" s="4">
        <f ca="1">'sub02'!Q$161</f>
        <v>0.39980182101761025</v>
      </c>
      <c r="Q18" s="4">
        <f ca="1">'sub02'!R$161</f>
        <v>0.16984756167147716</v>
      </c>
      <c r="R18" s="4">
        <f ca="1">'sub02'!S$161</f>
        <v>7.3025958435655722E-2</v>
      </c>
      <c r="S18" s="4">
        <f ca="1">'sub02'!T$161</f>
        <v>0.10020713468687177</v>
      </c>
      <c r="T18" s="4">
        <f ca="1">'sub02'!U$161</f>
        <v>0.18012263228418401</v>
      </c>
      <c r="U18" s="4">
        <f ca="1">'sub02'!V$161</f>
        <v>0.1981378175366304</v>
      </c>
      <c r="V18" s="4">
        <f ca="1">'sub02'!W$161</f>
        <v>0.12730585789910226</v>
      </c>
      <c r="Z18" s="4">
        <f t="shared" ca="1" si="0"/>
        <v>0.20387718859117379</v>
      </c>
      <c r="AA18" s="4">
        <f t="shared" ca="1" si="1"/>
        <v>0.23641183172619562</v>
      </c>
      <c r="AB18" s="4">
        <f t="shared" ca="1" si="2"/>
        <v>0.22014451015868475</v>
      </c>
      <c r="AC18" s="4"/>
      <c r="AD18" s="4"/>
      <c r="AE18" s="4"/>
      <c r="AF18" s="4"/>
    </row>
    <row r="19" spans="1:42">
      <c r="A19" s="4" t="s">
        <v>30</v>
      </c>
      <c r="B19" s="4" t="s">
        <v>107</v>
      </c>
      <c r="C19" s="4">
        <f ca="1">'sub03'!D$161</f>
        <v>6.3922321207944263E-2</v>
      </c>
      <c r="D19" s="4">
        <f ca="1">'sub03'!E$161</f>
        <v>0.12237062660980065</v>
      </c>
      <c r="E19" s="4">
        <f ca="1">'sub03'!F$161</f>
        <v>0.16845850337201163</v>
      </c>
      <c r="F19" s="4">
        <f ca="1">'sub03'!G$161</f>
        <v>9.9710328879335855E-2</v>
      </c>
      <c r="G19" s="4">
        <f ca="1">'sub03'!H$161</f>
        <v>5.4114488711890486E-2</v>
      </c>
      <c r="H19" s="4">
        <f ca="1">'sub03'!I$161</f>
        <v>0.1162978622533342</v>
      </c>
      <c r="I19" s="4">
        <f ca="1">'sub03'!J$161</f>
        <v>0.20641836598862626</v>
      </c>
      <c r="J19" s="4">
        <f ca="1">'sub03'!K$161</f>
        <v>0.20716243922469038</v>
      </c>
      <c r="K19" s="4">
        <f ca="1">'sub03'!L$161</f>
        <v>0.25423239569302175</v>
      </c>
      <c r="L19" s="4">
        <f ca="1">'sub03'!M$161</f>
        <v>0.36476044537209701</v>
      </c>
      <c r="M19" s="4">
        <f ca="1">'sub03'!N$161</f>
        <v>0.32569904035351877</v>
      </c>
      <c r="N19" s="4">
        <f ca="1">'sub03'!O$161</f>
        <v>0.27640849771133624</v>
      </c>
      <c r="O19" s="4">
        <f ca="1">'sub03'!P$161</f>
        <v>0.21844203415618302</v>
      </c>
      <c r="P19" s="4">
        <f ca="1">'sub03'!Q$161</f>
        <v>0.27278298491032588</v>
      </c>
      <c r="Q19" s="4">
        <f ca="1">'sub03'!R$161</f>
        <v>0.31851396390826653</v>
      </c>
      <c r="R19" s="4">
        <f ca="1">'sub03'!S$161</f>
        <v>0.22049038942084831</v>
      </c>
      <c r="S19" s="4">
        <f ca="1">'sub03'!T$161</f>
        <v>0.13805920606895469</v>
      </c>
      <c r="T19" s="4">
        <f ca="1">'sub03'!U$161</f>
        <v>8.2605483049751183E-2</v>
      </c>
      <c r="U19" s="4">
        <f ca="1">'sub03'!V$161</f>
        <v>7.0402910626017001E-2</v>
      </c>
      <c r="V19" s="4">
        <f ca="1">'sub03'!W$161</f>
        <v>7.2867606714449223E-2</v>
      </c>
      <c r="W19" s="4"/>
      <c r="X19" s="4"/>
      <c r="Y19" s="4"/>
      <c r="Z19" s="4">
        <f t="shared" ca="1" si="0"/>
        <v>0.16574477773127522</v>
      </c>
      <c r="AA19" s="4">
        <f t="shared" ca="1" si="1"/>
        <v>0.1996272116919651</v>
      </c>
      <c r="AB19" s="4">
        <f t="shared" ca="1" si="2"/>
        <v>0.18268599471162017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31</v>
      </c>
      <c r="B20" s="4" t="s">
        <v>108</v>
      </c>
      <c r="C20" s="4">
        <f ca="1">'sub04'!D$161</f>
        <v>8.2403679472762888E-3</v>
      </c>
      <c r="D20" s="4">
        <f ca="1">'sub04'!E$161</f>
        <v>3.7831081092152517E-2</v>
      </c>
      <c r="E20" s="4">
        <f ca="1">'sub04'!F$161</f>
        <v>0.14055285374371096</v>
      </c>
      <c r="F20" s="4">
        <f ca="1">'sub04'!G$161</f>
        <v>0.27946631210788458</v>
      </c>
      <c r="G20" s="4">
        <f ca="1">'sub04'!H$161</f>
        <v>0.28766044092149623</v>
      </c>
      <c r="H20" s="4">
        <f ca="1">'sub04'!I$161</f>
        <v>0.25122768637379744</v>
      </c>
      <c r="I20" s="4">
        <f ca="1">'sub04'!J$161</f>
        <v>0.26031473256240817</v>
      </c>
      <c r="J20" s="4">
        <f ca="1">'sub04'!K$161</f>
        <v>0.29398529529665673</v>
      </c>
      <c r="K20" s="4">
        <f ca="1">'sub04'!L$161</f>
        <v>0.25937374921261919</v>
      </c>
      <c r="L20" s="4">
        <f ca="1">'sub04'!M$161</f>
        <v>0.15526970171257837</v>
      </c>
      <c r="M20" s="4">
        <f ca="1">'sub04'!N$161</f>
        <v>8.2573890504137978E-2</v>
      </c>
      <c r="N20" s="4">
        <f ca="1">'sub04'!O$161</f>
        <v>0.17047098456585061</v>
      </c>
      <c r="O20" s="4">
        <f ca="1">'sub04'!P$161</f>
        <v>0.35337322092488588</v>
      </c>
      <c r="P20" s="4">
        <f ca="1">'sub04'!Q$161</f>
        <v>0.38590288856413429</v>
      </c>
      <c r="Q20" s="4">
        <f ca="1">'sub04'!R$161</f>
        <v>0.30731238615881645</v>
      </c>
      <c r="R20" s="4">
        <f ca="1">'sub04'!S$161</f>
        <v>0.33434569494022653</v>
      </c>
      <c r="S20" s="4">
        <f ca="1">'sub04'!T$161</f>
        <v>0.30001218473191732</v>
      </c>
      <c r="T20" s="4">
        <f ca="1">'sub04'!U$161</f>
        <v>0.14649800161976942</v>
      </c>
      <c r="U20" s="4">
        <f ca="1">'sub04'!V$161</f>
        <v>3.9362180801643422E-2</v>
      </c>
      <c r="V20" s="4">
        <f ca="1">'sub04'!W$161</f>
        <v>1.4297862233510867E-2</v>
      </c>
      <c r="Z20" s="4">
        <f t="shared" ca="1" si="0"/>
        <v>0.19739222209705803</v>
      </c>
      <c r="AA20" s="4">
        <f t="shared" ca="1" si="1"/>
        <v>0.21341492950448929</v>
      </c>
      <c r="AB20" s="4">
        <f t="shared" ca="1" si="2"/>
        <v>0.20540357580077367</v>
      </c>
      <c r="AC20" s="4"/>
      <c r="AD20" s="4"/>
      <c r="AE20" s="4"/>
      <c r="AF20" s="4"/>
    </row>
    <row r="21" spans="1:42">
      <c r="A21" s="4" t="s">
        <v>36</v>
      </c>
      <c r="B21" s="4" t="s">
        <v>100</v>
      </c>
      <c r="C21" s="4">
        <f ca="1">'sub05'!D$161</f>
        <v>2.3329943560958497E-2</v>
      </c>
      <c r="D21" s="4">
        <f ca="1">'sub05'!E$161</f>
        <v>5.3711796927706106E-2</v>
      </c>
      <c r="E21" s="4">
        <f ca="1">'sub05'!F$161</f>
        <v>0.1655969810736643</v>
      </c>
      <c r="F21" s="4">
        <f ca="1">'sub05'!G$161</f>
        <v>0.32513405033254017</v>
      </c>
      <c r="G21" s="4">
        <f ca="1">'sub05'!H$161</f>
        <v>0.34074995095077565</v>
      </c>
      <c r="H21" s="4">
        <f ca="1">'sub05'!I$161</f>
        <v>0.29021828585914561</v>
      </c>
      <c r="I21" s="4">
        <f ca="1">'sub05'!J$161</f>
        <v>0.2660111756847669</v>
      </c>
      <c r="J21" s="4">
        <f ca="1">'sub05'!K$161</f>
        <v>0.37052772667548778</v>
      </c>
      <c r="K21" s="4">
        <f ca="1">'sub05'!L$161</f>
        <v>0.39509600810134121</v>
      </c>
      <c r="L21" s="4">
        <f ca="1">'sub05'!M$161</f>
        <v>0.2806844280046904</v>
      </c>
      <c r="M21" s="4">
        <f ca="1">'sub05'!N$161</f>
        <v>0.25549068597195618</v>
      </c>
      <c r="N21" s="4">
        <f ca="1">'sub05'!O$161</f>
        <v>0.26673592768220689</v>
      </c>
      <c r="O21" s="4">
        <f ca="1">'sub05'!P$161</f>
        <v>0.26539775023612827</v>
      </c>
      <c r="P21" s="4">
        <f ca="1">'sub05'!Q$161</f>
        <v>0.36389310892488025</v>
      </c>
      <c r="Q21" s="4">
        <f ca="1">'sub05'!R$161</f>
        <v>0.4061520944398917</v>
      </c>
      <c r="R21" s="4">
        <f ca="1">'sub05'!S$161</f>
        <v>0.31424313611682608</v>
      </c>
      <c r="S21" s="4">
        <f ca="1">'sub05'!T$161</f>
        <v>0.17893384505211421</v>
      </c>
      <c r="T21" s="4">
        <f ca="1">'sub05'!U$161</f>
        <v>0.13049043868732735</v>
      </c>
      <c r="U21" s="4">
        <f ca="1">'sub05'!V$161</f>
        <v>0.14804934787973767</v>
      </c>
      <c r="V21" s="4">
        <f ca="1">'sub05'!W$161</f>
        <v>0.12013096707221993</v>
      </c>
      <c r="W21" s="4"/>
      <c r="X21" s="4"/>
      <c r="Y21" s="4"/>
      <c r="Z21" s="4">
        <f t="shared" ca="1" si="0"/>
        <v>0.25110603471710763</v>
      </c>
      <c r="AA21" s="4">
        <f t="shared" ca="1" si="1"/>
        <v>0.24495173020632882</v>
      </c>
      <c r="AB21" s="4">
        <f t="shared" ca="1" si="2"/>
        <v>0.24802888246171823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37</v>
      </c>
      <c r="B22" s="4" t="s">
        <v>100</v>
      </c>
      <c r="C22" s="4">
        <f ca="1">'sub06'!D$161</f>
        <v>0.43474859963042894</v>
      </c>
      <c r="D22" s="4">
        <f ca="1">'sub06'!E$161</f>
        <v>0.34633743973759562</v>
      </c>
      <c r="E22" s="4">
        <f ca="1">'sub06'!F$161</f>
        <v>0.27547491846692052</v>
      </c>
      <c r="F22" s="4">
        <f ca="1">'sub06'!G$161</f>
        <v>0.17076643423140406</v>
      </c>
      <c r="G22" s="4">
        <f ca="1">'sub06'!H$161</f>
        <v>9.3755894411496621E-2</v>
      </c>
      <c r="H22" s="4">
        <f ca="1">'sub06'!I$161</f>
        <v>0.101866113604634</v>
      </c>
      <c r="I22" s="4">
        <f ca="1">'sub06'!J$161</f>
        <v>0.177466625937133</v>
      </c>
      <c r="J22" s="4">
        <f ca="1">'sub06'!K$161</f>
        <v>0.20439676109458302</v>
      </c>
      <c r="K22" s="4">
        <f ca="1">'sub06'!L$161</f>
        <v>0.19609879224755336</v>
      </c>
      <c r="L22" s="4">
        <f ca="1">'sub06'!M$161</f>
        <v>0.13973059739978957</v>
      </c>
      <c r="M22" s="4">
        <f ca="1">'sub06'!N$161</f>
        <v>0.12313346729092767</v>
      </c>
      <c r="N22" s="4">
        <f ca="1">'sub06'!O$161</f>
        <v>0.16697637410578403</v>
      </c>
      <c r="O22" s="4">
        <f ca="1">'sub06'!P$161</f>
        <v>0.21822045041360361</v>
      </c>
      <c r="P22" s="4">
        <f ca="1">'sub06'!Q$161</f>
        <v>0.3417825058554344</v>
      </c>
      <c r="Q22" s="4">
        <f ca="1">'sub06'!R$161</f>
        <v>0.41260524945001054</v>
      </c>
      <c r="R22" s="4">
        <f ca="1">'sub06'!S$161</f>
        <v>0.35038400348175397</v>
      </c>
      <c r="S22" s="4">
        <f ca="1">'sub06'!T$161</f>
        <v>0.27300319586566785</v>
      </c>
      <c r="T22" s="4">
        <f ca="1">'sub06'!U$161</f>
        <v>0.21538516489347329</v>
      </c>
      <c r="U22" s="4">
        <f ca="1">'sub06'!V$161</f>
        <v>0.13601216462910656</v>
      </c>
      <c r="V22" s="4">
        <f ca="1">'sub06'!W$161</f>
        <v>6.472093336619851E-2</v>
      </c>
      <c r="Z22" s="4">
        <f t="shared" ca="1" si="0"/>
        <v>0.21406421767615388</v>
      </c>
      <c r="AA22" s="4">
        <f t="shared" ca="1" si="1"/>
        <v>0.23022235093519602</v>
      </c>
      <c r="AB22" s="4">
        <f t="shared" ca="1" si="2"/>
        <v>0.22214328430567498</v>
      </c>
      <c r="AC22" s="4"/>
      <c r="AD22" s="4"/>
      <c r="AE22" s="4"/>
      <c r="AF22" s="4"/>
    </row>
    <row r="23" spans="1:42">
      <c r="A23" s="4" t="s">
        <v>38</v>
      </c>
      <c r="B23" s="4" t="s">
        <v>100</v>
      </c>
      <c r="C23" s="4">
        <f ca="1">'sub07'!D$161</f>
        <v>0.18618953723315382</v>
      </c>
      <c r="D23" s="4">
        <f ca="1">'sub07'!E$161</f>
        <v>0.1704188558991232</v>
      </c>
      <c r="E23" s="4">
        <f ca="1">'sub07'!F$161</f>
        <v>0.1793930705737338</v>
      </c>
      <c r="F23" s="4">
        <f ca="1">'sub07'!G$161</f>
        <v>0.10430849600861984</v>
      </c>
      <c r="G23" s="4">
        <f ca="1">'sub07'!H$161</f>
        <v>4.757554437133369E-2</v>
      </c>
      <c r="H23" s="4">
        <f ca="1">'sub07'!I$161</f>
        <v>8.1490428409541002E-2</v>
      </c>
      <c r="I23" s="4">
        <f ca="1">'sub07'!J$161</f>
        <v>0.16987750145324013</v>
      </c>
      <c r="J23" s="4">
        <f ca="1">'sub07'!K$161</f>
        <v>0.21205178854635456</v>
      </c>
      <c r="K23" s="4">
        <f ca="1">'sub07'!L$161</f>
        <v>0.18780587516699745</v>
      </c>
      <c r="L23" s="4">
        <f ca="1">'sub07'!M$161</f>
        <v>0.16236386359996988</v>
      </c>
      <c r="M23" s="4">
        <f ca="1">'sub07'!N$161</f>
        <v>0.21084260780750888</v>
      </c>
      <c r="N23" s="4">
        <f ca="1">'sub07'!O$161</f>
        <v>0.25434433718971733</v>
      </c>
      <c r="O23" s="4">
        <f ca="1">'sub07'!P$161</f>
        <v>0.24441081152449892</v>
      </c>
      <c r="P23" s="4">
        <f ca="1">'sub07'!Q$161</f>
        <v>0.15224140350886053</v>
      </c>
      <c r="Q23" s="4">
        <f ca="1">'sub07'!R$161</f>
        <v>0.14161882406748164</v>
      </c>
      <c r="R23" s="4">
        <f ca="1">'sub07'!S$161</f>
        <v>0.20634421395548952</v>
      </c>
      <c r="S23" s="4">
        <f ca="1">'sub07'!T$161</f>
        <v>0.19783854394387637</v>
      </c>
      <c r="T23" s="4">
        <f ca="1">'sub07'!U$161</f>
        <v>0.16691236513976271</v>
      </c>
      <c r="U23" s="4">
        <f ca="1">'sub07'!V$161</f>
        <v>0.18262224803571969</v>
      </c>
      <c r="V23" s="4">
        <f ca="1">'sub07'!W$161</f>
        <v>0.14794164240832391</v>
      </c>
      <c r="W23" s="4"/>
      <c r="X23" s="4"/>
      <c r="Y23" s="4"/>
      <c r="Z23" s="4">
        <f t="shared" ca="1" si="0"/>
        <v>0.15014749612620673</v>
      </c>
      <c r="AA23" s="4">
        <f t="shared" ca="1" si="1"/>
        <v>0.19051169975812396</v>
      </c>
      <c r="AB23" s="4">
        <f t="shared" ca="1" si="2"/>
        <v>0.17032959794216534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39</v>
      </c>
      <c r="B24" s="4" t="s">
        <v>100</v>
      </c>
      <c r="C24" s="4">
        <f ca="1">'sub08'!D$161</f>
        <v>1.4441217636358682E-2</v>
      </c>
      <c r="D24" s="4">
        <f ca="1">'sub08'!E$161</f>
        <v>3.0003915482748986E-2</v>
      </c>
      <c r="E24" s="4">
        <f ca="1">'sub08'!F$161</f>
        <v>7.818698147359894E-2</v>
      </c>
      <c r="F24" s="4">
        <f ca="1">'sub08'!G$161</f>
        <v>0.13308431014923297</v>
      </c>
      <c r="G24" s="4">
        <f ca="1">'sub08'!H$161</f>
        <v>0.13352938694576563</v>
      </c>
      <c r="H24" s="4">
        <f ca="1">'sub08'!I$161</f>
        <v>0.14892225233823644</v>
      </c>
      <c r="I24" s="4">
        <f ca="1">'sub08'!J$161</f>
        <v>0.16397311237249626</v>
      </c>
      <c r="J24" s="4">
        <f ca="1">'sub08'!K$161</f>
        <v>0.17973708319240425</v>
      </c>
      <c r="K24" s="4">
        <f ca="1">'sub08'!L$161</f>
        <v>0.12559359725694513</v>
      </c>
      <c r="L24" s="4">
        <f ca="1">'sub08'!M$161</f>
        <v>9.3535084833616125E-2</v>
      </c>
      <c r="M24" s="4">
        <f ca="1">'sub08'!N$161</f>
        <v>0.1354404001609518</v>
      </c>
      <c r="N24" s="4">
        <f ca="1">'sub08'!O$161</f>
        <v>0.1860796191644869</v>
      </c>
      <c r="O24" s="4">
        <f ca="1">'sub08'!P$161</f>
        <v>0.22801602964762457</v>
      </c>
      <c r="P24" s="4">
        <f ca="1">'sub08'!Q$161</f>
        <v>0.26754494404359003</v>
      </c>
      <c r="Q24" s="4">
        <f ca="1">'sub08'!R$161</f>
        <v>0.16869814397511751</v>
      </c>
      <c r="R24" s="4">
        <f ca="1">'sub08'!S$161</f>
        <v>0.10487042963785126</v>
      </c>
      <c r="S24" s="4">
        <f ca="1">'sub08'!T$161</f>
        <v>0.15860908720687747</v>
      </c>
      <c r="T24" s="4">
        <f ca="1">'sub08'!U$161</f>
        <v>0.28324839059881762</v>
      </c>
      <c r="U24" s="4">
        <f ca="1">'sub08'!V$161</f>
        <v>0.37443604991880269</v>
      </c>
      <c r="V24" s="4">
        <f ca="1">'sub08'!W$161</f>
        <v>0.41078979218404715</v>
      </c>
      <c r="W24" s="4"/>
      <c r="X24" s="4"/>
      <c r="Y24" s="4"/>
      <c r="Z24" s="4">
        <f t="shared" ca="1" si="0"/>
        <v>0.11010069416814032</v>
      </c>
      <c r="AA24" s="4">
        <f t="shared" ca="1" si="1"/>
        <v>0.23177328865381672</v>
      </c>
      <c r="AB24" s="4">
        <f t="shared" ca="1" si="2"/>
        <v>0.17093699141097848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40</v>
      </c>
      <c r="B25" s="4" t="s">
        <v>100</v>
      </c>
      <c r="C25" s="4">
        <f ca="1">'sub09'!D$161</f>
        <v>5.221600239016741E-2</v>
      </c>
      <c r="D25" s="4">
        <f ca="1">'sub09'!E$161</f>
        <v>0.15695705460482784</v>
      </c>
      <c r="E25" s="4">
        <f ca="1">'sub09'!F$161</f>
        <v>0.31550800636728121</v>
      </c>
      <c r="F25" s="4">
        <f ca="1">'sub09'!G$161</f>
        <v>0.35365698357017483</v>
      </c>
      <c r="G25" s="4">
        <f ca="1">'sub09'!H$161</f>
        <v>0.26816667271172018</v>
      </c>
      <c r="H25" s="4">
        <f ca="1">'sub09'!I$161</f>
        <v>0.24224838508796284</v>
      </c>
      <c r="I25" s="4">
        <f ca="1">'sub09'!J$161</f>
        <v>0.2395554373510809</v>
      </c>
      <c r="J25" s="4">
        <f ca="1">'sub09'!K$161</f>
        <v>0.29700266951830917</v>
      </c>
      <c r="K25" s="4">
        <f ca="1">'sub09'!L$161</f>
        <v>0.30738059961507003</v>
      </c>
      <c r="L25" s="4">
        <f ca="1">'sub09'!M$161</f>
        <v>0.25568793250711802</v>
      </c>
      <c r="M25" s="4">
        <f ca="1">'sub09'!N$161</f>
        <v>0.15692379678900611</v>
      </c>
      <c r="N25" s="4">
        <f ca="1">'sub09'!O$161</f>
        <v>0.13362330940900449</v>
      </c>
      <c r="O25" s="4">
        <f ca="1">'sub09'!P$161</f>
        <v>0.14504581929001206</v>
      </c>
      <c r="P25" s="4">
        <f ca="1">'sub09'!Q$161</f>
        <v>0.13134585242701188</v>
      </c>
      <c r="Q25" s="4">
        <f ca="1">'sub09'!R$161</f>
        <v>8.8121871080945754E-2</v>
      </c>
      <c r="R25" s="4">
        <f ca="1">'sub09'!S$161</f>
        <v>0.12057275894647097</v>
      </c>
      <c r="S25" s="4">
        <f ca="1">'sub09'!T$161</f>
        <v>0.23121582137520427</v>
      </c>
      <c r="T25" s="4">
        <f ca="1">'sub09'!U$161</f>
        <v>0.29797816985779568</v>
      </c>
      <c r="U25" s="4">
        <f ca="1">'sub09'!V$161</f>
        <v>0.31378968933522755</v>
      </c>
      <c r="V25" s="4">
        <f ca="1">'sub09'!W$161</f>
        <v>0.28544083724844921</v>
      </c>
      <c r="W25" s="4"/>
      <c r="X25" s="4"/>
      <c r="Y25" s="4"/>
      <c r="Z25" s="4">
        <f t="shared" ca="1" si="0"/>
        <v>0.24883797437237126</v>
      </c>
      <c r="AA25" s="4">
        <f t="shared" ca="1" si="1"/>
        <v>0.19040579257591278</v>
      </c>
      <c r="AB25" s="4">
        <f t="shared" ca="1" si="2"/>
        <v>0.21962188347414208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41</v>
      </c>
      <c r="B26" s="4" t="s">
        <v>100</v>
      </c>
      <c r="C26" s="4">
        <f ca="1">'sub10'!D$161</f>
        <v>1.1430222485546806E-2</v>
      </c>
      <c r="D26" s="4">
        <f ca="1">'sub10'!E$161</f>
        <v>1.9342061910539916E-4</v>
      </c>
      <c r="E26" s="4">
        <f ca="1">'sub10'!F$161</f>
        <v>1.6737661869920786E-2</v>
      </c>
      <c r="F26" s="4">
        <f ca="1">'sub10'!G$161</f>
        <v>6.0083369240048895E-2</v>
      </c>
      <c r="G26" s="4">
        <f ca="1">'sub10'!H$161</f>
        <v>9.1871528687064039E-2</v>
      </c>
      <c r="H26" s="4">
        <f ca="1">'sub10'!I$161</f>
        <v>8.3373619699194199E-2</v>
      </c>
      <c r="I26" s="4">
        <f ca="1">'sub10'!J$161</f>
        <v>9.5101459557000279E-2</v>
      </c>
      <c r="J26" s="4">
        <f ca="1">'sub10'!K$161</f>
        <v>0.14546963562986823</v>
      </c>
      <c r="K26" s="4">
        <f ca="1">'sub10'!L$161</f>
        <v>0.21508470019715509</v>
      </c>
      <c r="L26" s="4">
        <f ca="1">'sub10'!M$161</f>
        <v>0.36287300481654494</v>
      </c>
      <c r="M26" s="4">
        <f ca="1">'sub10'!N$161</f>
        <v>0.44256522658919301</v>
      </c>
      <c r="N26" s="4">
        <f ca="1">'sub10'!O$161</f>
        <v>0.34810859642317443</v>
      </c>
      <c r="O26" s="4">
        <f ca="1">'sub10'!P$161</f>
        <v>0.23670297626073444</v>
      </c>
      <c r="P26" s="4">
        <f ca="1">'sub10'!Q$161</f>
        <v>0.26103076081420207</v>
      </c>
      <c r="Q26" s="4">
        <f ca="1">'sub10'!R$161</f>
        <v>0.29450288549726605</v>
      </c>
      <c r="R26" s="4">
        <f ca="1">'sub10'!S$161</f>
        <v>0.31064239850067915</v>
      </c>
      <c r="S26" s="4">
        <f ca="1">'sub10'!T$161</f>
        <v>0.32786315571881203</v>
      </c>
      <c r="T26" s="4">
        <f ca="1">'sub10'!U$161</f>
        <v>0.27114491612953173</v>
      </c>
      <c r="U26" s="4">
        <f ca="1">'sub10'!V$161</f>
        <v>0.21400794669385845</v>
      </c>
      <c r="V26" s="4">
        <f ca="1">'sub10'!W$161</f>
        <v>0.26477059052797952</v>
      </c>
      <c r="W26" s="4"/>
      <c r="X26" s="4"/>
      <c r="Y26" s="4"/>
      <c r="Z26" s="4">
        <f t="shared" ca="1" si="0"/>
        <v>0.10822186228014488</v>
      </c>
      <c r="AA26" s="4">
        <f t="shared" ca="1" si="1"/>
        <v>0.2971339453155431</v>
      </c>
      <c r="AB26" s="4">
        <f t="shared" ca="1" si="2"/>
        <v>0.20267790379784403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42</v>
      </c>
      <c r="B27" s="4" t="s">
        <v>100</v>
      </c>
      <c r="C27" s="4">
        <f ca="1">'sub11'!D$161</f>
        <v>3.4875884736370114E-2</v>
      </c>
      <c r="D27" s="4">
        <f ca="1">'sub11'!E$161</f>
        <v>6.8521023926585892E-2</v>
      </c>
      <c r="E27" s="4">
        <f ca="1">'sub11'!F$161</f>
        <v>0.13541118077527003</v>
      </c>
      <c r="F27" s="4">
        <f ca="1">'sub11'!G$161</f>
        <v>0.21853579806611934</v>
      </c>
      <c r="G27" s="4">
        <f ca="1">'sub11'!H$161</f>
        <v>0.31307083040819644</v>
      </c>
      <c r="H27" s="4">
        <f ca="1">'sub11'!I$161</f>
        <v>0.2892348802040739</v>
      </c>
      <c r="I27" s="4">
        <f ca="1">'sub11'!J$161</f>
        <v>0.28071180158256975</v>
      </c>
      <c r="J27" s="4">
        <f ca="1">'sub11'!K$161</f>
        <v>0.31413135139093479</v>
      </c>
      <c r="K27" s="4">
        <f ca="1">'sub11'!L$161</f>
        <v>0.29533582068232733</v>
      </c>
      <c r="L27" s="4">
        <f ca="1">'sub11'!M$161</f>
        <v>0.24390040428790472</v>
      </c>
      <c r="M27" s="4">
        <f ca="1">'sub11'!N$161</f>
        <v>0.302771004458955</v>
      </c>
      <c r="N27" s="4">
        <f ca="1">'sub11'!O$161</f>
        <v>0.36998474207604742</v>
      </c>
      <c r="O27" s="4">
        <f ca="1">'sub11'!P$161</f>
        <v>0.42536355430780359</v>
      </c>
      <c r="P27" s="4">
        <f ca="1">'sub11'!Q$161</f>
        <v>0.45673807293640606</v>
      </c>
      <c r="Q27" s="4">
        <f ca="1">'sub11'!R$161</f>
        <v>0.3767678173598164</v>
      </c>
      <c r="R27" s="4">
        <f ca="1">'sub11'!S$161</f>
        <v>0.22434061103441816</v>
      </c>
      <c r="S27" s="4">
        <f ca="1">'sub11'!T$161</f>
        <v>0.15125367293985117</v>
      </c>
      <c r="T27" s="4">
        <f ca="1">'sub11'!U$161</f>
        <v>0.17042816221727131</v>
      </c>
      <c r="U27" s="4">
        <f ca="1">'sub11'!V$161</f>
        <v>0.17932876867374514</v>
      </c>
      <c r="V27" s="4">
        <f ca="1">'sub11'!W$161</f>
        <v>0.23766275720647745</v>
      </c>
      <c r="W27" s="4"/>
      <c r="X27" s="4"/>
      <c r="Y27" s="4"/>
      <c r="Z27" s="4">
        <f t="shared" ca="1" si="0"/>
        <v>0.21937289760603523</v>
      </c>
      <c r="AA27" s="4">
        <f t="shared" ca="1" si="1"/>
        <v>0.28946391632107915</v>
      </c>
      <c r="AB27" s="4">
        <f t="shared" ca="1" si="2"/>
        <v>0.25441840696355716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 t="s">
        <v>43</v>
      </c>
      <c r="B28" s="4" t="s">
        <v>100</v>
      </c>
      <c r="C28" s="4">
        <f ca="1">'sub12'!D$161</f>
        <v>2.7609165470139235E-2</v>
      </c>
      <c r="D28" s="4">
        <f ca="1">'sub12'!E$161</f>
        <v>6.9196055800355052E-2</v>
      </c>
      <c r="E28" s="4">
        <f ca="1">'sub12'!F$161</f>
        <v>0.18682169471870447</v>
      </c>
      <c r="F28" s="4">
        <f ca="1">'sub12'!G$161</f>
        <v>0.3302713918161439</v>
      </c>
      <c r="G28" s="4">
        <f ca="1">'sub12'!H$161</f>
        <v>0.34000014567322334</v>
      </c>
      <c r="H28" s="4">
        <f ca="1">'sub12'!I$161</f>
        <v>0.28663291201405811</v>
      </c>
      <c r="I28" s="4">
        <f ca="1">'sub12'!J$161</f>
        <v>0.32002041335345582</v>
      </c>
      <c r="J28" s="4">
        <f ca="1">'sub12'!K$161</f>
        <v>0.26853749161070428</v>
      </c>
      <c r="K28" s="4">
        <f ca="1">'sub12'!L$161</f>
        <v>0.13505136268603993</v>
      </c>
      <c r="L28" s="4">
        <f ca="1">'sub12'!M$161</f>
        <v>0.11441562057733128</v>
      </c>
      <c r="M28" s="4">
        <f ca="1">'sub12'!N$161</f>
        <v>0.2243273084759623</v>
      </c>
      <c r="N28" s="4">
        <f ca="1">'sub12'!O$161</f>
        <v>0.30474400215605346</v>
      </c>
      <c r="O28" s="4">
        <f ca="1">'sub12'!P$161</f>
        <v>0.28345944968456505</v>
      </c>
      <c r="P28" s="4">
        <f ca="1">'sub12'!Q$161</f>
        <v>0.2764590623132695</v>
      </c>
      <c r="Q28" s="4">
        <f ca="1">'sub12'!R$161</f>
        <v>0.1864913697032419</v>
      </c>
      <c r="R28" s="4">
        <f ca="1">'sub12'!S$161</f>
        <v>0.10397871093066942</v>
      </c>
      <c r="S28" s="4">
        <f ca="1">'sub12'!T$161</f>
        <v>6.7257123487049777E-2</v>
      </c>
      <c r="T28" s="4">
        <f ca="1">'sub12'!U$161</f>
        <v>5.6967875970749628E-2</v>
      </c>
      <c r="U28" s="4">
        <f ca="1">'sub12'!V$161</f>
        <v>0.11688878196175291</v>
      </c>
      <c r="V28" s="4">
        <f ca="1">'sub12'!W$161</f>
        <v>0.25830649939370021</v>
      </c>
      <c r="W28" s="4"/>
      <c r="X28" s="4"/>
      <c r="Y28" s="4"/>
      <c r="Z28" s="4">
        <f t="shared" ca="1" si="0"/>
        <v>0.20785562537201555</v>
      </c>
      <c r="AA28" s="4">
        <f t="shared" ca="1" si="1"/>
        <v>0.18788801840770142</v>
      </c>
      <c r="AB28" s="4">
        <f t="shared" ca="1" si="2"/>
        <v>0.19787182188985847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 t="s">
        <v>44</v>
      </c>
      <c r="B29" s="4" t="s">
        <v>109</v>
      </c>
      <c r="C29" s="4">
        <f ca="1">'sub13'!D$161</f>
        <v>6.7053211182680816E-2</v>
      </c>
      <c r="D29" s="4">
        <f ca="1">'sub13'!E$161</f>
        <v>0.16906049974384427</v>
      </c>
      <c r="E29" s="4">
        <f ca="1">'sub13'!F$161</f>
        <v>0.27054660617461362</v>
      </c>
      <c r="F29" s="4">
        <f ca="1">'sub13'!G$161</f>
        <v>0.26568963141279528</v>
      </c>
      <c r="G29" s="4">
        <f ca="1">'sub13'!H$161</f>
        <v>0.2528521145645678</v>
      </c>
      <c r="H29" s="4">
        <f ca="1">'sub13'!I$161</f>
        <v>0.17734661396573723</v>
      </c>
      <c r="I29" s="4">
        <f ca="1">'sub13'!J$161</f>
        <v>0.2205708922725329</v>
      </c>
      <c r="J29" s="4">
        <f ca="1">'sub13'!K$161</f>
        <v>0.38618319205188567</v>
      </c>
      <c r="K29" s="4">
        <f ca="1">'sub13'!L$161</f>
        <v>0.42133194120502465</v>
      </c>
      <c r="L29" s="4">
        <f ca="1">'sub13'!M$161</f>
        <v>0.26886393404663372</v>
      </c>
      <c r="M29" s="4">
        <f ca="1">'sub13'!N$161</f>
        <v>0.15490821275630792</v>
      </c>
      <c r="N29" s="4">
        <f ca="1">'sub13'!O$161</f>
        <v>0.20139280612726407</v>
      </c>
      <c r="O29" s="4">
        <f ca="1">'sub13'!P$161</f>
        <v>0.27958414839537399</v>
      </c>
      <c r="P29" s="4">
        <f ca="1">'sub13'!Q$161</f>
        <v>0.25715878826823652</v>
      </c>
      <c r="Q29" s="4">
        <f ca="1">'sub13'!R$161</f>
        <v>0.22800185958261429</v>
      </c>
      <c r="R29" s="4">
        <f ca="1">'sub13'!S$161</f>
        <v>0.27318200648689311</v>
      </c>
      <c r="S29" s="4">
        <f ca="1">'sub13'!T$161</f>
        <v>0.25057215970413482</v>
      </c>
      <c r="T29" s="4">
        <f ca="1">'sub13'!U$161</f>
        <v>0.16661595458770709</v>
      </c>
      <c r="U29" s="4">
        <f ca="1">'sub13'!V$161</f>
        <v>0.12889107544724379</v>
      </c>
      <c r="V29" s="4">
        <f ca="1">'sub13'!W$161</f>
        <v>8.0945820028755014E-2</v>
      </c>
      <c r="W29" s="4"/>
      <c r="X29" s="4"/>
      <c r="Y29" s="4"/>
      <c r="Z29" s="4">
        <f t="shared" ca="1" si="0"/>
        <v>0.24994986366203159</v>
      </c>
      <c r="AA29" s="4">
        <f t="shared" ca="1" si="1"/>
        <v>0.20212528313845307</v>
      </c>
      <c r="AB29" s="4">
        <f t="shared" ca="1" si="2"/>
        <v>0.2260375734002423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 t="s">
        <v>147</v>
      </c>
      <c r="B30" s="4" t="s">
        <v>100</v>
      </c>
      <c r="C30" s="4">
        <f ca="1">'sub14'!D$161</f>
        <v>5.6143914909403708E-2</v>
      </c>
      <c r="D30" s="4">
        <f ca="1">'sub14'!E$161</f>
        <v>0.10635415251453594</v>
      </c>
      <c r="E30" s="4">
        <f ca="1">'sub14'!F$161</f>
        <v>0.15148554354959495</v>
      </c>
      <c r="F30" s="4">
        <f ca="1">'sub14'!G$161</f>
        <v>0.22650005562818434</v>
      </c>
      <c r="G30" s="4">
        <f ca="1">'sub14'!H$161</f>
        <v>0.30563453738191609</v>
      </c>
      <c r="H30" s="4">
        <f ca="1">'sub14'!I$161</f>
        <v>0.29881481924036873</v>
      </c>
      <c r="I30" s="4">
        <f ca="1">'sub14'!J$161</f>
        <v>0.20791626712577541</v>
      </c>
      <c r="J30" s="4">
        <f ca="1">'sub14'!K$161</f>
        <v>0.1573420475310198</v>
      </c>
      <c r="K30" s="4">
        <f ca="1">'sub14'!L$161</f>
        <v>0.1178241657268002</v>
      </c>
      <c r="L30" s="4">
        <f ca="1">'sub14'!M$161</f>
        <v>0.1719743674941844</v>
      </c>
      <c r="M30" s="4">
        <f ca="1">'sub14'!N$161</f>
        <v>0.29393076981111727</v>
      </c>
      <c r="N30" s="4">
        <f ca="1">'sub14'!O$161</f>
        <v>0.28358145406637397</v>
      </c>
      <c r="O30" s="4">
        <f ca="1">'sub14'!P$161</f>
        <v>0.17186230500113805</v>
      </c>
      <c r="P30" s="4">
        <f ca="1">'sub14'!Q$161</f>
        <v>0.1476822814284279</v>
      </c>
      <c r="Q30" s="4">
        <f ca="1">'sub14'!R$161</f>
        <v>0.21546548123420872</v>
      </c>
      <c r="R30" s="4">
        <f ca="1">'sub14'!S$161</f>
        <v>0.2457205776454823</v>
      </c>
      <c r="S30" s="4">
        <f ca="1">'sub14'!T$161</f>
        <v>0.21514928916500242</v>
      </c>
      <c r="T30" s="4">
        <f ca="1">'sub14'!U$161</f>
        <v>0.17850420658409172</v>
      </c>
      <c r="U30" s="4">
        <f ca="1">'sub14'!V$161</f>
        <v>0.16971903648561423</v>
      </c>
      <c r="V30" s="4">
        <f ca="1">'sub14'!W$161</f>
        <v>0.11409285164475069</v>
      </c>
      <c r="W30" s="4"/>
      <c r="X30" s="4"/>
      <c r="Y30" s="4"/>
      <c r="Z30" s="4">
        <f t="shared" ca="1" si="0"/>
        <v>0.17999898711017839</v>
      </c>
      <c r="AA30" s="4">
        <f t="shared" ca="1" si="1"/>
        <v>0.20357082530662071</v>
      </c>
      <c r="AB30" s="4">
        <f t="shared" ca="1" si="2"/>
        <v>0.19178490620839955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 t="s">
        <v>146</v>
      </c>
      <c r="B31" s="4" t="s">
        <v>100</v>
      </c>
      <c r="C31" s="4">
        <f ca="1">'sub15'!D$161</f>
        <v>4.0696950852199383E-2</v>
      </c>
      <c r="D31" s="4">
        <f ca="1">'sub15'!E$161</f>
        <v>0.10723296314464627</v>
      </c>
      <c r="E31" s="4">
        <f ca="1">'sub15'!F$161</f>
        <v>0.16046045355471059</v>
      </c>
      <c r="F31" s="4">
        <f ca="1">'sub15'!G$161</f>
        <v>0.11359762327629913</v>
      </c>
      <c r="G31" s="4">
        <f ca="1">'sub15'!H$161</f>
        <v>0.13971789123544173</v>
      </c>
      <c r="H31" s="4">
        <f ca="1">'sub15'!I$161</f>
        <v>0.25390266066161421</v>
      </c>
      <c r="I31" s="4">
        <f ca="1">'sub15'!J$161</f>
        <v>0.26371437894532929</v>
      </c>
      <c r="J31" s="4">
        <f ca="1">'sub15'!K$161</f>
        <v>0.16826680507732614</v>
      </c>
      <c r="K31" s="4">
        <f ca="1">'sub15'!L$161</f>
        <v>0.16763670937795025</v>
      </c>
      <c r="L31" s="4">
        <f ca="1">'sub15'!M$161</f>
        <v>0.24508168646554263</v>
      </c>
      <c r="M31" s="4">
        <f ca="1">'sub15'!N$161</f>
        <v>0.2485673643218532</v>
      </c>
      <c r="N31" s="4">
        <f ca="1">'sub15'!O$161</f>
        <v>0.30488616425398435</v>
      </c>
      <c r="O31" s="4">
        <f ca="1">'sub15'!P$161</f>
        <v>0.36599518411678117</v>
      </c>
      <c r="P31" s="4">
        <f ca="1">'sub15'!Q$161</f>
        <v>0.37044863456749116</v>
      </c>
      <c r="Q31" s="4">
        <f ca="1">'sub15'!R$161</f>
        <v>0.26004917694670809</v>
      </c>
      <c r="R31" s="4">
        <f ca="1">'sub15'!S$161</f>
        <v>0.21267386596712898</v>
      </c>
      <c r="S31" s="4">
        <f ca="1">'sub15'!T$161</f>
        <v>0.19162922045124786</v>
      </c>
      <c r="T31" s="4">
        <f ca="1">'sub15'!U$161</f>
        <v>0.21725166383875452</v>
      </c>
      <c r="U31" s="4">
        <f ca="1">'sub15'!V$161</f>
        <v>0.20392455547136976</v>
      </c>
      <c r="V31" s="4">
        <f ca="1">'sub15'!W$161</f>
        <v>0.12485611332118796</v>
      </c>
      <c r="W31" s="4"/>
      <c r="X31" s="4"/>
      <c r="Y31" s="4"/>
      <c r="Z31" s="4">
        <f t="shared" ca="1" si="0"/>
        <v>0.16603081225910596</v>
      </c>
      <c r="AA31" s="4">
        <f t="shared" ca="1" si="1"/>
        <v>0.25002819432565071</v>
      </c>
      <c r="AB31" s="4">
        <f t="shared" ca="1" si="2"/>
        <v>0.20802950329237832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  <c r="Z38" s="1" t="s">
        <v>230</v>
      </c>
      <c r="AA38" s="1" t="s">
        <v>231</v>
      </c>
      <c r="AB38" s="1" t="s">
        <v>233</v>
      </c>
    </row>
    <row r="39" spans="1:42">
      <c r="A39" s="1" t="s">
        <v>101</v>
      </c>
      <c r="B39" s="1" t="s">
        <v>105</v>
      </c>
      <c r="C39" s="4">
        <f ca="1">SUMIF($B2:$B35,$B39,C2:C35)/COUNTIF($B2:$B35,$B39)</f>
        <v>8.0216464129138548E-2</v>
      </c>
      <c r="D39" s="4">
        <f t="shared" ref="D39:V39" ca="1" si="3">SUMIF($B2:$B35,$B39,D2:D35)/COUNTIF($B2:$B35,$B39)</f>
        <v>6.9256382198071537E-2</v>
      </c>
      <c r="E39" s="4">
        <f t="shared" ca="1" si="3"/>
        <v>6.5529207691131922E-2</v>
      </c>
      <c r="F39" s="4">
        <f t="shared" ca="1" si="3"/>
        <v>8.2822674027865029E-2</v>
      </c>
      <c r="G39" s="4">
        <f t="shared" ca="1" si="3"/>
        <v>9.3289240109590638E-2</v>
      </c>
      <c r="H39" s="4">
        <f t="shared" ca="1" si="3"/>
        <v>7.0596209051402223E-2</v>
      </c>
      <c r="I39" s="4">
        <f t="shared" ca="1" si="3"/>
        <v>7.4687228761677299E-2</v>
      </c>
      <c r="J39" s="4">
        <f t="shared" ca="1" si="3"/>
        <v>0.11232350180248396</v>
      </c>
      <c r="K39" s="4">
        <f t="shared" ca="1" si="3"/>
        <v>0.11921105761889995</v>
      </c>
      <c r="L39" s="4">
        <f t="shared" ca="1" si="3"/>
        <v>8.6371260949515333E-2</v>
      </c>
      <c r="M39" s="4">
        <f t="shared" ca="1" si="3"/>
        <v>7.8595411990494177E-2</v>
      </c>
      <c r="N39" s="4">
        <f t="shared" ca="1" si="3"/>
        <v>8.7159883258798324E-2</v>
      </c>
      <c r="O39" s="4">
        <f t="shared" ca="1" si="3"/>
        <v>9.5769574547697647E-2</v>
      </c>
      <c r="P39" s="4">
        <f t="shared" ca="1" si="3"/>
        <v>8.5307040491663308E-2</v>
      </c>
      <c r="Q39" s="4">
        <f t="shared" ca="1" si="3"/>
        <v>8.4820683167933536E-2</v>
      </c>
      <c r="R39" s="4">
        <f t="shared" ca="1" si="3"/>
        <v>8.2003019918881051E-2</v>
      </c>
      <c r="S39" s="4">
        <f t="shared" ca="1" si="3"/>
        <v>7.3565211133736846E-2</v>
      </c>
      <c r="T39" s="4">
        <f t="shared" ca="1" si="3"/>
        <v>8.1898841119805041E-2</v>
      </c>
      <c r="U39" s="4">
        <f t="shared" ca="1" si="3"/>
        <v>9.5491448017698641E-2</v>
      </c>
      <c r="V39" s="4">
        <f t="shared" ca="1" si="3"/>
        <v>9.9817300989106364E-2</v>
      </c>
      <c r="Y39" s="1" t="s">
        <v>33</v>
      </c>
      <c r="Z39" s="4">
        <f ca="1">AVERAGE(Z2:Z16)</f>
        <v>8.5430322633977623E-2</v>
      </c>
      <c r="AA39" s="4">
        <f ca="1">AVERAGE(AA2:AA16)</f>
        <v>8.6442841463581485E-2</v>
      </c>
      <c r="AB39" s="4">
        <f ca="1">AVERAGE(AB2:AB16)</f>
        <v>8.5936582048779575E-2</v>
      </c>
      <c r="AC39" s="4"/>
      <c r="AD39" s="4"/>
    </row>
    <row r="40" spans="1:42">
      <c r="B40" s="1" t="s">
        <v>107</v>
      </c>
      <c r="C40" s="4">
        <f ca="1">SUMIF($B2:$B35,$B40,C2:C35)/COUNTIF($B2:$B35,$B40)</f>
        <v>9.3347081458409545E-2</v>
      </c>
      <c r="D40" s="4">
        <f t="shared" ref="D40:V40" ca="1" si="4">SUMIF($B2:$B35,$B40,D2:D35)/COUNTIF($B2:$B35,$B40)</f>
        <v>0.12977224990882691</v>
      </c>
      <c r="E40" s="4">
        <f t="shared" ca="1" si="4"/>
        <v>0.1852014815439294</v>
      </c>
      <c r="F40" s="4">
        <f t="shared" ca="1" si="4"/>
        <v>0.20382315022658801</v>
      </c>
      <c r="G40" s="4">
        <f t="shared" ca="1" si="4"/>
        <v>0.20079101381935166</v>
      </c>
      <c r="H40" s="4">
        <f t="shared" ca="1" si="4"/>
        <v>0.20120990547810827</v>
      </c>
      <c r="I40" s="4">
        <f t="shared" ca="1" si="4"/>
        <v>0.22017478830228293</v>
      </c>
      <c r="J40" s="4">
        <f t="shared" ca="1" si="4"/>
        <v>0.2473053017592948</v>
      </c>
      <c r="K40" s="4">
        <f t="shared" ca="1" si="4"/>
        <v>0.2399903144730775</v>
      </c>
      <c r="L40" s="4">
        <f t="shared" ca="1" si="4"/>
        <v>0.21637938744165577</v>
      </c>
      <c r="M40" s="4">
        <f t="shared" ca="1" si="4"/>
        <v>0.21776728135088821</v>
      </c>
      <c r="N40" s="4">
        <f t="shared" ca="1" si="4"/>
        <v>0.24959529416862944</v>
      </c>
      <c r="O40" s="4">
        <f t="shared" ca="1" si="4"/>
        <v>0.27222257330289124</v>
      </c>
      <c r="P40" s="4">
        <f t="shared" ca="1" si="4"/>
        <v>0.28240448182598432</v>
      </c>
      <c r="Q40" s="4">
        <f t="shared" ca="1" si="4"/>
        <v>0.24505544578891997</v>
      </c>
      <c r="R40" s="4">
        <f t="shared" ca="1" si="4"/>
        <v>0.2137567209873219</v>
      </c>
      <c r="S40" s="4">
        <f t="shared" ca="1" si="4"/>
        <v>0.1997727389259675</v>
      </c>
      <c r="T40" s="4">
        <f t="shared" ca="1" si="4"/>
        <v>0.18738227489611589</v>
      </c>
      <c r="U40" s="4">
        <f t="shared" ca="1" si="4"/>
        <v>0.1742960654665284</v>
      </c>
      <c r="V40" s="4">
        <f t="shared" ca="1" si="4"/>
        <v>0.15802440959905578</v>
      </c>
      <c r="Y40" s="1" t="s">
        <v>32</v>
      </c>
      <c r="Z40" s="4">
        <f ca="1">AVERAGE(Z17:Z31)</f>
        <v>0.19379946744115248</v>
      </c>
      <c r="AA40" s="4">
        <f ca="1">AVERAGE(AA17:AA31)</f>
        <v>0.22002772863123027</v>
      </c>
      <c r="AB40" s="4">
        <f ca="1">AVERAGE(AB17:AB31)</f>
        <v>0.20691359803619139</v>
      </c>
      <c r="AC40" s="4"/>
      <c r="AD40" s="4"/>
    </row>
    <row r="41" spans="1:42">
      <c r="B41" s="1" t="s">
        <v>45</v>
      </c>
      <c r="C41" s="7">
        <f ca="1">TINV(TTEST(C2:C16,C17:C31,2,1),14)</f>
        <v>0.44814764372705806</v>
      </c>
      <c r="D41" s="7">
        <f t="shared" ref="D41:V41" ca="1" si="5">TINV(TTEST(D2:D16,D17:D31,2,1),14)</f>
        <v>2.553832644449038</v>
      </c>
      <c r="E41" s="7">
        <f t="shared" ca="1" si="5"/>
        <v>4.7098098744863215</v>
      </c>
      <c r="F41" s="7">
        <f t="shared" ca="1" si="5"/>
        <v>4.1925961103757388</v>
      </c>
      <c r="G41" s="7">
        <f t="shared" ca="1" si="5"/>
        <v>3.358812668798838</v>
      </c>
      <c r="H41" s="7">
        <f t="shared" ca="1" si="5"/>
        <v>5.6826381453166022</v>
      </c>
      <c r="I41" s="7">
        <f t="shared" ca="1" si="5"/>
        <v>5.4084430062237558</v>
      </c>
      <c r="J41" s="7">
        <f t="shared" ca="1" si="5"/>
        <v>2.9364975804643532</v>
      </c>
      <c r="K41" s="7">
        <f t="shared" ca="1" si="5"/>
        <v>2.6033506937022501</v>
      </c>
      <c r="L41" s="7">
        <f t="shared" ca="1" si="5"/>
        <v>4.198296342024566</v>
      </c>
      <c r="M41" s="7">
        <f t="shared" ca="1" si="5"/>
        <v>4.0304686052508725</v>
      </c>
      <c r="N41" s="7">
        <f t="shared" ca="1" si="5"/>
        <v>5.4991377906634966</v>
      </c>
      <c r="O41" s="7">
        <f t="shared" ca="1" si="5"/>
        <v>6.494684975221892</v>
      </c>
      <c r="P41" s="7">
        <f t="shared" ca="1" si="5"/>
        <v>7.0325469626798558</v>
      </c>
      <c r="Q41" s="7">
        <f t="shared" ca="1" si="5"/>
        <v>4.8898604205035916</v>
      </c>
      <c r="R41" s="7">
        <f t="shared" ca="1" si="5"/>
        <v>3.9064824181425255</v>
      </c>
      <c r="S41" s="7">
        <f t="shared" ca="1" si="5"/>
        <v>4.5788843405335324</v>
      </c>
      <c r="T41" s="7">
        <f t="shared" ca="1" si="5"/>
        <v>3.9867900267217058</v>
      </c>
      <c r="U41" s="7">
        <f t="shared" ca="1" si="5"/>
        <v>2.6350114669157385</v>
      </c>
      <c r="V41" s="7">
        <f t="shared" ca="1" si="5"/>
        <v>1.3544970564680061</v>
      </c>
      <c r="Z41" s="5">
        <f ca="1">TTEST(Z2:Z16,Z17:Z31,2,1)</f>
        <v>9.4333088756926999E-5</v>
      </c>
      <c r="AA41" s="5">
        <f ca="1">TTEST(AA2:AA16,AA17:AA31,2,1)</f>
        <v>4.0704903521387298E-8</v>
      </c>
      <c r="AB41" s="5">
        <f ca="1">TTEST(AB2:AB16,AB17:AB31,2,1)</f>
        <v>1.0098314077491906E-10</v>
      </c>
      <c r="AC41" s="5"/>
      <c r="AD41" s="5"/>
    </row>
    <row r="42" spans="1:42"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17</v>
      </c>
      <c r="N42" s="1" t="s">
        <v>18</v>
      </c>
      <c r="O42" s="1" t="s">
        <v>19</v>
      </c>
      <c r="P42" s="1" t="s">
        <v>20</v>
      </c>
      <c r="Q42" s="1" t="s">
        <v>21</v>
      </c>
      <c r="R42" s="1" t="s">
        <v>22</v>
      </c>
      <c r="S42" s="1" t="s">
        <v>23</v>
      </c>
      <c r="T42" s="1" t="s">
        <v>24</v>
      </c>
      <c r="U42" s="1" t="s">
        <v>25</v>
      </c>
      <c r="V42" s="1" t="s">
        <v>26</v>
      </c>
    </row>
    <row r="43" spans="1:42">
      <c r="A43" s="1" t="s">
        <v>199</v>
      </c>
      <c r="B43" s="1" t="s">
        <v>105</v>
      </c>
      <c r="C43" s="1">
        <f ca="1">STDEV(C2:C14)/SQRT(13)</f>
        <v>4.6273819970344861E-2</v>
      </c>
      <c r="D43" s="1">
        <f t="shared" ref="D43:V43" ca="1" si="6">STDEV(D2:D14)/SQRT(13)</f>
        <v>3.5312350941708856E-2</v>
      </c>
      <c r="E43" s="1">
        <f t="shared" ca="1" si="6"/>
        <v>2.4021429880807244E-2</v>
      </c>
      <c r="F43" s="1">
        <f t="shared" ca="1" si="6"/>
        <v>3.3745232804865008E-2</v>
      </c>
      <c r="G43" s="1">
        <f t="shared" ca="1" si="6"/>
        <v>3.7938237921808685E-2</v>
      </c>
      <c r="H43" s="1">
        <f t="shared" ca="1" si="6"/>
        <v>2.4759703853399123E-2</v>
      </c>
      <c r="I43" s="1">
        <f t="shared" ca="1" si="6"/>
        <v>2.6996120333021956E-2</v>
      </c>
      <c r="J43" s="1">
        <f t="shared" ca="1" si="6"/>
        <v>4.2207819498428854E-2</v>
      </c>
      <c r="K43" s="1">
        <f t="shared" ca="1" si="6"/>
        <v>4.1977257998047426E-2</v>
      </c>
      <c r="L43" s="1">
        <f t="shared" ca="1" si="6"/>
        <v>2.8203885771820127E-2</v>
      </c>
      <c r="M43" s="1">
        <f t="shared" ca="1" si="6"/>
        <v>2.9416543204706776E-2</v>
      </c>
      <c r="N43" s="1">
        <f t="shared" ca="1" si="6"/>
        <v>2.7482179130727917E-2</v>
      </c>
      <c r="O43" s="1">
        <f t="shared" ca="1" si="6"/>
        <v>3.8407539882534009E-2</v>
      </c>
      <c r="P43" s="1">
        <f t="shared" ca="1" si="6"/>
        <v>2.8309527866954655E-2</v>
      </c>
      <c r="Q43" s="1">
        <f t="shared" ca="1" si="6"/>
        <v>3.4617931044790246E-2</v>
      </c>
      <c r="R43" s="1">
        <f t="shared" ca="1" si="6"/>
        <v>3.4081108483321194E-2</v>
      </c>
      <c r="S43" s="1">
        <f t="shared" ca="1" si="6"/>
        <v>2.447744785215366E-2</v>
      </c>
      <c r="T43" s="1">
        <f t="shared" ca="1" si="6"/>
        <v>2.9546331291735055E-2</v>
      </c>
      <c r="U43" s="1">
        <f t="shared" ca="1" si="6"/>
        <v>2.4948456825392675E-2</v>
      </c>
      <c r="V43" s="1">
        <f t="shared" ca="1" si="6"/>
        <v>4.2188106823881841E-2</v>
      </c>
      <c r="Z43" s="1">
        <f ca="1">STDEV(Z2:Z16)/SQRT(15)</f>
        <v>1.7621285786844333E-2</v>
      </c>
      <c r="AA43" s="1">
        <f ca="1">STDEV(AA2:AA16)/SQRT(15)</f>
        <v>1.288691609468991E-2</v>
      </c>
      <c r="AB43" s="1">
        <f ca="1">STDEV(AB2:AB16)/SQRT(15)</f>
        <v>5.5869083815746051E-3</v>
      </c>
    </row>
    <row r="44" spans="1:42">
      <c r="B44" s="1" t="s">
        <v>107</v>
      </c>
      <c r="C44" s="1">
        <f ca="1">STDEV(C17:C29)/SQRT(13)</f>
        <v>3.389157752650597E-2</v>
      </c>
      <c r="D44" s="1">
        <f t="shared" ref="D44:V44" ca="1" si="7">STDEV(D17:D29)/SQRT(13)</f>
        <v>2.917421096998302E-2</v>
      </c>
      <c r="E44" s="1">
        <f t="shared" ca="1" si="7"/>
        <v>2.4079330145277932E-2</v>
      </c>
      <c r="F44" s="1">
        <f t="shared" ca="1" si="7"/>
        <v>2.6872147034595912E-2</v>
      </c>
      <c r="G44" s="1">
        <f t="shared" ca="1" si="7"/>
        <v>3.0334185139016243E-2</v>
      </c>
      <c r="H44" s="1">
        <f t="shared" ca="1" si="7"/>
        <v>2.1788705281330447E-2</v>
      </c>
      <c r="I44" s="1">
        <f t="shared" ca="1" si="7"/>
        <v>1.6250931377334625E-2</v>
      </c>
      <c r="J44" s="1">
        <f t="shared" ca="1" si="7"/>
        <v>2.029220791513138E-2</v>
      </c>
      <c r="K44" s="1">
        <f t="shared" ca="1" si="7"/>
        <v>2.5002167773833885E-2</v>
      </c>
      <c r="L44" s="1">
        <f t="shared" ca="1" si="7"/>
        <v>2.4892767435618121E-2</v>
      </c>
      <c r="M44" s="1">
        <f t="shared" ca="1" si="7"/>
        <v>2.7897165562526229E-2</v>
      </c>
      <c r="N44" s="1">
        <f t="shared" ca="1" si="7"/>
        <v>2.6813014606309114E-2</v>
      </c>
      <c r="O44" s="1">
        <f t="shared" ca="1" si="7"/>
        <v>3.0918810848295595E-2</v>
      </c>
      <c r="P44" s="1">
        <f t="shared" ca="1" si="7"/>
        <v>2.8112555589864953E-2</v>
      </c>
      <c r="Q44" s="1">
        <f t="shared" ca="1" si="7"/>
        <v>3.1436151770738607E-2</v>
      </c>
      <c r="R44" s="1">
        <f t="shared" ca="1" si="7"/>
        <v>2.7643365366906383E-2</v>
      </c>
      <c r="S44" s="1">
        <f t="shared" ca="1" si="7"/>
        <v>2.1391245103442782E-2</v>
      </c>
      <c r="T44" s="1">
        <f t="shared" ca="1" si="7"/>
        <v>2.068961127402406E-2</v>
      </c>
      <c r="U44" s="1">
        <f t="shared" ca="1" si="7"/>
        <v>2.5251826766855841E-2</v>
      </c>
      <c r="V44" s="1">
        <f t="shared" ca="1" si="7"/>
        <v>3.252169242435593E-2</v>
      </c>
      <c r="Z44" s="1">
        <f ca="1">STDEV(Z17:Z31)/SQRT(15)</f>
        <v>1.2044672261333746E-2</v>
      </c>
      <c r="AA44" s="1">
        <f ca="1">STDEV(AA17:AA31)/SQRT(15)</f>
        <v>1.0740375402320127E-2</v>
      </c>
      <c r="AB44" s="1">
        <f ca="1">STDEV(AB17:AB31)/SQRT(15)</f>
        <v>6.5382431763721417E-3</v>
      </c>
    </row>
    <row r="46" spans="1:42">
      <c r="B46" s="1" t="s">
        <v>105</v>
      </c>
      <c r="C46" s="1">
        <f ca="1">(C39+0.6*(D39)+0.15*E39)/(1+0.6+0.15)</f>
        <v>7.5199814058086428E-2</v>
      </c>
      <c r="D46" s="1">
        <f ca="1">(D39+0.6*(C39+E39)+0.15*F39)/(1+2*0.6+0.15)</f>
        <v>7.1969015486984492E-2</v>
      </c>
      <c r="E46" s="1">
        <f ca="1">(E39+0.6*(D39+F39)+0.15*(C39+G39))/(1+2*0.6+2*0.15)</f>
        <v>7.3120998825001296E-2</v>
      </c>
      <c r="F46" s="1">
        <f t="shared" ref="F46:T47" ca="1" si="8">(F39+0.6*(E39+G39)+0.15*(D39+H39))/(1+2*0.6+2*0.15)</f>
        <v>7.9636652558287849E-2</v>
      </c>
      <c r="G46" s="1">
        <f t="shared" ca="1" si="8"/>
        <v>8.2549214170028945E-2</v>
      </c>
      <c r="H46" s="1">
        <f t="shared" ca="1" si="8"/>
        <v>8.0261606699486121E-2</v>
      </c>
      <c r="I46" s="1">
        <f t="shared" ca="1" si="8"/>
        <v>8.6525639973313043E-2</v>
      </c>
      <c r="J46" s="1">
        <f t="shared" ca="1" si="8"/>
        <v>0.10088303765238718</v>
      </c>
      <c r="K46" s="1">
        <f t="shared" ca="1" si="8"/>
        <v>0.10456812455317011</v>
      </c>
      <c r="L46" s="1">
        <f t="shared" ca="1" si="8"/>
        <v>9.3991060189737657E-2</v>
      </c>
      <c r="M46" s="1">
        <f t="shared" ca="1" si="8"/>
        <v>8.5984477336188803E-2</v>
      </c>
      <c r="N46" s="1">
        <f t="shared" ca="1" si="8"/>
        <v>8.7012248159156078E-2</v>
      </c>
      <c r="O46" s="1">
        <f t="shared" ca="1" si="8"/>
        <v>8.9504857228695514E-2</v>
      </c>
      <c r="P46" s="1">
        <f t="shared" ca="1" si="8"/>
        <v>8.7614252239077567E-2</v>
      </c>
      <c r="Q46" s="1">
        <f t="shared" ca="1" si="8"/>
        <v>8.4242774906590129E-2</v>
      </c>
      <c r="R46" s="1">
        <f t="shared" ca="1" si="8"/>
        <v>8.0846175496641415E-2</v>
      </c>
      <c r="S46" s="1">
        <f t="shared" ca="1" si="8"/>
        <v>7.9581258973917338E-2</v>
      </c>
      <c r="T46" s="1">
        <f t="shared" ca="1" si="8"/>
        <v>8.4242353898745764E-2</v>
      </c>
      <c r="U46" s="1">
        <f ca="1">(U39+0.6*(T39+V39)+0.15*S39)/(1+2*0.6+0.15)</f>
        <v>9.1725921256640863E-2</v>
      </c>
      <c r="V46" s="1">
        <f ca="1">(V39+0.6*(U39)+0.15*T39)/(1+0.6+0.15)</f>
        <v>9.6798283410112165E-2</v>
      </c>
    </row>
    <row r="47" spans="1:42">
      <c r="B47" s="1" t="s">
        <v>201</v>
      </c>
      <c r="C47" s="1">
        <f ca="1">(C40+0.6*(D40)+0.15*E40)/(1+0.6+0.15)</f>
        <v>0.11370894493445434</v>
      </c>
      <c r="D47" s="1">
        <f ca="1">(D40+0.6*(C40+E40)+0.15*F40)/(1+2*0.6+0.15)</f>
        <v>0.13935100435924186</v>
      </c>
      <c r="E47" s="1">
        <f ca="1">(E40+0.6*(D40+F40)+0.15*(C40+G40))/(1+2*0.6+2*0.15)</f>
        <v>0.17179177436673704</v>
      </c>
      <c r="F47" s="1">
        <f t="shared" ca="1" si="8"/>
        <v>0.19402638830103874</v>
      </c>
      <c r="G47" s="1">
        <f t="shared" ca="1" si="8"/>
        <v>0.20184691508764052</v>
      </c>
      <c r="H47" s="1">
        <f t="shared" ca="1" si="8"/>
        <v>0.20858346181958859</v>
      </c>
      <c r="I47" s="1">
        <f t="shared" ca="1" si="8"/>
        <v>0.22216044475543564</v>
      </c>
      <c r="J47" s="1">
        <f t="shared" ca="1" si="8"/>
        <v>0.23441710294499024</v>
      </c>
      <c r="K47" s="1">
        <f t="shared" ca="1" si="8"/>
        <v>0.23355697537664941</v>
      </c>
      <c r="L47" s="1">
        <f t="shared" ca="1" si="8"/>
        <v>0.22622761373008951</v>
      </c>
      <c r="M47" s="1">
        <f t="shared" ca="1" si="8"/>
        <v>0.22967360939338183</v>
      </c>
      <c r="N47" s="1">
        <f t="shared" ca="1" si="8"/>
        <v>0.24736271494041723</v>
      </c>
      <c r="O47" s="1">
        <f t="shared" ca="1" si="8"/>
        <v>0.26433833918825228</v>
      </c>
      <c r="P47" s="1">
        <f t="shared" ca="1" si="8"/>
        <v>0.26490963822178543</v>
      </c>
      <c r="Q47" s="1">
        <f t="shared" ca="1" si="8"/>
        <v>0.24542058572449302</v>
      </c>
      <c r="R47" s="1">
        <f t="shared" ca="1" si="8"/>
        <v>0.22044865812982778</v>
      </c>
      <c r="S47" s="1">
        <f t="shared" ca="1" si="8"/>
        <v>0.20134354525773895</v>
      </c>
      <c r="T47" s="1">
        <f t="shared" ca="1" si="8"/>
        <v>0.18703629084782802</v>
      </c>
      <c r="U47" s="1">
        <f ca="1">(U40+0.6*(T40+V40)+0.15*S40)/(1+2*0.6+0.15)</f>
        <v>0.17510893063937297</v>
      </c>
      <c r="V47" s="1">
        <f ca="1">(V40+0.6*(U40)+0.15*T40)/(1+0.6+0.15)</f>
        <v>0.16611965149336583</v>
      </c>
    </row>
    <row r="48" spans="1:42">
      <c r="B48" s="1" t="s">
        <v>110</v>
      </c>
      <c r="C48" s="8">
        <f ca="1">C46-C47</f>
        <v>-3.8509130876367911E-2</v>
      </c>
      <c r="D48" s="8">
        <f t="shared" ref="D48:V48" ca="1" si="9">D46-D47</f>
        <v>-6.7381988872257367E-2</v>
      </c>
      <c r="E48" s="8">
        <f t="shared" ca="1" si="9"/>
        <v>-9.8670775541735742E-2</v>
      </c>
      <c r="F48" s="8">
        <f t="shared" ca="1" si="9"/>
        <v>-0.11438973574275089</v>
      </c>
      <c r="G48" s="8">
        <f t="shared" ca="1" si="9"/>
        <v>-0.11929770091761158</v>
      </c>
      <c r="H48" s="8">
        <f t="shared" ca="1" si="9"/>
        <v>-0.12832185512010247</v>
      </c>
      <c r="I48" s="8">
        <f t="shared" ca="1" si="9"/>
        <v>-0.13563480478212259</v>
      </c>
      <c r="J48" s="8">
        <f t="shared" ca="1" si="9"/>
        <v>-0.13353406529260306</v>
      </c>
      <c r="K48" s="8">
        <f t="shared" ca="1" si="9"/>
        <v>-0.1289888508234793</v>
      </c>
      <c r="L48" s="8">
        <f t="shared" ca="1" si="9"/>
        <v>-0.13223655354035185</v>
      </c>
      <c r="M48" s="8">
        <f t="shared" ca="1" si="9"/>
        <v>-0.14368913205719303</v>
      </c>
      <c r="N48" s="8">
        <f t="shared" ca="1" si="9"/>
        <v>-0.16035046678126114</v>
      </c>
      <c r="O48" s="8">
        <f t="shared" ca="1" si="9"/>
        <v>-0.17483348195955678</v>
      </c>
      <c r="P48" s="8">
        <f t="shared" ca="1" si="9"/>
        <v>-0.17729538598270786</v>
      </c>
      <c r="Q48" s="8">
        <f t="shared" ca="1" si="9"/>
        <v>-0.16117781081790289</v>
      </c>
      <c r="R48" s="8">
        <f t="shared" ca="1" si="9"/>
        <v>-0.13960248263318636</v>
      </c>
      <c r="S48" s="8">
        <f t="shared" ca="1" si="9"/>
        <v>-0.12176228628382162</v>
      </c>
      <c r="T48" s="8">
        <f t="shared" ca="1" si="9"/>
        <v>-0.10279393694908226</v>
      </c>
      <c r="U48" s="8">
        <f t="shared" ca="1" si="9"/>
        <v>-8.3383009382732104E-2</v>
      </c>
      <c r="V48" s="8">
        <f t="shared" ca="1" si="9"/>
        <v>-6.9321368083253662E-2</v>
      </c>
    </row>
    <row r="49" spans="1:23">
      <c r="C49" s="1" t="str">
        <f ca="1">IF(C48=MAX($C$48:$V$48),"Animal",IF(C48=MIN($C$48:$V$48),"Artifact",""))</f>
        <v>Animal</v>
      </c>
      <c r="D49" s="1" t="str">
        <f t="shared" ref="D49:V49" ca="1" si="10">IF(D48=MAX($C$48:$V$48),"Animal",IF(D48=MIN($C$48:$V$48),"Artifact",""))</f>
        <v/>
      </c>
      <c r="E49" s="1" t="str">
        <f t="shared" ca="1" si="10"/>
        <v/>
      </c>
      <c r="F49" s="1" t="str">
        <f t="shared" ca="1" si="10"/>
        <v/>
      </c>
      <c r="G49" s="1" t="str">
        <f t="shared" ca="1" si="10"/>
        <v/>
      </c>
      <c r="H49" s="1" t="str">
        <f t="shared" ca="1" si="10"/>
        <v/>
      </c>
      <c r="I49" s="1" t="str">
        <f t="shared" ca="1" si="10"/>
        <v/>
      </c>
      <c r="J49" s="1" t="str">
        <f t="shared" ca="1" si="10"/>
        <v/>
      </c>
      <c r="K49" s="1" t="str">
        <f t="shared" ca="1" si="10"/>
        <v/>
      </c>
      <c r="L49" s="1" t="str">
        <f t="shared" ca="1" si="10"/>
        <v/>
      </c>
      <c r="M49" s="1" t="str">
        <f t="shared" ca="1" si="10"/>
        <v/>
      </c>
      <c r="N49" s="1" t="str">
        <f t="shared" ca="1" si="10"/>
        <v/>
      </c>
      <c r="O49" s="1" t="str">
        <f t="shared" ca="1" si="10"/>
        <v/>
      </c>
      <c r="P49" s="1" t="str">
        <f t="shared" ca="1" si="10"/>
        <v>Artifact</v>
      </c>
      <c r="Q49" s="1" t="str">
        <f t="shared" ca="1" si="10"/>
        <v/>
      </c>
      <c r="R49" s="1" t="str">
        <f t="shared" ca="1" si="10"/>
        <v/>
      </c>
      <c r="S49" s="1" t="str">
        <f t="shared" ca="1" si="10"/>
        <v/>
      </c>
      <c r="T49" s="1" t="str">
        <f t="shared" ca="1" si="10"/>
        <v/>
      </c>
      <c r="U49" s="1" t="str">
        <f t="shared" ca="1" si="10"/>
        <v/>
      </c>
      <c r="V49" s="1" t="str">
        <f t="shared" ca="1" si="10"/>
        <v/>
      </c>
    </row>
    <row r="51" spans="1:23"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f ca="1">CORREL(C51:V51,C48:V48)</f>
        <v>-0.26038517602388866</v>
      </c>
    </row>
    <row r="52" spans="1:23"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17</v>
      </c>
      <c r="N52" s="1" t="s">
        <v>18</v>
      </c>
      <c r="O52" s="1" t="s">
        <v>19</v>
      </c>
      <c r="P52" s="1" t="s">
        <v>20</v>
      </c>
      <c r="Q52" s="1" t="s">
        <v>21</v>
      </c>
      <c r="R52" s="1" t="s">
        <v>22</v>
      </c>
      <c r="S52" s="1" t="s">
        <v>23</v>
      </c>
      <c r="T52" s="1" t="s">
        <v>24</v>
      </c>
      <c r="U52" s="1" t="s">
        <v>25</v>
      </c>
      <c r="V52" s="1" t="s">
        <v>26</v>
      </c>
    </row>
    <row r="53" spans="1:23">
      <c r="A53" s="1" t="s">
        <v>110</v>
      </c>
      <c r="C53" s="4">
        <f ca="1">C48</f>
        <v>-3.8509130876367911E-2</v>
      </c>
      <c r="D53" s="4">
        <f t="shared" ref="D53:V53" ca="1" si="11">D48</f>
        <v>-6.7381988872257367E-2</v>
      </c>
      <c r="E53" s="4">
        <f t="shared" ca="1" si="11"/>
        <v>-9.8670775541735742E-2</v>
      </c>
      <c r="F53" s="4">
        <f t="shared" ca="1" si="11"/>
        <v>-0.11438973574275089</v>
      </c>
      <c r="G53" s="4">
        <f t="shared" ca="1" si="11"/>
        <v>-0.11929770091761158</v>
      </c>
      <c r="H53" s="4">
        <f t="shared" ca="1" si="11"/>
        <v>-0.12832185512010247</v>
      </c>
      <c r="I53" s="4">
        <f t="shared" ca="1" si="11"/>
        <v>-0.13563480478212259</v>
      </c>
      <c r="J53" s="4">
        <f t="shared" ca="1" si="11"/>
        <v>-0.13353406529260306</v>
      </c>
      <c r="K53" s="4">
        <f t="shared" ca="1" si="11"/>
        <v>-0.1289888508234793</v>
      </c>
      <c r="L53" s="4">
        <f t="shared" ca="1" si="11"/>
        <v>-0.13223655354035185</v>
      </c>
      <c r="M53" s="4">
        <f t="shared" ca="1" si="11"/>
        <v>-0.14368913205719303</v>
      </c>
      <c r="N53" s="4">
        <f t="shared" ca="1" si="11"/>
        <v>-0.16035046678126114</v>
      </c>
      <c r="O53" s="4">
        <f t="shared" ca="1" si="11"/>
        <v>-0.17483348195955678</v>
      </c>
      <c r="P53" s="4">
        <f t="shared" ca="1" si="11"/>
        <v>-0.17729538598270786</v>
      </c>
      <c r="Q53" s="4">
        <f t="shared" ca="1" si="11"/>
        <v>-0.16117781081790289</v>
      </c>
      <c r="R53" s="4">
        <f t="shared" ca="1" si="11"/>
        <v>-0.13960248263318636</v>
      </c>
      <c r="S53" s="4">
        <f t="shared" ca="1" si="11"/>
        <v>-0.12176228628382162</v>
      </c>
      <c r="T53" s="4">
        <f t="shared" ca="1" si="11"/>
        <v>-0.10279393694908226</v>
      </c>
      <c r="U53" s="4">
        <f t="shared" ca="1" si="11"/>
        <v>-8.3383009382732104E-2</v>
      </c>
      <c r="V53" s="4">
        <f t="shared" ca="1" si="11"/>
        <v>-6.9321368083253662E-2</v>
      </c>
    </row>
    <row r="91" spans="1:22">
      <c r="A91" s="1" t="s">
        <v>202</v>
      </c>
    </row>
    <row r="92" spans="1:22"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17</v>
      </c>
      <c r="N92" s="1" t="s">
        <v>18</v>
      </c>
      <c r="O92" s="1" t="s">
        <v>19</v>
      </c>
      <c r="P92" s="1" t="s">
        <v>20</v>
      </c>
      <c r="Q92" s="1" t="s">
        <v>21</v>
      </c>
      <c r="R92" s="1" t="s">
        <v>22</v>
      </c>
      <c r="S92" s="1" t="s">
        <v>23</v>
      </c>
      <c r="T92" s="1" t="s">
        <v>24</v>
      </c>
      <c r="U92" s="1" t="s">
        <v>25</v>
      </c>
      <c r="V92" s="1" t="s">
        <v>26</v>
      </c>
    </row>
    <row r="93" spans="1:22">
      <c r="A93" s="1" t="s">
        <v>95</v>
      </c>
      <c r="C93" s="4" t="s">
        <v>203</v>
      </c>
      <c r="D93" s="1" t="s">
        <v>204</v>
      </c>
      <c r="E93" s="4" t="s">
        <v>205</v>
      </c>
      <c r="F93" s="1" t="s">
        <v>206</v>
      </c>
      <c r="G93" s="4" t="s">
        <v>207</v>
      </c>
      <c r="H93" s="1" t="s">
        <v>209</v>
      </c>
      <c r="I93" s="4" t="s">
        <v>210</v>
      </c>
      <c r="J93" s="1" t="s">
        <v>211</v>
      </c>
      <c r="K93" s="4" t="s">
        <v>212</v>
      </c>
      <c r="L93" s="1" t="s">
        <v>213</v>
      </c>
      <c r="M93" s="4" t="s">
        <v>214</v>
      </c>
      <c r="N93" s="1" t="s">
        <v>215</v>
      </c>
      <c r="O93" s="4" t="s">
        <v>216</v>
      </c>
      <c r="P93" s="1" t="s">
        <v>217</v>
      </c>
      <c r="Q93" s="4" t="s">
        <v>218</v>
      </c>
      <c r="R93" s="1" t="s">
        <v>220</v>
      </c>
      <c r="S93" s="4" t="s">
        <v>221</v>
      </c>
      <c r="T93" s="1" t="s">
        <v>222</v>
      </c>
      <c r="U93" s="4" t="s">
        <v>223</v>
      </c>
      <c r="V93" s="1" t="s">
        <v>224</v>
      </c>
    </row>
    <row r="94" spans="1:22">
      <c r="A94" s="4" t="s">
        <v>103</v>
      </c>
      <c r="C94" s="8">
        <f ca="1">INDIRECT(CONCATENATE($A94,"!",C$93,"$162"))</f>
        <v>9.2663095565745905</v>
      </c>
      <c r="D94" s="8">
        <f t="shared" ref="D94:V107" ca="1" si="12">INDIRECT(CONCATENATE($A94,"!",D$93,"$162"))</f>
        <v>1.4965681674135678</v>
      </c>
      <c r="E94" s="8">
        <f t="shared" ca="1" si="12"/>
        <v>-5.949527603372438</v>
      </c>
      <c r="F94" s="8">
        <f t="shared" ca="1" si="12"/>
        <v>-6.1416281685038978</v>
      </c>
      <c r="G94" s="8">
        <f t="shared" ca="1" si="12"/>
        <v>-4.31909470633369</v>
      </c>
      <c r="H94" s="8">
        <f t="shared" ca="1" si="12"/>
        <v>-4.935250260386967</v>
      </c>
      <c r="I94" s="8">
        <f t="shared" ca="1" si="12"/>
        <v>-6.93907499657122</v>
      </c>
      <c r="J94" s="8">
        <f t="shared" ca="1" si="12"/>
        <v>-6.9450535331376475</v>
      </c>
      <c r="K94" s="8">
        <f t="shared" ca="1" si="12"/>
        <v>-6.1594467889485713</v>
      </c>
      <c r="L94" s="8">
        <f t="shared" ca="1" si="12"/>
        <v>-4.3420297137928081</v>
      </c>
      <c r="M94" s="8">
        <f t="shared" ca="1" si="12"/>
        <v>-2.7669325411674635</v>
      </c>
      <c r="N94" s="8">
        <f t="shared" ca="1" si="12"/>
        <v>-2.1029742277161247</v>
      </c>
      <c r="O94" s="8">
        <f t="shared" ca="1" si="12"/>
        <v>-3.2240099821899353</v>
      </c>
      <c r="P94" s="8">
        <f t="shared" ca="1" si="12"/>
        <v>-3.4883631873949961</v>
      </c>
      <c r="Q94" s="8">
        <f t="shared" ca="1" si="12"/>
        <v>-3.7808551026192996</v>
      </c>
      <c r="R94" s="8">
        <f t="shared" ca="1" si="12"/>
        <v>-3.7250143345605737</v>
      </c>
      <c r="S94" s="8">
        <f t="shared" ca="1" si="12"/>
        <v>-4.496472685804271</v>
      </c>
      <c r="T94" s="8">
        <f t="shared" ca="1" si="12"/>
        <v>-5.1326413262571453</v>
      </c>
      <c r="U94" s="8">
        <f t="shared" ca="1" si="12"/>
        <v>-5.1870140422491993</v>
      </c>
      <c r="V94" s="8">
        <f t="shared" ca="1" si="12"/>
        <v>-2.0984146371715422</v>
      </c>
    </row>
    <row r="95" spans="1:22">
      <c r="A95" s="4" t="s">
        <v>104</v>
      </c>
      <c r="C95" s="8">
        <f t="shared" ref="C95:R108" ca="1" si="13">INDIRECT(CONCATENATE($A95,"!",C$93,"$162"))</f>
        <v>-3.6832052312823249</v>
      </c>
      <c r="D95" s="8">
        <f t="shared" ca="1" si="12"/>
        <v>-5.237495299531771</v>
      </c>
      <c r="E95" s="8">
        <f t="shared" ca="1" si="12"/>
        <v>-5.4741622668852958</v>
      </c>
      <c r="F95" s="8">
        <f t="shared" ca="1" si="12"/>
        <v>-5.5560459879166633</v>
      </c>
      <c r="G95" s="8">
        <f t="shared" ca="1" si="12"/>
        <v>-4.8216812143274304</v>
      </c>
      <c r="H95" s="8">
        <f t="shared" ca="1" si="12"/>
        <v>-4.2495798612233742</v>
      </c>
      <c r="I95" s="8">
        <f t="shared" ca="1" si="12"/>
        <v>-4.4443729455093379</v>
      </c>
      <c r="J95" s="8">
        <f t="shared" ca="1" si="12"/>
        <v>-4.9844630503121188</v>
      </c>
      <c r="K95" s="8">
        <f t="shared" ca="1" si="12"/>
        <v>-4.8376204534802127</v>
      </c>
      <c r="L95" s="8">
        <f t="shared" ca="1" si="12"/>
        <v>-5.1431579184788259</v>
      </c>
      <c r="M95" s="8">
        <f t="shared" ca="1" si="12"/>
        <v>-4.2530816543327905</v>
      </c>
      <c r="N95" s="8">
        <f t="shared" ca="1" si="12"/>
        <v>-3.4787793872476618</v>
      </c>
      <c r="O95" s="8">
        <f t="shared" ca="1" si="12"/>
        <v>-2.7865670213030791</v>
      </c>
      <c r="P95" s="8">
        <f t="shared" ca="1" si="12"/>
        <v>-3.1886212397915363</v>
      </c>
      <c r="Q95" s="8">
        <f t="shared" ca="1" si="12"/>
        <v>-3.0814475116535744</v>
      </c>
      <c r="R95" s="8">
        <f t="shared" ca="1" si="12"/>
        <v>-2.396698686874009</v>
      </c>
      <c r="S95" s="8">
        <f t="shared" ca="1" si="12"/>
        <v>-3.7303235906434606</v>
      </c>
      <c r="T95" s="8">
        <f t="shared" ca="1" si="12"/>
        <v>-5.1463173932307029</v>
      </c>
      <c r="U95" s="8">
        <f t="shared" ca="1" si="12"/>
        <v>-4.5765626614546466</v>
      </c>
      <c r="V95" s="8">
        <f t="shared" ca="1" si="12"/>
        <v>-3.0757012942403827</v>
      </c>
    </row>
    <row r="96" spans="1:22">
      <c r="A96" s="4" t="s">
        <v>126</v>
      </c>
      <c r="C96" s="8">
        <f t="shared" ca="1" si="13"/>
        <v>-1.8154788622454996</v>
      </c>
      <c r="D96" s="8">
        <f t="shared" ca="1" si="12"/>
        <v>-3.7192672948156682</v>
      </c>
      <c r="E96" s="8">
        <f t="shared" ca="1" si="12"/>
        <v>-4.1552372974323628</v>
      </c>
      <c r="F96" s="8">
        <f t="shared" ca="1" si="12"/>
        <v>-2.5874367224635035</v>
      </c>
      <c r="G96" s="8">
        <f t="shared" ca="1" si="12"/>
        <v>-0.69608804774717647</v>
      </c>
      <c r="H96" s="8">
        <f t="shared" ca="1" si="12"/>
        <v>-2.9417066890187051</v>
      </c>
      <c r="I96" s="8">
        <f t="shared" ca="1" si="12"/>
        <v>-4.6823970151247956</v>
      </c>
      <c r="J96" s="8">
        <f t="shared" ca="1" si="12"/>
        <v>-5.6062962412399315</v>
      </c>
      <c r="K96" s="8">
        <f t="shared" ca="1" si="12"/>
        <v>-8.8607764004473921</v>
      </c>
      <c r="L96" s="8">
        <f t="shared" ca="1" si="12"/>
        <v>-12.285399195355815</v>
      </c>
      <c r="M96" s="8">
        <f t="shared" ca="1" si="12"/>
        <v>-14.036491569216047</v>
      </c>
      <c r="N96" s="8">
        <f t="shared" ca="1" si="12"/>
        <v>-7.9078910897458101</v>
      </c>
      <c r="O96" s="8">
        <f t="shared" ca="1" si="12"/>
        <v>-5.8590238717275138</v>
      </c>
      <c r="P96" s="8">
        <f t="shared" ca="1" si="12"/>
        <v>-0.92828138586200315</v>
      </c>
      <c r="Q96" s="8">
        <f t="shared" ca="1" si="12"/>
        <v>2.7778372909673887</v>
      </c>
      <c r="R96" s="8">
        <f t="shared" ca="1" si="12"/>
        <v>0.92142941287539393</v>
      </c>
      <c r="S96" s="8">
        <f t="shared" ca="1" si="12"/>
        <v>-1.4729283458144624</v>
      </c>
      <c r="T96" s="8">
        <f t="shared" ca="1" si="12"/>
        <v>-1.5906605903471451</v>
      </c>
      <c r="U96" s="8">
        <f t="shared" ca="1" si="12"/>
        <v>-0.60539390672236126</v>
      </c>
      <c r="V96" s="8">
        <f t="shared" ca="1" si="12"/>
        <v>-8.680040429747618E-2</v>
      </c>
    </row>
    <row r="97" spans="1:22">
      <c r="A97" s="4" t="s">
        <v>117</v>
      </c>
      <c r="C97" s="8">
        <f t="shared" ca="1" si="13"/>
        <v>0.94893517480146117</v>
      </c>
      <c r="D97" s="8">
        <f t="shared" ca="1" si="12"/>
        <v>-1.547078255072118</v>
      </c>
      <c r="E97" s="8">
        <f t="shared" ca="1" si="12"/>
        <v>-5.373615373445265</v>
      </c>
      <c r="F97" s="8">
        <f t="shared" ca="1" si="12"/>
        <v>-6.3114590596820115</v>
      </c>
      <c r="G97" s="8">
        <f t="shared" ca="1" si="12"/>
        <v>-6.411428304723243</v>
      </c>
      <c r="H97" s="8">
        <f t="shared" ca="1" si="12"/>
        <v>-5.7898809010467307</v>
      </c>
      <c r="I97" s="8">
        <f t="shared" ca="1" si="12"/>
        <v>-5.537876496109206</v>
      </c>
      <c r="J97" s="8">
        <f t="shared" ca="1" si="12"/>
        <v>-6.3133507885203635</v>
      </c>
      <c r="K97" s="8">
        <f t="shared" ca="1" si="12"/>
        <v>-6.8206024721991039</v>
      </c>
      <c r="L97" s="8">
        <f t="shared" ca="1" si="12"/>
        <v>-3.6437419496637435</v>
      </c>
      <c r="M97" s="8">
        <f t="shared" ca="1" si="12"/>
        <v>-8.3678800381602914E-2</v>
      </c>
      <c r="N97" s="8">
        <f t="shared" ca="1" si="12"/>
        <v>3.3119758980065797</v>
      </c>
      <c r="O97" s="8">
        <f t="shared" ca="1" si="12"/>
        <v>1.3979663108797431</v>
      </c>
      <c r="P97" s="8">
        <f t="shared" ca="1" si="12"/>
        <v>-4.2533968887626017</v>
      </c>
      <c r="Q97" s="8">
        <f t="shared" ca="1" si="12"/>
        <v>-7.5046152666028973</v>
      </c>
      <c r="R97" s="8">
        <f t="shared" ca="1" si="12"/>
        <v>-7.4908830976116505</v>
      </c>
      <c r="S97" s="8">
        <f t="shared" ca="1" si="12"/>
        <v>-7.516670850814009</v>
      </c>
      <c r="T97" s="8">
        <f t="shared" ca="1" si="12"/>
        <v>-5.907106424067381</v>
      </c>
      <c r="U97" s="8">
        <f t="shared" ca="1" si="12"/>
        <v>-1.1276417734916011</v>
      </c>
      <c r="V97" s="8">
        <f t="shared" ca="1" si="12"/>
        <v>0.2756583868116812</v>
      </c>
    </row>
    <row r="98" spans="1:22">
      <c r="A98" s="4" t="s">
        <v>36</v>
      </c>
      <c r="C98" s="8">
        <f t="shared" ca="1" si="13"/>
        <v>-0.63899167962020287</v>
      </c>
      <c r="D98" s="8">
        <f t="shared" ca="1" si="12"/>
        <v>-1.5576779698868051</v>
      </c>
      <c r="E98" s="8">
        <f t="shared" ca="1" si="12"/>
        <v>-2.5864260116093858</v>
      </c>
      <c r="F98" s="8">
        <f t="shared" ca="1" si="12"/>
        <v>-3.7466763009664801</v>
      </c>
      <c r="G98" s="8">
        <f t="shared" ca="1" si="12"/>
        <v>-4.9951324810202031</v>
      </c>
      <c r="H98" s="8">
        <f t="shared" ca="1" si="12"/>
        <v>-6.0117693854974021</v>
      </c>
      <c r="I98" s="8">
        <f t="shared" ca="1" si="12"/>
        <v>-8.1284899241727366</v>
      </c>
      <c r="J98" s="8">
        <f t="shared" ca="1" si="12"/>
        <v>-8.4956356283689303</v>
      </c>
      <c r="K98" s="8">
        <f t="shared" ca="1" si="12"/>
        <v>-7.6340338979717615</v>
      </c>
      <c r="L98" s="8">
        <f t="shared" ca="1" si="12"/>
        <v>-1.2314624212620044</v>
      </c>
      <c r="M98" s="8">
        <f t="shared" ca="1" si="12"/>
        <v>3.5802401471353651</v>
      </c>
      <c r="N98" s="8">
        <f t="shared" ca="1" si="12"/>
        <v>0.14258324162565039</v>
      </c>
      <c r="O98" s="8">
        <f t="shared" ca="1" si="12"/>
        <v>-2.3119493736745191</v>
      </c>
      <c r="P98" s="8">
        <f t="shared" ca="1" si="12"/>
        <v>-3.6393482375937429</v>
      </c>
      <c r="Q98" s="8">
        <f t="shared" ca="1" si="12"/>
        <v>-4.16495223893752</v>
      </c>
      <c r="R98" s="8">
        <f t="shared" ca="1" si="12"/>
        <v>-3.4745721317314322</v>
      </c>
      <c r="S98" s="8">
        <f t="shared" ca="1" si="12"/>
        <v>-3.0263487979520267</v>
      </c>
      <c r="T98" s="8">
        <f t="shared" ca="1" si="12"/>
        <v>-3.7989970211982405</v>
      </c>
      <c r="U98" s="8">
        <f t="shared" ca="1" si="12"/>
        <v>-4.575139649692586</v>
      </c>
      <c r="V98" s="8">
        <f t="shared" ca="1" si="12"/>
        <v>-5.1058919740436757</v>
      </c>
    </row>
    <row r="99" spans="1:22">
      <c r="A99" s="4" t="s">
        <v>37</v>
      </c>
      <c r="C99" s="8">
        <f t="shared" ca="1" si="13"/>
        <v>-1.106480371008792</v>
      </c>
      <c r="D99" s="8">
        <f t="shared" ca="1" si="12"/>
        <v>2.0972002002410095</v>
      </c>
      <c r="E99" s="8">
        <f t="shared" ca="1" si="12"/>
        <v>-0.25162806926827708</v>
      </c>
      <c r="F99" s="8">
        <f t="shared" ca="1" si="12"/>
        <v>-2.2750420992259919</v>
      </c>
      <c r="G99" s="8">
        <f t="shared" ca="1" si="12"/>
        <v>-2.7053672916529754</v>
      </c>
      <c r="H99" s="8">
        <f t="shared" ca="1" si="12"/>
        <v>-3.1100265735307984</v>
      </c>
      <c r="I99" s="8">
        <f t="shared" ca="1" si="12"/>
        <v>-3.9339758847898763</v>
      </c>
      <c r="J99" s="8">
        <f t="shared" ca="1" si="12"/>
        <v>-5.1116398889933627</v>
      </c>
      <c r="K99" s="8">
        <f t="shared" ca="1" si="12"/>
        <v>-4.2285829659516079</v>
      </c>
      <c r="L99" s="8">
        <f t="shared" ca="1" si="12"/>
        <v>-3.5925515606027849</v>
      </c>
      <c r="M99" s="8">
        <f t="shared" ca="1" si="12"/>
        <v>-3.928362820058493</v>
      </c>
      <c r="N99" s="8">
        <f t="shared" ca="1" si="12"/>
        <v>-4.4829524428468197</v>
      </c>
      <c r="O99" s="8">
        <f t="shared" ca="1" si="12"/>
        <v>-6.6734453006795924</v>
      </c>
      <c r="P99" s="8">
        <f t="shared" ca="1" si="12"/>
        <v>-10.243765849589678</v>
      </c>
      <c r="Q99" s="8">
        <f t="shared" ca="1" si="12"/>
        <v>-11.285355435707572</v>
      </c>
      <c r="R99" s="8">
        <f t="shared" ca="1" si="12"/>
        <v>-7.2996373496405909</v>
      </c>
      <c r="S99" s="8">
        <f t="shared" ca="1" si="12"/>
        <v>-6.6711342229247084</v>
      </c>
      <c r="T99" s="8">
        <f t="shared" ca="1" si="12"/>
        <v>-6.2500351309474613</v>
      </c>
      <c r="U99" s="8">
        <f t="shared" ca="1" si="12"/>
        <v>-4.0054122171692317</v>
      </c>
      <c r="V99" s="8">
        <f t="shared" ca="1" si="12"/>
        <v>-1.3078227671137288</v>
      </c>
    </row>
    <row r="100" spans="1:22">
      <c r="A100" s="4" t="s">
        <v>38</v>
      </c>
      <c r="C100" s="8">
        <f t="shared" ca="1" si="13"/>
        <v>-3.7142437671221389</v>
      </c>
      <c r="D100" s="8">
        <f t="shared" ca="1" si="12"/>
        <v>-5.3707993723584693</v>
      </c>
      <c r="E100" s="8">
        <f t="shared" ca="1" si="12"/>
        <v>-5.7631257953972028</v>
      </c>
      <c r="F100" s="8">
        <f t="shared" ca="1" si="12"/>
        <v>-4.8868623779150351</v>
      </c>
      <c r="G100" s="8">
        <f t="shared" ca="1" si="12"/>
        <v>-2.7018398278948199</v>
      </c>
      <c r="H100" s="8">
        <f t="shared" ca="1" si="12"/>
        <v>-3.0721163332988342</v>
      </c>
      <c r="I100" s="8">
        <f t="shared" ca="1" si="12"/>
        <v>-2.6562552104324002</v>
      </c>
      <c r="J100" s="8">
        <f t="shared" ca="1" si="12"/>
        <v>1.0393719995007586</v>
      </c>
      <c r="K100" s="8">
        <f t="shared" ca="1" si="12"/>
        <v>8.3765292422286777</v>
      </c>
      <c r="L100" s="8">
        <f t="shared" ca="1" si="12"/>
        <v>5.077399634112167</v>
      </c>
      <c r="M100" s="8">
        <f t="shared" ca="1" si="12"/>
        <v>-2.6036693536611555</v>
      </c>
      <c r="N100" s="8">
        <f t="shared" ca="1" si="12"/>
        <v>-4.3213896224975894</v>
      </c>
      <c r="O100" s="8">
        <f t="shared" ca="1" si="12"/>
        <v>-4.3889908281167109</v>
      </c>
      <c r="P100" s="8">
        <f t="shared" ca="1" si="12"/>
        <v>-4.6508449522709618</v>
      </c>
      <c r="Q100" s="8">
        <f t="shared" ca="1" si="12"/>
        <v>-5.5705178176118508</v>
      </c>
      <c r="R100" s="8">
        <f t="shared" ca="1" si="12"/>
        <v>-6.0271775863767623</v>
      </c>
      <c r="S100" s="8">
        <f t="shared" ca="1" si="12"/>
        <v>-6.3466487458052772</v>
      </c>
      <c r="T100" s="8">
        <f t="shared" ca="1" si="12"/>
        <v>-2.6711093819299139</v>
      </c>
      <c r="U100" s="8">
        <f t="shared" ca="1" si="12"/>
        <v>-0.80123215049142749</v>
      </c>
      <c r="V100" s="8">
        <f t="shared" ca="1" si="12"/>
        <v>-0.82700902790532105</v>
      </c>
    </row>
    <row r="101" spans="1:22">
      <c r="A101" s="4" t="s">
        <v>39</v>
      </c>
      <c r="C101" s="8">
        <f t="shared" ca="1" si="13"/>
        <v>-0.58768786527973549</v>
      </c>
      <c r="D101" s="8">
        <f t="shared" ca="1" si="12"/>
        <v>-1.0947376152086181</v>
      </c>
      <c r="E101" s="8">
        <f t="shared" ca="1" si="12"/>
        <v>-2.2346242739821216</v>
      </c>
      <c r="F101" s="8">
        <f t="shared" ca="1" si="12"/>
        <v>-2.925174307136575</v>
      </c>
      <c r="G101" s="8">
        <f t="shared" ca="1" si="12"/>
        <v>-3.5313125346320007</v>
      </c>
      <c r="H101" s="8">
        <f t="shared" ca="1" si="12"/>
        <v>-4.0210565683375616</v>
      </c>
      <c r="I101" s="8">
        <f t="shared" ca="1" si="12"/>
        <v>-5.5039333248036613</v>
      </c>
      <c r="J101" s="8">
        <f t="shared" ca="1" si="12"/>
        <v>-4.302823681251283</v>
      </c>
      <c r="K101" s="8">
        <f t="shared" ca="1" si="12"/>
        <v>-3.3410533596855085</v>
      </c>
      <c r="L101" s="8">
        <f t="shared" ca="1" si="12"/>
        <v>-3.336982766703156</v>
      </c>
      <c r="M101" s="8">
        <f t="shared" ca="1" si="12"/>
        <v>-3.5667223129294694</v>
      </c>
      <c r="N101" s="8">
        <f t="shared" ca="1" si="12"/>
        <v>-4.0709394486122719</v>
      </c>
      <c r="O101" s="8">
        <f t="shared" ca="1" si="12"/>
        <v>-6.2559197694592559</v>
      </c>
      <c r="P101" s="8">
        <f t="shared" ca="1" si="12"/>
        <v>-6.4548980407344132</v>
      </c>
      <c r="Q101" s="8">
        <f t="shared" ca="1" si="12"/>
        <v>-5.4869618271989218</v>
      </c>
      <c r="R101" s="8">
        <f t="shared" ca="1" si="12"/>
        <v>-0.83082670421518778</v>
      </c>
      <c r="S101" s="8">
        <f t="shared" ca="1" si="12"/>
        <v>3.5706053902781605</v>
      </c>
      <c r="T101" s="8">
        <f t="shared" ca="1" si="12"/>
        <v>3.1877775922556273</v>
      </c>
      <c r="U101" s="8">
        <f t="shared" ca="1" si="12"/>
        <v>-2.8840634239422371</v>
      </c>
      <c r="V101" s="8">
        <f t="shared" ca="1" si="12"/>
        <v>-5.9364390766944268</v>
      </c>
    </row>
    <row r="102" spans="1:22">
      <c r="A102" s="4" t="s">
        <v>40</v>
      </c>
      <c r="C102" s="8">
        <f t="shared" ca="1" si="13"/>
        <v>-1.9196007160189725</v>
      </c>
      <c r="D102" s="8">
        <f t="shared" ca="1" si="12"/>
        <v>-5.4488768366672158</v>
      </c>
      <c r="E102" s="8">
        <f t="shared" ca="1" si="12"/>
        <v>-7.2204615759891215</v>
      </c>
      <c r="F102" s="8">
        <f t="shared" ca="1" si="12"/>
        <v>-6.9607834331826002</v>
      </c>
      <c r="G102" s="8">
        <f t="shared" ca="1" si="12"/>
        <v>-7.4187163934517901</v>
      </c>
      <c r="H102" s="8">
        <f t="shared" ca="1" si="12"/>
        <v>-7.648305184763549</v>
      </c>
      <c r="I102" s="8">
        <f t="shared" ca="1" si="12"/>
        <v>-7.3747429828386704</v>
      </c>
      <c r="J102" s="8">
        <f t="shared" ca="1" si="12"/>
        <v>-1.3368261255778533</v>
      </c>
      <c r="K102" s="8">
        <f t="shared" ca="1" si="12"/>
        <v>3.7294048991463997</v>
      </c>
      <c r="L102" s="8">
        <f t="shared" ca="1" si="12"/>
        <v>0.38774167381878322</v>
      </c>
      <c r="M102" s="8">
        <f t="shared" ca="1" si="12"/>
        <v>-1.9514587942340076</v>
      </c>
      <c r="N102" s="8">
        <f t="shared" ca="1" si="12"/>
        <v>-2.9745705359652792</v>
      </c>
      <c r="O102" s="8">
        <f t="shared" ca="1" si="12"/>
        <v>-2.7775824828688442</v>
      </c>
      <c r="P102" s="8">
        <f t="shared" ca="1" si="12"/>
        <v>-2.9993592313563173</v>
      </c>
      <c r="Q102" s="8">
        <f t="shared" ca="1" si="12"/>
        <v>-2.9028393485328889</v>
      </c>
      <c r="R102" s="8">
        <f t="shared" ca="1" si="12"/>
        <v>-2.8864714675589633</v>
      </c>
      <c r="S102" s="8">
        <f t="shared" ca="1" si="12"/>
        <v>-3.0985866056367533</v>
      </c>
      <c r="T102" s="8">
        <f t="shared" ca="1" si="12"/>
        <v>-3.9061077237999777</v>
      </c>
      <c r="U102" s="8">
        <f t="shared" ca="1" si="12"/>
        <v>-4.6798568302707633</v>
      </c>
      <c r="V102" s="8">
        <f t="shared" ca="1" si="12"/>
        <v>-3.9094386343501544</v>
      </c>
    </row>
    <row r="103" spans="1:22">
      <c r="A103" s="4" t="s">
        <v>41</v>
      </c>
      <c r="C103" s="8">
        <f t="shared" ca="1" si="13"/>
        <v>0.74313796937625209</v>
      </c>
      <c r="D103" s="8">
        <f t="shared" ca="1" si="12"/>
        <v>1.7571988084557275</v>
      </c>
      <c r="E103" s="8">
        <f t="shared" ca="1" si="12"/>
        <v>0.327127957354579</v>
      </c>
      <c r="F103" s="8">
        <f t="shared" ca="1" si="12"/>
        <v>-2.7607751401178415</v>
      </c>
      <c r="G103" s="8">
        <f t="shared" ca="1" si="12"/>
        <v>-3.1134740658953435</v>
      </c>
      <c r="H103" s="8">
        <f t="shared" ca="1" si="12"/>
        <v>-0.50593444307608282</v>
      </c>
      <c r="I103" s="8">
        <f t="shared" ca="1" si="12"/>
        <v>6.5991189562901162</v>
      </c>
      <c r="J103" s="8">
        <f t="shared" ca="1" si="12"/>
        <v>7.9192996630065888</v>
      </c>
      <c r="K103" s="8">
        <f t="shared" ca="1" si="12"/>
        <v>1.2072049951827877</v>
      </c>
      <c r="L103" s="8">
        <f t="shared" ca="1" si="12"/>
        <v>-6.5305942454789569</v>
      </c>
      <c r="M103" s="8">
        <f t="shared" ca="1" si="12"/>
        <v>-8.5936808710649011</v>
      </c>
      <c r="N103" s="8">
        <f t="shared" ca="1" si="12"/>
        <v>-6.9220552642291846</v>
      </c>
      <c r="O103" s="8">
        <f t="shared" ca="1" si="12"/>
        <v>-6.5036225094337219</v>
      </c>
      <c r="P103" s="8">
        <f t="shared" ca="1" si="12"/>
        <v>-5.6488438396528569</v>
      </c>
      <c r="Q103" s="8">
        <f t="shared" ca="1" si="12"/>
        <v>-5.6407212202506951</v>
      </c>
      <c r="R103" s="8">
        <f t="shared" ca="1" si="12"/>
        <v>-6.6190606956409201</v>
      </c>
      <c r="S103" s="8">
        <f t="shared" ca="1" si="12"/>
        <v>-5.5281396301970407</v>
      </c>
      <c r="T103" s="8">
        <f t="shared" ca="1" si="12"/>
        <v>-4.7063937212345053</v>
      </c>
      <c r="U103" s="8">
        <f t="shared" ca="1" si="12"/>
        <v>-3.8520234274860226</v>
      </c>
      <c r="V103" s="8">
        <f t="shared" ca="1" si="12"/>
        <v>-2.7935576045308919</v>
      </c>
    </row>
    <row r="104" spans="1:22">
      <c r="A104" s="4" t="s">
        <v>42</v>
      </c>
      <c r="C104" s="8">
        <f t="shared" ca="1" si="13"/>
        <v>-1.2047835274122458</v>
      </c>
      <c r="D104" s="8">
        <f t="shared" ca="1" si="12"/>
        <v>-2.1610409134820774</v>
      </c>
      <c r="E104" s="8">
        <f t="shared" ca="1" si="12"/>
        <v>-3.0409382838395365</v>
      </c>
      <c r="F104" s="8">
        <f t="shared" ca="1" si="12"/>
        <v>-3.6373875396152</v>
      </c>
      <c r="G104" s="8">
        <f t="shared" ca="1" si="12"/>
        <v>-3.073971821308275</v>
      </c>
      <c r="H104" s="8">
        <f t="shared" ca="1" si="12"/>
        <v>-3.6595447023750376</v>
      </c>
      <c r="I104" s="8">
        <f t="shared" ca="1" si="12"/>
        <v>-5.2610050641552402</v>
      </c>
      <c r="J104" s="8">
        <f t="shared" ca="1" si="12"/>
        <v>-5.8611704137069118</v>
      </c>
      <c r="K104" s="8">
        <f t="shared" ca="1" si="12"/>
        <v>-5.949702847884371</v>
      </c>
      <c r="L104" s="8">
        <f t="shared" ca="1" si="12"/>
        <v>-7.4929898210216255</v>
      </c>
      <c r="M104" s="8">
        <f t="shared" ca="1" si="12"/>
        <v>-5.1136757843440002</v>
      </c>
      <c r="N104" s="8">
        <f t="shared" ca="1" si="12"/>
        <v>-4.6721367958833682</v>
      </c>
      <c r="O104" s="8">
        <f t="shared" ca="1" si="12"/>
        <v>-6.6332627624613743</v>
      </c>
      <c r="P104" s="8">
        <f t="shared" ca="1" si="12"/>
        <v>-10.534004128306133</v>
      </c>
      <c r="Q104" s="8">
        <f t="shared" ca="1" si="12"/>
        <v>-9.2670176523432986</v>
      </c>
      <c r="R104" s="8">
        <f t="shared" ca="1" si="12"/>
        <v>-4.0550792895845831</v>
      </c>
      <c r="S104" s="8">
        <f t="shared" ca="1" si="12"/>
        <v>-3.4783332922410963</v>
      </c>
      <c r="T104" s="8">
        <f t="shared" ca="1" si="12"/>
        <v>-2.5829198012357928</v>
      </c>
      <c r="U104" s="8">
        <f t="shared" ca="1" si="12"/>
        <v>2.6559257098492397</v>
      </c>
      <c r="V104" s="8">
        <f t="shared" ca="1" si="12"/>
        <v>6.300276564846337</v>
      </c>
    </row>
    <row r="105" spans="1:22">
      <c r="A105" s="4" t="s">
        <v>43</v>
      </c>
      <c r="C105" s="8">
        <f t="shared" ca="1" si="13"/>
        <v>0.51952547496463408</v>
      </c>
      <c r="D105" s="8">
        <f t="shared" ca="1" si="12"/>
        <v>1.0559797719846751</v>
      </c>
      <c r="E105" s="8">
        <f t="shared" ca="1" si="12"/>
        <v>1.9157102493678355</v>
      </c>
      <c r="F105" s="8">
        <f t="shared" ca="1" si="12"/>
        <v>2.3723298639294903</v>
      </c>
      <c r="G105" s="8">
        <f t="shared" ca="1" si="12"/>
        <v>3.4340133433636657</v>
      </c>
      <c r="H105" s="8">
        <f t="shared" ca="1" si="12"/>
        <v>1.8440114065123523</v>
      </c>
      <c r="I105" s="8">
        <f t="shared" ca="1" si="12"/>
        <v>0.28406298981916467</v>
      </c>
      <c r="J105" s="8">
        <f t="shared" ca="1" si="12"/>
        <v>3.9678983476219045</v>
      </c>
      <c r="K105" s="8">
        <f t="shared" ca="1" si="12"/>
        <v>5.2953684826844292</v>
      </c>
      <c r="L105" s="8">
        <f t="shared" ca="1" si="12"/>
        <v>-0.81939109058760695</v>
      </c>
      <c r="M105" s="8">
        <f t="shared" ca="1" si="12"/>
        <v>-4.6298951992657713</v>
      </c>
      <c r="N105" s="8">
        <f t="shared" ca="1" si="12"/>
        <v>-5.8703447976810708</v>
      </c>
      <c r="O105" s="8">
        <f t="shared" ca="1" si="12"/>
        <v>-6.7787997131663573</v>
      </c>
      <c r="P105" s="8">
        <f t="shared" ca="1" si="12"/>
        <v>-6.2197332837930368</v>
      </c>
      <c r="Q105" s="8">
        <f t="shared" ca="1" si="12"/>
        <v>-5.3765252131411572</v>
      </c>
      <c r="R105" s="8">
        <f t="shared" ca="1" si="12"/>
        <v>-4.2838571996998027</v>
      </c>
      <c r="S105" s="8">
        <f t="shared" ca="1" si="12"/>
        <v>-2.6602796069981194</v>
      </c>
      <c r="T105" s="8">
        <f t="shared" ca="1" si="12"/>
        <v>-2.4646098483937484</v>
      </c>
      <c r="U105" s="8">
        <f t="shared" ca="1" si="12"/>
        <v>-3.5571310644189627</v>
      </c>
      <c r="V105" s="8">
        <f t="shared" ca="1" si="12"/>
        <v>-4.0195914074195009</v>
      </c>
    </row>
    <row r="106" spans="1:22">
      <c r="A106" s="4" t="s">
        <v>44</v>
      </c>
      <c r="C106" s="8">
        <f t="shared" ca="1" si="13"/>
        <v>-1.7669154785627912</v>
      </c>
      <c r="D106" s="8">
        <f t="shared" ca="1" si="12"/>
        <v>-5.8098532940579091</v>
      </c>
      <c r="E106" s="8">
        <f t="shared" ca="1" si="12"/>
        <v>-7.8442226677630185</v>
      </c>
      <c r="F106" s="8">
        <f t="shared" ca="1" si="12"/>
        <v>-9.1483524157980582</v>
      </c>
      <c r="G106" s="8">
        <f t="shared" ca="1" si="12"/>
        <v>-6.7296905884702536</v>
      </c>
      <c r="H106" s="8">
        <f t="shared" ca="1" si="12"/>
        <v>-6.6786221864215136</v>
      </c>
      <c r="I106" s="8">
        <f t="shared" ca="1" si="12"/>
        <v>-8.9447494951182129</v>
      </c>
      <c r="J106" s="8">
        <f t="shared" ca="1" si="12"/>
        <v>-7.8950325860709114</v>
      </c>
      <c r="K106" s="8">
        <f t="shared" ca="1" si="12"/>
        <v>-6.9148562470113912</v>
      </c>
      <c r="L106" s="8">
        <f t="shared" ca="1" si="12"/>
        <v>-4.9951298804433737</v>
      </c>
      <c r="M106" s="8">
        <f t="shared" ca="1" si="12"/>
        <v>-3.8960910579234582</v>
      </c>
      <c r="N106" s="8">
        <f t="shared" ca="1" si="12"/>
        <v>-4.324581645117993</v>
      </c>
      <c r="O106" s="8">
        <f t="shared" ca="1" si="12"/>
        <v>-5.4236946174189278</v>
      </c>
      <c r="P106" s="8">
        <f t="shared" ca="1" si="12"/>
        <v>-3.97105833999899</v>
      </c>
      <c r="Q106" s="8">
        <f t="shared" ca="1" si="12"/>
        <v>1.7049829338485853</v>
      </c>
      <c r="R106" s="8">
        <f t="shared" ca="1" si="12"/>
        <v>4.0560954696077935</v>
      </c>
      <c r="S106" s="8">
        <f t="shared" ca="1" si="12"/>
        <v>0.34502198971416365</v>
      </c>
      <c r="T106" s="8">
        <f t="shared" ca="1" si="12"/>
        <v>-2.2400362822931754</v>
      </c>
      <c r="U106" s="8">
        <f t="shared" ca="1" si="12"/>
        <v>-2.7410343981245928</v>
      </c>
      <c r="V106" s="8">
        <f t="shared" ca="1" si="12"/>
        <v>-1.6743930743588815</v>
      </c>
    </row>
    <row r="107" spans="1:22">
      <c r="A107" s="4" t="s">
        <v>147</v>
      </c>
      <c r="C107" s="8">
        <f t="shared" ca="1" si="13"/>
        <v>-1.38621592311554</v>
      </c>
      <c r="D107" s="8">
        <f t="shared" ca="1" si="12"/>
        <v>-3.4219148813900224</v>
      </c>
      <c r="E107" s="8">
        <f t="shared" ca="1" si="12"/>
        <v>-3.1459269989186609</v>
      </c>
      <c r="F107" s="8">
        <f t="shared" ca="1" si="12"/>
        <v>0.19760960808300848</v>
      </c>
      <c r="G107" s="8">
        <f t="shared" ca="1" si="12"/>
        <v>2.3933910193554269</v>
      </c>
      <c r="H107" s="8">
        <f t="shared" ca="1" si="12"/>
        <v>-1.4677841007404311</v>
      </c>
      <c r="I107" s="8">
        <f t="shared" ca="1" si="12"/>
        <v>-4.8028260417273376</v>
      </c>
      <c r="J107" s="8">
        <f t="shared" ca="1" si="12"/>
        <v>-4.4224933059317166</v>
      </c>
      <c r="K107" s="8">
        <f t="shared" ca="1" si="12"/>
        <v>-4.1568086988756328</v>
      </c>
      <c r="L107" s="8">
        <f t="shared" ref="L107:V108" ca="1" si="14">INDIRECT(CONCATENATE($A107,"!",L$93,"$162"))</f>
        <v>-4.9202376337082789</v>
      </c>
      <c r="M107" s="8">
        <f t="shared" ca="1" si="14"/>
        <v>-5.4389727435850954</v>
      </c>
      <c r="N107" s="8">
        <f t="shared" ca="1" si="14"/>
        <v>-5.1878449672053399</v>
      </c>
      <c r="O107" s="8">
        <f t="shared" ca="1" si="14"/>
        <v>-4.4976534952513703</v>
      </c>
      <c r="P107" s="8">
        <f t="shared" ca="1" si="14"/>
        <v>-4.1547934418387804</v>
      </c>
      <c r="Q107" s="8">
        <f t="shared" ca="1" si="14"/>
        <v>-4.2687651517444447</v>
      </c>
      <c r="R107" s="8">
        <f t="shared" ca="1" si="14"/>
        <v>-4.847065130466909</v>
      </c>
      <c r="S107" s="8">
        <f t="shared" ca="1" si="14"/>
        <v>-5.1049129413973411</v>
      </c>
      <c r="T107" s="8">
        <f t="shared" ca="1" si="14"/>
        <v>-4.24123363514774</v>
      </c>
      <c r="U107" s="8">
        <f t="shared" ca="1" si="14"/>
        <v>-2.8820877567970244</v>
      </c>
      <c r="V107" s="8">
        <f t="shared" ca="1" si="14"/>
        <v>-1.9866199199146291</v>
      </c>
    </row>
    <row r="108" spans="1:22">
      <c r="A108" s="4" t="s">
        <v>146</v>
      </c>
      <c r="C108" s="8">
        <f t="shared" ca="1" si="13"/>
        <v>-0.78927782519654799</v>
      </c>
      <c r="D108" s="8">
        <f t="shared" ca="1" si="13"/>
        <v>-3.231513202551171</v>
      </c>
      <c r="E108" s="8">
        <f t="shared" ca="1" si="13"/>
        <v>-3.8443968260823969</v>
      </c>
      <c r="F108" s="8">
        <f t="shared" ca="1" si="13"/>
        <v>-3.5269091389507308</v>
      </c>
      <c r="G108" s="8">
        <f t="shared" ca="1" si="13"/>
        <v>-3.4452450688877185</v>
      </c>
      <c r="H108" s="8">
        <f t="shared" ca="1" si="13"/>
        <v>-3.824338885949043</v>
      </c>
      <c r="I108" s="8">
        <f t="shared" ca="1" si="13"/>
        <v>-3.5794532074054182</v>
      </c>
      <c r="J108" s="8">
        <f t="shared" ca="1" si="13"/>
        <v>-1.7698616851992637</v>
      </c>
      <c r="K108" s="8">
        <f t="shared" ca="1" si="13"/>
        <v>-0.60418775529857793</v>
      </c>
      <c r="L108" s="8">
        <f t="shared" ca="1" si="13"/>
        <v>-3.6351821050508706</v>
      </c>
      <c r="M108" s="8">
        <f t="shared" ca="1" si="13"/>
        <v>-6.6378980734449176</v>
      </c>
      <c r="N108" s="8">
        <f t="shared" ca="1" si="13"/>
        <v>-8.016460415008595</v>
      </c>
      <c r="O108" s="8">
        <f t="shared" ca="1" si="13"/>
        <v>-9.5038574061714343</v>
      </c>
      <c r="P108" s="8">
        <f t="shared" ca="1" si="13"/>
        <v>-9.6977265044618512</v>
      </c>
      <c r="Q108" s="8">
        <f t="shared" ca="1" si="13"/>
        <v>-7.0278328975812396</v>
      </c>
      <c r="R108" s="8">
        <f t="shared" ca="1" si="13"/>
        <v>-5.5396669936294636</v>
      </c>
      <c r="S108" s="8">
        <f t="shared" ca="1" si="14"/>
        <v>-4.4664754197943601</v>
      </c>
      <c r="T108" s="8">
        <f t="shared" ca="1" si="14"/>
        <v>0.79535071179837757</v>
      </c>
      <c r="U108" s="8">
        <f t="shared" ca="1" si="14"/>
        <v>5.1917652622847594</v>
      </c>
      <c r="V108" s="8">
        <f t="shared" ca="1" si="14"/>
        <v>6.6642250538406458</v>
      </c>
    </row>
    <row r="110" spans="1:22">
      <c r="A110" s="1" t="s">
        <v>101</v>
      </c>
      <c r="C110" s="8">
        <f ca="1">AVERAGE(C94:C108)</f>
        <v>-0.47566487140985686</v>
      </c>
      <c r="D110" s="8">
        <f t="shared" ref="D110:V110" ca="1" si="15">AVERAGE(D94:D108)</f>
        <v>-2.1462205324617911</v>
      </c>
      <c r="E110" s="8">
        <f t="shared" ca="1" si="15"/>
        <v>-3.6427636558175114</v>
      </c>
      <c r="F110" s="8">
        <f t="shared" ca="1" si="15"/>
        <v>-3.859639547964139</v>
      </c>
      <c r="G110" s="8">
        <f t="shared" ca="1" si="15"/>
        <v>-3.209042532241722</v>
      </c>
      <c r="H110" s="8">
        <f t="shared" ca="1" si="15"/>
        <v>-3.7381269779435788</v>
      </c>
      <c r="I110" s="8">
        <f t="shared" ca="1" si="15"/>
        <v>-4.3270647095099219</v>
      </c>
      <c r="J110" s="8">
        <f t="shared" ca="1" si="15"/>
        <v>-3.3412051278787369</v>
      </c>
      <c r="K110" s="8">
        <f t="shared" ca="1" si="15"/>
        <v>-2.726610951234123</v>
      </c>
      <c r="L110" s="8">
        <f t="shared" ca="1" si="15"/>
        <v>-3.7669139329479266</v>
      </c>
      <c r="M110" s="8">
        <f t="shared" ca="1" si="15"/>
        <v>-4.2613580952315866</v>
      </c>
      <c r="N110" s="8">
        <f t="shared" ca="1" si="15"/>
        <v>-4.058557433341659</v>
      </c>
      <c r="O110" s="8">
        <f t="shared" ca="1" si="15"/>
        <v>-4.8146941882028589</v>
      </c>
      <c r="P110" s="8">
        <f t="shared" ca="1" si="15"/>
        <v>-5.3382025700938591</v>
      </c>
      <c r="Q110" s="8">
        <f t="shared" ca="1" si="15"/>
        <v>-4.7250390972739593</v>
      </c>
      <c r="R110" s="8">
        <f t="shared" ca="1" si="15"/>
        <v>-3.633232385673844</v>
      </c>
      <c r="S110" s="8">
        <f t="shared" ca="1" si="15"/>
        <v>-3.5787751570687067</v>
      </c>
      <c r="T110" s="8">
        <f t="shared" ca="1" si="15"/>
        <v>-3.1103359984019279</v>
      </c>
      <c r="U110" s="8">
        <f t="shared" ca="1" si="15"/>
        <v>-2.2417934886784439</v>
      </c>
      <c r="V110" s="8">
        <f t="shared" ca="1" si="15"/>
        <v>-1.3054346544361295</v>
      </c>
    </row>
    <row r="111" spans="1:22">
      <c r="A111" s="1" t="s">
        <v>199</v>
      </c>
      <c r="C111" s="1">
        <f ca="1">STDEV(C94:C108)/SQRT(14)</f>
        <v>0.80695872537603797</v>
      </c>
      <c r="D111" s="1">
        <f t="shared" ref="D111:V111" ca="1" si="16">STDEV(D94:D108)/SQRT(14)</f>
        <v>0.74279482079568371</v>
      </c>
      <c r="E111" s="1">
        <f t="shared" ca="1" si="16"/>
        <v>0.74500598470428814</v>
      </c>
      <c r="F111" s="1">
        <f t="shared" ca="1" si="16"/>
        <v>0.76405606278308791</v>
      </c>
      <c r="G111" s="1">
        <f t="shared" ca="1" si="16"/>
        <v>0.81417571845743508</v>
      </c>
      <c r="H111" s="1">
        <f t="shared" ca="1" si="16"/>
        <v>0.6520675693637985</v>
      </c>
      <c r="I111" s="1">
        <f t="shared" ca="1" si="16"/>
        <v>1.0104644365168833</v>
      </c>
      <c r="J111" s="1">
        <f t="shared" ca="1" si="16"/>
        <v>1.22564942717197</v>
      </c>
      <c r="K111" s="1">
        <f t="shared" ca="1" si="16"/>
        <v>1.3861790923883084</v>
      </c>
      <c r="L111" s="1">
        <f t="shared" ca="1" si="16"/>
        <v>1.0350905900784968</v>
      </c>
      <c r="M111" s="1">
        <f t="shared" ca="1" si="16"/>
        <v>1.0405225179591542</v>
      </c>
      <c r="N111" s="1">
        <f t="shared" ca="1" si="16"/>
        <v>0.78651343563517939</v>
      </c>
      <c r="O111" s="1">
        <f t="shared" ca="1" si="16"/>
        <v>0.69596228346091549</v>
      </c>
      <c r="P111" s="1">
        <f t="shared" ca="1" si="16"/>
        <v>0.75913506802131681</v>
      </c>
      <c r="Q111" s="1">
        <f t="shared" ca="1" si="16"/>
        <v>0.96976748819110881</v>
      </c>
      <c r="R111" s="1">
        <f t="shared" ca="1" si="16"/>
        <v>0.84068648464001394</v>
      </c>
      <c r="S111" s="1">
        <f t="shared" ca="1" si="16"/>
        <v>0.75878189418801623</v>
      </c>
      <c r="T111" s="1">
        <f t="shared" ca="1" si="16"/>
        <v>0.67659079155236912</v>
      </c>
      <c r="U111" s="1">
        <f t="shared" ca="1" si="16"/>
        <v>0.78004109435091296</v>
      </c>
      <c r="V111" s="1">
        <f t="shared" ca="1" si="16"/>
        <v>0.96412860273053069</v>
      </c>
    </row>
    <row r="132" spans="1:22">
      <c r="A132" s="1" t="s">
        <v>200</v>
      </c>
    </row>
    <row r="134" spans="1:22"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  <c r="H134" s="1" t="s">
        <v>7</v>
      </c>
      <c r="I134" s="1" t="s">
        <v>8</v>
      </c>
      <c r="J134" s="1" t="s">
        <v>9</v>
      </c>
      <c r="K134" s="1" t="s">
        <v>10</v>
      </c>
      <c r="L134" s="1" t="s">
        <v>11</v>
      </c>
      <c r="M134" s="1" t="s">
        <v>17</v>
      </c>
      <c r="N134" s="1" t="s">
        <v>18</v>
      </c>
      <c r="O134" s="1" t="s">
        <v>19</v>
      </c>
      <c r="P134" s="1" t="s">
        <v>20</v>
      </c>
      <c r="Q134" s="1" t="s">
        <v>21</v>
      </c>
      <c r="R134" s="1" t="s">
        <v>22</v>
      </c>
      <c r="S134" s="1" t="s">
        <v>23</v>
      </c>
      <c r="T134" s="1" t="s">
        <v>24</v>
      </c>
      <c r="U134" s="1" t="s">
        <v>25</v>
      </c>
      <c r="V134" s="1" t="s">
        <v>26</v>
      </c>
    </row>
    <row r="135" spans="1:22">
      <c r="A135" s="1" t="s">
        <v>95</v>
      </c>
      <c r="C135" s="4" t="s">
        <v>203</v>
      </c>
      <c r="D135" s="1" t="s">
        <v>204</v>
      </c>
      <c r="E135" s="4" t="s">
        <v>205</v>
      </c>
      <c r="F135" s="1" t="s">
        <v>206</v>
      </c>
      <c r="G135" s="4" t="s">
        <v>207</v>
      </c>
      <c r="H135" s="1" t="s">
        <v>208</v>
      </c>
      <c r="I135" s="4" t="s">
        <v>210</v>
      </c>
      <c r="J135" s="1" t="s">
        <v>211</v>
      </c>
      <c r="K135" s="4" t="s">
        <v>212</v>
      </c>
      <c r="L135" s="1" t="s">
        <v>225</v>
      </c>
      <c r="M135" s="4" t="s">
        <v>226</v>
      </c>
      <c r="N135" s="1" t="s">
        <v>227</v>
      </c>
      <c r="O135" s="4" t="s">
        <v>228</v>
      </c>
      <c r="P135" s="1" t="s">
        <v>229</v>
      </c>
      <c r="Q135" s="4" t="s">
        <v>218</v>
      </c>
      <c r="R135" s="1" t="s">
        <v>219</v>
      </c>
      <c r="S135" s="4" t="s">
        <v>221</v>
      </c>
      <c r="T135" s="1" t="s">
        <v>222</v>
      </c>
      <c r="U135" s="4" t="s">
        <v>223</v>
      </c>
      <c r="V135" s="1" t="s">
        <v>224</v>
      </c>
    </row>
    <row r="136" spans="1:22">
      <c r="A136" s="4" t="s">
        <v>103</v>
      </c>
      <c r="C136" s="8">
        <f t="shared" ref="C136:R150" ca="1" si="17">INDIRECT(CONCATENATE($A136,"!",C$93,"$167"))</f>
        <v>0.17111317174280832</v>
      </c>
      <c r="D136" s="8">
        <f t="shared" ca="1" si="17"/>
        <v>1.8610044976180799E-2</v>
      </c>
      <c r="E136" s="8">
        <f t="shared" ca="1" si="17"/>
        <v>-9.1044885653480789E-2</v>
      </c>
      <c r="F136" s="8">
        <f t="shared" ca="1" si="17"/>
        <v>-9.1484253940538773E-2</v>
      </c>
      <c r="G136" s="8">
        <f t="shared" ca="1" si="17"/>
        <v>-7.5453732400719828E-2</v>
      </c>
      <c r="H136" s="8">
        <f t="shared" ca="1" si="17"/>
        <v>-6.9993471527480089E-2</v>
      </c>
      <c r="I136" s="8">
        <f t="shared" ca="1" si="17"/>
        <v>-8.0879464817828761E-2</v>
      </c>
      <c r="J136" s="8">
        <f t="shared" ca="1" si="17"/>
        <v>-0.12111876455707989</v>
      </c>
      <c r="K136" s="8">
        <f t="shared" ca="1" si="17"/>
        <v>-0.13131299791891191</v>
      </c>
      <c r="L136" s="8">
        <f t="shared" ca="1" si="17"/>
        <v>-0.1030965135742066</v>
      </c>
      <c r="M136" s="8">
        <f t="shared" ca="1" si="17"/>
        <v>-4.4410267835376022E-2</v>
      </c>
      <c r="N136" s="8">
        <f t="shared" ca="1" si="17"/>
        <v>-1.9900272538623413E-2</v>
      </c>
      <c r="O136" s="8">
        <f t="shared" ca="1" si="17"/>
        <v>-4.0161658366590788E-2</v>
      </c>
      <c r="P136" s="8">
        <f t="shared" ca="1" si="17"/>
        <v>-6.62219166512555E-2</v>
      </c>
      <c r="Q136" s="8">
        <f t="shared" ca="1" si="17"/>
        <v>-4.7130835496393061E-2</v>
      </c>
      <c r="R136" s="8">
        <f t="shared" ca="1" si="17"/>
        <v>-4.8690649724550658E-2</v>
      </c>
      <c r="S136" s="8">
        <f t="shared" ref="M136:V150" ca="1" si="18">INDIRECT(CONCATENATE($A136,"!",S$93,"$167"))</f>
        <v>-9.9475562605856521E-2</v>
      </c>
      <c r="T136" s="8">
        <f t="shared" ca="1" si="18"/>
        <v>-0.11741884739974694</v>
      </c>
      <c r="U136" s="8">
        <f t="shared" ca="1" si="18"/>
        <v>-6.6993357867724937E-2</v>
      </c>
      <c r="V136" s="8">
        <f t="shared" ca="1" si="18"/>
        <v>-1.863032929694191E-2</v>
      </c>
    </row>
    <row r="137" spans="1:22">
      <c r="A137" s="4" t="s">
        <v>104</v>
      </c>
      <c r="C137" s="8">
        <f t="shared" ca="1" si="17"/>
        <v>-6.9782846649238991E-2</v>
      </c>
      <c r="D137" s="8">
        <f t="shared" ca="1" si="17"/>
        <v>-0.12767580054378652</v>
      </c>
      <c r="E137" s="8">
        <f t="shared" ca="1" si="17"/>
        <v>-0.12677597619872516</v>
      </c>
      <c r="F137" s="8">
        <f t="shared" ca="1" si="17"/>
        <v>-7.4159428947662101E-2</v>
      </c>
      <c r="G137" s="8">
        <f t="shared" ca="1" si="17"/>
        <v>-6.5066054464706979E-2</v>
      </c>
      <c r="H137" s="8">
        <f t="shared" ca="1" si="17"/>
        <v>-9.5759672590837105E-2</v>
      </c>
      <c r="I137" s="8">
        <f t="shared" ca="1" si="17"/>
        <v>-9.4510843592236826E-2</v>
      </c>
      <c r="J137" s="8">
        <f t="shared" ca="1" si="17"/>
        <v>-7.5941768354850656E-2</v>
      </c>
      <c r="K137" s="8">
        <f t="shared" ca="1" si="17"/>
        <v>-7.8484737403306387E-2</v>
      </c>
      <c r="L137" s="8">
        <f t="shared" ca="1" si="17"/>
        <v>-5.9117305128192285E-2</v>
      </c>
      <c r="M137" s="8">
        <f t="shared" ca="1" si="18"/>
        <v>-5.5118123601788943E-2</v>
      </c>
      <c r="N137" s="8">
        <f t="shared" ca="1" si="18"/>
        <v>-7.3603899093660496E-2</v>
      </c>
      <c r="O137" s="8">
        <f t="shared" ca="1" si="18"/>
        <v>-5.8735158788043605E-2</v>
      </c>
      <c r="P137" s="8">
        <f t="shared" ca="1" si="18"/>
        <v>-6.6521030285573268E-2</v>
      </c>
      <c r="Q137" s="8">
        <f t="shared" ca="1" si="18"/>
        <v>-4.2738385696489835E-2</v>
      </c>
      <c r="R137" s="8">
        <f t="shared" ca="1" si="18"/>
        <v>-2.3535239125626151E-2</v>
      </c>
      <c r="S137" s="8">
        <f t="shared" ca="1" si="18"/>
        <v>-3.505663002914463E-2</v>
      </c>
      <c r="T137" s="8">
        <f t="shared" ca="1" si="18"/>
        <v>-7.4404126385204952E-2</v>
      </c>
      <c r="U137" s="8">
        <f t="shared" ca="1" si="18"/>
        <v>-8.8123098387334675E-2</v>
      </c>
      <c r="V137" s="8">
        <f t="shared" ca="1" si="18"/>
        <v>-5.3787609033284556E-2</v>
      </c>
    </row>
    <row r="138" spans="1:22">
      <c r="A138" s="4" t="s">
        <v>126</v>
      </c>
      <c r="C138" s="8">
        <f t="shared" ca="1" si="17"/>
        <v>-2.1492749260749053E-2</v>
      </c>
      <c r="D138" s="8">
        <f t="shared" ca="1" si="17"/>
        <v>-4.5856689627020594E-2</v>
      </c>
      <c r="E138" s="8">
        <f t="shared" ca="1" si="17"/>
        <v>-6.3463466227883569E-2</v>
      </c>
      <c r="F138" s="8">
        <f t="shared" ca="1" si="17"/>
        <v>-2.8093472938604997E-2</v>
      </c>
      <c r="G138" s="8">
        <f t="shared" ca="1" si="17"/>
        <v>-5.7706243531054713E-3</v>
      </c>
      <c r="H138" s="8">
        <f t="shared" ca="1" si="17"/>
        <v>-3.1572938701725749E-2</v>
      </c>
      <c r="I138" s="8">
        <f t="shared" ca="1" si="17"/>
        <v>-7.4203308249325861E-2</v>
      </c>
      <c r="J138" s="8">
        <f t="shared" ca="1" si="17"/>
        <v>-8.729588716299598E-2</v>
      </c>
      <c r="K138" s="8">
        <f t="shared" ca="1" si="17"/>
        <v>-0.12365981667522125</v>
      </c>
      <c r="L138" s="8">
        <f t="shared" ca="1" si="17"/>
        <v>-0.18281733581242685</v>
      </c>
      <c r="M138" s="8">
        <f t="shared" ca="1" si="18"/>
        <v>-0.16189972014504167</v>
      </c>
      <c r="N138" s="8">
        <f t="shared" ca="1" si="18"/>
        <v>-0.13674795164748807</v>
      </c>
      <c r="O138" s="8">
        <f t="shared" ca="1" si="18"/>
        <v>-7.516543707594521E-2</v>
      </c>
      <c r="P138" s="8">
        <f t="shared" ca="1" si="18"/>
        <v>-1.2042047713611927E-2</v>
      </c>
      <c r="Q138" s="8">
        <f t="shared" ca="1" si="18"/>
        <v>4.0444200592009143E-2</v>
      </c>
      <c r="R138" s="8">
        <f t="shared" ca="1" si="18"/>
        <v>1.3871359853441241E-2</v>
      </c>
      <c r="S138" s="8">
        <f t="shared" ca="1" si="18"/>
        <v>-2.7543352352159475E-2</v>
      </c>
      <c r="T138" s="8">
        <f t="shared" ca="1" si="18"/>
        <v>-2.3556110317109906E-2</v>
      </c>
      <c r="U138" s="8">
        <f t="shared" ca="1" si="18"/>
        <v>-7.5680807317213836E-3</v>
      </c>
      <c r="V138" s="8">
        <f t="shared" ca="1" si="18"/>
        <v>-1.0470894477553204E-3</v>
      </c>
    </row>
    <row r="139" spans="1:22">
      <c r="A139" s="4" t="s">
        <v>117</v>
      </c>
      <c r="C139" s="8">
        <f t="shared" ca="1" si="17"/>
        <v>8.7568839240789505E-3</v>
      </c>
      <c r="D139" s="8">
        <f t="shared" ca="1" si="17"/>
        <v>-1.0648453426569884E-2</v>
      </c>
      <c r="E139" s="8">
        <f t="shared" ca="1" si="17"/>
        <v>-6.4142996343325834E-2</v>
      </c>
      <c r="F139" s="8">
        <f t="shared" ca="1" si="17"/>
        <v>-0.12621794492818747</v>
      </c>
      <c r="G139" s="8">
        <f t="shared" ca="1" si="17"/>
        <v>-0.12528310099536855</v>
      </c>
      <c r="H139" s="8">
        <f t="shared" ca="1" si="17"/>
        <v>-0.10577862753349052</v>
      </c>
      <c r="I139" s="8">
        <f t="shared" ca="1" si="17"/>
        <v>-0.11503511815114316</v>
      </c>
      <c r="J139" s="8">
        <f t="shared" ca="1" si="17"/>
        <v>-0.13499113304710667</v>
      </c>
      <c r="K139" s="8">
        <f t="shared" ca="1" si="17"/>
        <v>-0.11653282960416822</v>
      </c>
      <c r="L139" s="8">
        <f t="shared" ca="1" si="17"/>
        <v>-6.3722743043131191E-2</v>
      </c>
      <c r="M139" s="8">
        <f t="shared" ca="1" si="18"/>
        <v>-1.0476710074983579E-3</v>
      </c>
      <c r="N139" s="8">
        <f t="shared" ca="1" si="18"/>
        <v>3.8755510150031411E-2</v>
      </c>
      <c r="O139" s="8">
        <f t="shared" ca="1" si="18"/>
        <v>2.1630346941250406E-2</v>
      </c>
      <c r="P139" s="8">
        <f t="shared" ca="1" si="18"/>
        <v>-7.1337816889619404E-2</v>
      </c>
      <c r="Q139" s="8">
        <f t="shared" ca="1" si="18"/>
        <v>-0.11629327718218564</v>
      </c>
      <c r="R139" s="8">
        <f t="shared" ca="1" si="18"/>
        <v>-0.15332862111046283</v>
      </c>
      <c r="S139" s="8">
        <f t="shared" ca="1" si="18"/>
        <v>-0.13553162226060333</v>
      </c>
      <c r="T139" s="8">
        <f t="shared" ca="1" si="18"/>
        <v>-6.1173698747814469E-2</v>
      </c>
      <c r="U139" s="8">
        <f t="shared" ca="1" si="18"/>
        <v>-9.0182072352690597E-3</v>
      </c>
      <c r="V139" s="8">
        <f t="shared" ca="1" si="18"/>
        <v>2.5724582432689511E-3</v>
      </c>
    </row>
    <row r="140" spans="1:22">
      <c r="A140" s="4" t="s">
        <v>36</v>
      </c>
      <c r="C140" s="8">
        <f t="shared" ca="1" si="17"/>
        <v>-5.2401450172959232E-3</v>
      </c>
      <c r="D140" s="8">
        <f t="shared" ca="1" si="17"/>
        <v>-1.2331783355526671E-2</v>
      </c>
      <c r="E140" s="8">
        <f t="shared" ca="1" si="17"/>
        <v>-3.8553718663385077E-2</v>
      </c>
      <c r="F140" s="8">
        <f t="shared" ca="1" si="17"/>
        <v>-9.2717319997054334E-2</v>
      </c>
      <c r="G140" s="8">
        <f t="shared" ca="1" si="17"/>
        <v>-0.11731530741838604</v>
      </c>
      <c r="H140" s="8">
        <f t="shared" ca="1" si="17"/>
        <v>-0.11668873586628326</v>
      </c>
      <c r="I140" s="8">
        <f t="shared" ca="1" si="17"/>
        <v>-0.11732830569180219</v>
      </c>
      <c r="J140" s="8">
        <f t="shared" ca="1" si="17"/>
        <v>-0.17232178859574554</v>
      </c>
      <c r="K140" s="8">
        <f t="shared" ca="1" si="17"/>
        <v>-0.1580764270304188</v>
      </c>
      <c r="L140" s="8">
        <f t="shared" ca="1" si="17"/>
        <v>-1.6042332825697437E-2</v>
      </c>
      <c r="M140" s="8">
        <f t="shared" ca="1" si="18"/>
        <v>7.7120050870111326E-2</v>
      </c>
      <c r="N140" s="8">
        <f t="shared" ca="1" si="18"/>
        <v>3.5749656906341487E-3</v>
      </c>
      <c r="O140" s="8">
        <f t="shared" ca="1" si="18"/>
        <v>-4.9565126756160045E-2</v>
      </c>
      <c r="P140" s="8">
        <f t="shared" ca="1" si="18"/>
        <v>-8.0480409428201477E-2</v>
      </c>
      <c r="Q140" s="8">
        <f t="shared" ca="1" si="18"/>
        <v>-9.4249840640495713E-2</v>
      </c>
      <c r="R140" s="8">
        <f t="shared" ca="1" si="18"/>
        <v>-8.0857712370998869E-2</v>
      </c>
      <c r="S140" s="8">
        <f t="shared" ca="1" si="18"/>
        <v>-4.7218254937260791E-2</v>
      </c>
      <c r="T140" s="8">
        <f t="shared" ca="1" si="18"/>
        <v>-4.1868757726635487E-2</v>
      </c>
      <c r="U140" s="8">
        <f t="shared" ca="1" si="18"/>
        <v>-6.1224976767238114E-2</v>
      </c>
      <c r="V140" s="8">
        <f t="shared" ca="1" si="18"/>
        <v>-6.1134170498432658E-2</v>
      </c>
    </row>
    <row r="141" spans="1:22">
      <c r="A141" s="4" t="s">
        <v>37</v>
      </c>
      <c r="C141" s="8">
        <f t="shared" ca="1" si="17"/>
        <v>-2.8222088954826818E-2</v>
      </c>
      <c r="D141" s="8">
        <f t="shared" ca="1" si="17"/>
        <v>4.5482922365600489E-2</v>
      </c>
      <c r="E141" s="8">
        <f t="shared" ca="1" si="17"/>
        <v>-5.1790277735056052E-3</v>
      </c>
      <c r="F141" s="8">
        <f t="shared" ca="1" si="17"/>
        <v>-3.2163795822574934E-2</v>
      </c>
      <c r="G141" s="8">
        <f t="shared" ca="1" si="17"/>
        <v>-2.4734246813728374E-2</v>
      </c>
      <c r="H141" s="8">
        <f t="shared" ca="1" si="17"/>
        <v>-3.5553660124188369E-2</v>
      </c>
      <c r="I141" s="8">
        <f t="shared" ca="1" si="17"/>
        <v>-7.3800824941940166E-2</v>
      </c>
      <c r="J141" s="8">
        <f t="shared" ca="1" si="17"/>
        <v>-8.4310801141575423E-2</v>
      </c>
      <c r="K141" s="8">
        <f t="shared" ca="1" si="17"/>
        <v>-8.0270454075637113E-2</v>
      </c>
      <c r="L141" s="8">
        <f t="shared" ca="1" si="17"/>
        <v>-5.2008791298577044E-2</v>
      </c>
      <c r="M141" s="8">
        <f t="shared" ca="1" si="18"/>
        <v>-4.8362840016438022E-2</v>
      </c>
      <c r="N141" s="8">
        <f t="shared" ca="1" si="18"/>
        <v>-7.8911880369017917E-2</v>
      </c>
      <c r="O141" s="8">
        <f t="shared" ca="1" si="18"/>
        <v>-0.10929164516649931</v>
      </c>
      <c r="P141" s="8">
        <f t="shared" ca="1" si="18"/>
        <v>-0.16495495007748945</v>
      </c>
      <c r="Q141" s="8">
        <f t="shared" ca="1" si="18"/>
        <v>-0.19351339487288163</v>
      </c>
      <c r="R141" s="8">
        <f t="shared" ca="1" si="18"/>
        <v>-0.16419998490332294</v>
      </c>
      <c r="S141" s="8">
        <f t="shared" ca="1" si="18"/>
        <v>-0.12933870672078795</v>
      </c>
      <c r="T141" s="8">
        <f t="shared" ca="1" si="18"/>
        <v>-9.895466661246774E-2</v>
      </c>
      <c r="U141" s="8">
        <f t="shared" ca="1" si="18"/>
        <v>-5.4378942543642443E-2</v>
      </c>
      <c r="V141" s="8">
        <f t="shared" ca="1" si="18"/>
        <v>-1.6646211517450184E-2</v>
      </c>
    </row>
    <row r="142" spans="1:22">
      <c r="A142" s="4" t="s">
        <v>38</v>
      </c>
      <c r="C142" s="8">
        <f t="shared" ca="1" si="17"/>
        <v>-8.3345637415611365E-2</v>
      </c>
      <c r="D142" s="8">
        <f t="shared" ca="1" si="17"/>
        <v>-7.8983534844997053E-2</v>
      </c>
      <c r="E142" s="8">
        <f t="shared" ca="1" si="17"/>
        <v>-8.3571804621230331E-2</v>
      </c>
      <c r="F142" s="8">
        <f t="shared" ca="1" si="17"/>
        <v>-4.7210265684308091E-2</v>
      </c>
      <c r="G142" s="8">
        <f t="shared" ca="1" si="17"/>
        <v>-1.9806255989134481E-2</v>
      </c>
      <c r="H142" s="8">
        <f t="shared" ca="1" si="17"/>
        <v>-3.4502534793232675E-2</v>
      </c>
      <c r="I142" s="8">
        <f t="shared" ca="1" si="17"/>
        <v>-4.8044340584012329E-2</v>
      </c>
      <c r="J142" s="8">
        <f t="shared" ca="1" si="17"/>
        <v>1.8540637715927052E-2</v>
      </c>
      <c r="K142" s="8">
        <f t="shared" ca="1" si="17"/>
        <v>0.10685732893314967</v>
      </c>
      <c r="L142" s="8">
        <f t="shared" ca="1" si="17"/>
        <v>5.0306941832212085E-2</v>
      </c>
      <c r="M142" s="8">
        <f t="shared" ca="1" si="18"/>
        <v>-4.2971829351659059E-2</v>
      </c>
      <c r="N142" s="8">
        <f t="shared" ca="1" si="18"/>
        <v>-7.8451818149503527E-2</v>
      </c>
      <c r="O142" s="8">
        <f t="shared" ca="1" si="18"/>
        <v>-8.6879991084209518E-2</v>
      </c>
      <c r="P142" s="8">
        <f t="shared" ca="1" si="18"/>
        <v>-6.44660287755386E-2</v>
      </c>
      <c r="Q142" s="8">
        <f t="shared" ca="1" si="18"/>
        <v>-7.2645686485119196E-2</v>
      </c>
      <c r="R142" s="8">
        <f t="shared" ca="1" si="18"/>
        <v>-0.10693123278571146</v>
      </c>
      <c r="S142" s="8">
        <f t="shared" ca="1" si="18"/>
        <v>-8.7124635226393146E-2</v>
      </c>
      <c r="T142" s="8">
        <f t="shared" ca="1" si="18"/>
        <v>-3.6558195087468381E-2</v>
      </c>
      <c r="U142" s="8">
        <f t="shared" ca="1" si="18"/>
        <v>-1.6330477790393993E-2</v>
      </c>
      <c r="V142" s="8">
        <f t="shared" ca="1" si="18"/>
        <v>-1.4528912291281185E-2</v>
      </c>
    </row>
    <row r="143" spans="1:22">
      <c r="A143" s="4" t="s">
        <v>39</v>
      </c>
      <c r="C143" s="8">
        <f t="shared" ca="1" si="17"/>
        <v>-5.7824638053915519E-3</v>
      </c>
      <c r="D143" s="8">
        <f t="shared" ca="1" si="17"/>
        <v>-9.8178887302489935E-3</v>
      </c>
      <c r="E143" s="8">
        <f t="shared" ca="1" si="17"/>
        <v>-2.822256127673373E-2</v>
      </c>
      <c r="F143" s="8">
        <f t="shared" ca="1" si="17"/>
        <v>-5.3896820046543767E-2</v>
      </c>
      <c r="G143" s="8">
        <f t="shared" ca="1" si="17"/>
        <v>-5.9217881440078279E-2</v>
      </c>
      <c r="H143" s="8">
        <f t="shared" ca="1" si="17"/>
        <v>-6.8915952814549125E-2</v>
      </c>
      <c r="I143" s="8">
        <f t="shared" ca="1" si="17"/>
        <v>-6.8624323595677189E-2</v>
      </c>
      <c r="J143" s="8">
        <f t="shared" ca="1" si="17"/>
        <v>-6.7899876748317281E-2</v>
      </c>
      <c r="K143" s="8">
        <f t="shared" ca="1" si="17"/>
        <v>-4.7276725766385252E-2</v>
      </c>
      <c r="L143" s="8">
        <f t="shared" ca="1" si="17"/>
        <v>-4.0433681125239269E-2</v>
      </c>
      <c r="M143" s="8">
        <f t="shared" ca="1" si="18"/>
        <v>-5.9386643154069982E-2</v>
      </c>
      <c r="N143" s="8">
        <f t="shared" ca="1" si="18"/>
        <v>-8.0283476258969505E-2</v>
      </c>
      <c r="O143" s="8">
        <f t="shared" ca="1" si="18"/>
        <v>-9.9859053325426952E-2</v>
      </c>
      <c r="P143" s="8">
        <f t="shared" ca="1" si="18"/>
        <v>-0.11857297545223007</v>
      </c>
      <c r="Q143" s="8">
        <f t="shared" ca="1" si="18"/>
        <v>-6.8608976314883705E-2</v>
      </c>
      <c r="R143" s="8">
        <f t="shared" ca="1" si="18"/>
        <v>-6.7966403932355705E-3</v>
      </c>
      <c r="S143" s="8">
        <f t="shared" ca="1" si="18"/>
        <v>5.2053004987499096E-2</v>
      </c>
      <c r="T143" s="8">
        <f t="shared" ca="1" si="18"/>
        <v>6.2991577578995844E-2</v>
      </c>
      <c r="U143" s="8">
        <f t="shared" ca="1" si="18"/>
        <v>-5.8926594204049047E-2</v>
      </c>
      <c r="V143" s="8">
        <f t="shared" ca="1" si="18"/>
        <v>-0.16544184318540645</v>
      </c>
    </row>
    <row r="144" spans="1:22">
      <c r="A144" s="4" t="s">
        <v>40</v>
      </c>
      <c r="C144" s="8">
        <f t="shared" ca="1" si="17"/>
        <v>-1.6938811552588126E-2</v>
      </c>
      <c r="D144" s="8">
        <f t="shared" ca="1" si="17"/>
        <v>-6.3345024998207364E-2</v>
      </c>
      <c r="E144" s="8">
        <f t="shared" ca="1" si="17"/>
        <v>-0.13213662948496335</v>
      </c>
      <c r="F144" s="8">
        <f t="shared" ca="1" si="17"/>
        <v>-0.15169425513989454</v>
      </c>
      <c r="G144" s="8">
        <f t="shared" ca="1" si="17"/>
        <v>-0.11951854693976106</v>
      </c>
      <c r="H144" s="8">
        <f t="shared" ca="1" si="17"/>
        <v>-0.11177464703865365</v>
      </c>
      <c r="I144" s="8">
        <f t="shared" ca="1" si="17"/>
        <v>-7.7156694026070713E-2</v>
      </c>
      <c r="J144" s="8">
        <f t="shared" ca="1" si="17"/>
        <v>-1.9092645795544247E-2</v>
      </c>
      <c r="K144" s="8">
        <f t="shared" ca="1" si="17"/>
        <v>5.2322389731241217E-2</v>
      </c>
      <c r="L144" s="8">
        <f t="shared" ca="1" si="17"/>
        <v>7.0085446457960809E-3</v>
      </c>
      <c r="M144" s="8">
        <f t="shared" ca="1" si="18"/>
        <v>-2.480925327938157E-2</v>
      </c>
      <c r="N144" s="8">
        <f t="shared" ca="1" si="18"/>
        <v>-3.4007166321384133E-2</v>
      </c>
      <c r="O144" s="8">
        <f t="shared" ca="1" si="18"/>
        <v>-3.8869944955570952E-2</v>
      </c>
      <c r="P144" s="8">
        <f t="shared" ca="1" si="18"/>
        <v>-4.3337876692079585E-2</v>
      </c>
      <c r="Q144" s="8">
        <f t="shared" ca="1" si="18"/>
        <v>-3.0455108057027228E-2</v>
      </c>
      <c r="R144" s="8">
        <f t="shared" ca="1" si="18"/>
        <v>-4.0408613387544777E-2</v>
      </c>
      <c r="S144" s="8">
        <f t="shared" ca="1" si="18"/>
        <v>-8.7077808801916221E-2</v>
      </c>
      <c r="T144" s="8">
        <f t="shared" ca="1" si="18"/>
        <v>-0.12642428865220573</v>
      </c>
      <c r="U144" s="8">
        <f t="shared" ca="1" si="18"/>
        <v>-0.13100894863595439</v>
      </c>
      <c r="V144" s="8">
        <f t="shared" ca="1" si="18"/>
        <v>-0.10117056827190087</v>
      </c>
    </row>
    <row r="145" spans="1:22">
      <c r="A145" s="4" t="s">
        <v>41</v>
      </c>
      <c r="C145" s="8">
        <f t="shared" ca="1" si="17"/>
        <v>7.3672785810414577E-3</v>
      </c>
      <c r="D145" s="8">
        <f t="shared" ca="1" si="17"/>
        <v>1.4538395447893586E-2</v>
      </c>
      <c r="E145" s="8">
        <f t="shared" ca="1" si="17"/>
        <v>2.4892076037029602E-3</v>
      </c>
      <c r="F145" s="8">
        <f t="shared" ca="1" si="17"/>
        <v>-2.5913124252764329E-2</v>
      </c>
      <c r="G145" s="8">
        <f t="shared" ca="1" si="17"/>
        <v>-4.2580111161003256E-2</v>
      </c>
      <c r="H145" s="8">
        <f t="shared" ca="1" si="17"/>
        <v>-5.4947142831259579E-3</v>
      </c>
      <c r="I145" s="8">
        <f t="shared" ca="1" si="17"/>
        <v>7.3766986322175168E-2</v>
      </c>
      <c r="J145" s="8">
        <f t="shared" ca="1" si="17"/>
        <v>0.12242046281417447</v>
      </c>
      <c r="K145" s="8">
        <f t="shared" ca="1" si="17"/>
        <v>1.8236614658828212E-2</v>
      </c>
      <c r="L145" s="8">
        <f t="shared" ca="1" si="17"/>
        <v>-0.13448528849425906</v>
      </c>
      <c r="M145" s="8">
        <f t="shared" ca="1" si="18"/>
        <v>-0.19821863922949939</v>
      </c>
      <c r="N145" s="8">
        <f t="shared" ca="1" si="18"/>
        <v>-0.14937564069661138</v>
      </c>
      <c r="O145" s="8">
        <f t="shared" ca="1" si="18"/>
        <v>-0.10330115915214176</v>
      </c>
      <c r="P145" s="8">
        <f t="shared" ca="1" si="18"/>
        <v>-0.11841751662705914</v>
      </c>
      <c r="Q145" s="8">
        <f t="shared" ca="1" si="18"/>
        <v>-0.12740939934195447</v>
      </c>
      <c r="R145" s="8">
        <f t="shared" ca="1" si="18"/>
        <v>-0.12475862861728167</v>
      </c>
      <c r="S145" s="8">
        <f t="shared" ca="1" si="18"/>
        <v>-0.12283036528427196</v>
      </c>
      <c r="T145" s="8">
        <f t="shared" ca="1" si="18"/>
        <v>-0.10042958171218208</v>
      </c>
      <c r="U145" s="8">
        <f t="shared" ca="1" si="18"/>
        <v>-7.2330810467501852E-2</v>
      </c>
      <c r="V145" s="8">
        <f t="shared" ca="1" si="18"/>
        <v>-8.250274490560397E-2</v>
      </c>
    </row>
    <row r="146" spans="1:22">
      <c r="A146" s="4" t="s">
        <v>42</v>
      </c>
      <c r="C146" s="8">
        <f t="shared" ca="1" si="17"/>
        <v>-1.1589881881195844E-2</v>
      </c>
      <c r="D146" s="8">
        <f t="shared" ca="1" si="17"/>
        <v>-2.5033851484109453E-2</v>
      </c>
      <c r="E146" s="8">
        <f t="shared" ca="1" si="17"/>
        <v>-4.306474271484368E-2</v>
      </c>
      <c r="F146" s="8">
        <f t="shared" ca="1" si="17"/>
        <v>-5.9766884854108068E-2</v>
      </c>
      <c r="G146" s="8">
        <f t="shared" ca="1" si="17"/>
        <v>-8.1934648475043212E-2</v>
      </c>
      <c r="H146" s="8">
        <f t="shared" ca="1" si="17"/>
        <v>-8.6288811760357825E-2</v>
      </c>
      <c r="I146" s="8">
        <f t="shared" ca="1" si="17"/>
        <v>-0.1148426339948746</v>
      </c>
      <c r="J146" s="8">
        <f t="shared" ca="1" si="17"/>
        <v>-0.1475251725343433</v>
      </c>
      <c r="K146" s="8">
        <f t="shared" ca="1" si="17"/>
        <v>-0.13555839809075315</v>
      </c>
      <c r="L146" s="8">
        <f t="shared" ca="1" si="17"/>
        <v>-0.105300896451645</v>
      </c>
      <c r="M146" s="8">
        <f t="shared" ca="1" si="18"/>
        <v>-0.11355204472666384</v>
      </c>
      <c r="N146" s="8">
        <f t="shared" ca="1" si="18"/>
        <v>-0.12508396170627184</v>
      </c>
      <c r="O146" s="8">
        <f t="shared" ca="1" si="18"/>
        <v>-0.16946972734120996</v>
      </c>
      <c r="P146" s="8">
        <f t="shared" ca="1" si="18"/>
        <v>-0.20021808256704957</v>
      </c>
      <c r="Q146" s="8">
        <f t="shared" ca="1" si="18"/>
        <v>-0.1507063684684421</v>
      </c>
      <c r="R146" s="8">
        <f t="shared" ca="1" si="18"/>
        <v>-6.1347975134330782E-2</v>
      </c>
      <c r="S146" s="8">
        <f t="shared" ca="1" si="18"/>
        <v>-4.3269096936680296E-2</v>
      </c>
      <c r="T146" s="8">
        <f t="shared" ca="1" si="18"/>
        <v>-4.3523317165578203E-2</v>
      </c>
      <c r="U146" s="8">
        <f t="shared" ca="1" si="18"/>
        <v>4.0434940821534857E-2</v>
      </c>
      <c r="V146" s="8">
        <f t="shared" ca="1" si="18"/>
        <v>0.16605038968111868</v>
      </c>
    </row>
    <row r="147" spans="1:22">
      <c r="A147" s="4" t="s">
        <v>43</v>
      </c>
      <c r="C147" s="8">
        <f t="shared" ca="1" si="17"/>
        <v>5.2882381992449207E-3</v>
      </c>
      <c r="D147" s="8">
        <f t="shared" ca="1" si="17"/>
        <v>9.5514451444636307E-3</v>
      </c>
      <c r="E147" s="8">
        <f t="shared" ca="1" si="17"/>
        <v>2.7904243837745171E-2</v>
      </c>
      <c r="F147" s="8">
        <f t="shared" ca="1" si="17"/>
        <v>6.0705785706113818E-2</v>
      </c>
      <c r="G147" s="8">
        <f t="shared" ca="1" si="17"/>
        <v>8.2424988447781317E-2</v>
      </c>
      <c r="H147" s="8">
        <f t="shared" ca="1" si="17"/>
        <v>2.5436800052943524E-2</v>
      </c>
      <c r="I147" s="8">
        <f t="shared" ca="1" si="17"/>
        <v>5.1740490552065572E-3</v>
      </c>
      <c r="J147" s="8">
        <f t="shared" ca="1" si="17"/>
        <v>7.4879637418092879E-2</v>
      </c>
      <c r="K147" s="8">
        <f t="shared" ca="1" si="17"/>
        <v>6.2554599554399001E-2</v>
      </c>
      <c r="L147" s="8">
        <f t="shared" ca="1" si="17"/>
        <v>-9.0165928627913595E-3</v>
      </c>
      <c r="M147" s="8">
        <f t="shared" ca="1" si="18"/>
        <v>-8.8206933190512052E-2</v>
      </c>
      <c r="N147" s="8">
        <f t="shared" ca="1" si="18"/>
        <v>-0.13357700590920915</v>
      </c>
      <c r="O147" s="8">
        <f t="shared" ca="1" si="18"/>
        <v>-0.12804132021368284</v>
      </c>
      <c r="P147" s="8">
        <f t="shared" ca="1" si="18"/>
        <v>-0.12480546236895948</v>
      </c>
      <c r="Q147" s="8">
        <f t="shared" ca="1" si="18"/>
        <v>-8.4749317085242235E-2</v>
      </c>
      <c r="R147" s="8">
        <f t="shared" ca="1" si="18"/>
        <v>-4.6689994427751597E-2</v>
      </c>
      <c r="S147" s="8">
        <f t="shared" ca="1" si="18"/>
        <v>-2.9575990159814429E-2</v>
      </c>
      <c r="T147" s="8">
        <f t="shared" ca="1" si="18"/>
        <v>-2.5036451843457489E-2</v>
      </c>
      <c r="U147" s="8">
        <f t="shared" ca="1" si="18"/>
        <v>-5.3843952246765199E-2</v>
      </c>
      <c r="V147" s="8">
        <f t="shared" ca="1" si="18"/>
        <v>-0.1196320624723715</v>
      </c>
    </row>
    <row r="148" spans="1:22">
      <c r="A148" s="4" t="s">
        <v>44</v>
      </c>
      <c r="C148" s="8">
        <f t="shared" ca="1" si="17"/>
        <v>-2.0681445834989463E-2</v>
      </c>
      <c r="D148" s="8">
        <f t="shared" ca="1" si="17"/>
        <v>-7.3432914200384752E-2</v>
      </c>
      <c r="E148" s="8">
        <f t="shared" ca="1" si="17"/>
        <v>-0.12794726672632784</v>
      </c>
      <c r="F148" s="8">
        <f t="shared" ca="1" si="17"/>
        <v>-0.12922938743676321</v>
      </c>
      <c r="G148" s="8">
        <f t="shared" ca="1" si="17"/>
        <v>-0.12258594292352019</v>
      </c>
      <c r="H148" s="8">
        <f t="shared" ca="1" si="17"/>
        <v>-8.5220213974136497E-2</v>
      </c>
      <c r="I148" s="8">
        <f t="shared" ca="1" si="17"/>
        <v>-0.10649644581175145</v>
      </c>
      <c r="J148" s="8">
        <f t="shared" ca="1" si="17"/>
        <v>-0.18219320512810339</v>
      </c>
      <c r="K148" s="8">
        <f t="shared" ca="1" si="17"/>
        <v>-0.18556794959575054</v>
      </c>
      <c r="L148" s="8">
        <f t="shared" ca="1" si="17"/>
        <v>-0.10372460527639889</v>
      </c>
      <c r="M148" s="8">
        <f t="shared" ca="1" si="18"/>
        <v>-5.6307601038568404E-2</v>
      </c>
      <c r="N148" s="8">
        <f t="shared" ca="1" si="18"/>
        <v>-8.3984524959811374E-2</v>
      </c>
      <c r="O148" s="8">
        <f t="shared" ca="1" si="18"/>
        <v>-0.11577357814890046</v>
      </c>
      <c r="P148" s="8">
        <f t="shared" ca="1" si="18"/>
        <v>-7.2437744895107459E-2</v>
      </c>
      <c r="Q148" s="8">
        <f t="shared" ca="1" si="18"/>
        <v>2.4820058894446453E-2</v>
      </c>
      <c r="R148" s="8">
        <f t="shared" ca="1" si="18"/>
        <v>7.3300199583358774E-2</v>
      </c>
      <c r="S148" s="8">
        <f t="shared" ca="1" si="18"/>
        <v>6.658426946494992E-3</v>
      </c>
      <c r="T148" s="8">
        <f t="shared" ca="1" si="18"/>
        <v>-3.6814344499133893E-2</v>
      </c>
      <c r="U148" s="8">
        <f t="shared" ca="1" si="18"/>
        <v>-4.8060799887175397E-2</v>
      </c>
      <c r="V148" s="8">
        <f t="shared" ca="1" si="18"/>
        <v>-2.6449203776204272E-2</v>
      </c>
    </row>
    <row r="149" spans="1:22">
      <c r="A149" s="4" t="s">
        <v>147</v>
      </c>
      <c r="C149" s="8">
        <f t="shared" ca="1" si="17"/>
        <v>-1.9005788676388451E-2</v>
      </c>
      <c r="D149" s="8">
        <f t="shared" ca="1" si="17"/>
        <v>-4.6222004670148711E-2</v>
      </c>
      <c r="E149" s="8">
        <f t="shared" ca="1" si="17"/>
        <v>-4.2693188462401652E-2</v>
      </c>
      <c r="F149" s="8">
        <f t="shared" ca="1" si="17"/>
        <v>2.7942314843992936E-3</v>
      </c>
      <c r="G149" s="8">
        <f t="shared" ca="1" si="17"/>
        <v>4.0969298642555947E-2</v>
      </c>
      <c r="H149" s="8">
        <f t="shared" ca="1" si="17"/>
        <v>-2.6245546087229472E-2</v>
      </c>
      <c r="I149" s="8">
        <f t="shared" ca="1" si="17"/>
        <v>-7.1422157802221165E-2</v>
      </c>
      <c r="J149" s="8">
        <f t="shared" ca="1" si="17"/>
        <v>-8.3332300475643037E-2</v>
      </c>
      <c r="K149" s="8">
        <f t="shared" ca="1" si="17"/>
        <v>-5.9288764341993837E-2</v>
      </c>
      <c r="L149" s="8">
        <f t="shared" ca="1" si="17"/>
        <v>-6.3533275053258495E-2</v>
      </c>
      <c r="M149" s="8">
        <f t="shared" ca="1" si="18"/>
        <v>-9.8334215339235226E-2</v>
      </c>
      <c r="N149" s="8">
        <f t="shared" ca="1" si="18"/>
        <v>-0.10056967457952876</v>
      </c>
      <c r="O149" s="8">
        <f t="shared" ca="1" si="18"/>
        <v>-6.6709822164840837E-2</v>
      </c>
      <c r="P149" s="8">
        <f t="shared" ca="1" si="18"/>
        <v>-6.3611506546064747E-2</v>
      </c>
      <c r="Q149" s="8">
        <f t="shared" ca="1" si="18"/>
        <v>-9.298192647992054E-2</v>
      </c>
      <c r="R149" s="8">
        <f t="shared" ca="1" si="18"/>
        <v>-0.10586586071936648</v>
      </c>
      <c r="S149" s="8">
        <f t="shared" ca="1" si="18"/>
        <v>-8.6965920680731737E-2</v>
      </c>
      <c r="T149" s="8">
        <f t="shared" ca="1" si="18"/>
        <v>-6.7578173222147195E-2</v>
      </c>
      <c r="U149" s="8">
        <f t="shared" ca="1" si="18"/>
        <v>-5.9605196669052285E-2</v>
      </c>
      <c r="V149" s="8">
        <f t="shared" ca="1" si="18"/>
        <v>-3.297449885436475E-2</v>
      </c>
    </row>
    <row r="150" spans="1:22">
      <c r="A150" s="4" t="s">
        <v>146</v>
      </c>
      <c r="C150" s="8">
        <f t="shared" ca="1" si="17"/>
        <v>-6.8716844107318516E-3</v>
      </c>
      <c r="D150" s="8">
        <f t="shared" ca="1" si="17"/>
        <v>-3.9248265553998546E-2</v>
      </c>
      <c r="E150" s="8">
        <f t="shared" ca="1" si="17"/>
        <v>-6.2440448401123214E-2</v>
      </c>
      <c r="F150" s="8">
        <f t="shared" ca="1" si="17"/>
        <v>-3.9550310285880526E-2</v>
      </c>
      <c r="G150" s="8">
        <f t="shared" ca="1" si="17"/>
        <v>-5.359398439683901E-2</v>
      </c>
      <c r="H150" s="8">
        <f t="shared" ca="1" si="17"/>
        <v>-0.11084160609127572</v>
      </c>
      <c r="I150" s="8">
        <f t="shared" ca="1" si="17"/>
        <v>-0.10502083949482036</v>
      </c>
      <c r="J150" s="8">
        <f t="shared" ca="1" si="17"/>
        <v>-3.1089987839718725E-2</v>
      </c>
      <c r="K150" s="8">
        <f t="shared" ca="1" si="17"/>
        <v>-1.0914499897937965E-2</v>
      </c>
      <c r="L150" s="8">
        <f t="shared" ca="1" si="17"/>
        <v>-7.8763304458841457E-2</v>
      </c>
      <c r="M150" s="8">
        <f t="shared" ca="1" si="18"/>
        <v>-0.10653768456977304</v>
      </c>
      <c r="N150" s="8">
        <f t="shared" ca="1" si="18"/>
        <v>-0.14071825247965813</v>
      </c>
      <c r="O150" s="8">
        <f t="shared" ca="1" si="18"/>
        <v>-0.17563343401048073</v>
      </c>
      <c r="P150" s="8">
        <f t="shared" ca="1" si="18"/>
        <v>-0.18000896982908052</v>
      </c>
      <c r="Q150" s="8">
        <f t="shared" ca="1" si="18"/>
        <v>-0.12050578136328968</v>
      </c>
      <c r="R150" s="8">
        <f t="shared" ca="1" si="18"/>
        <v>-9.1326648957978651E-2</v>
      </c>
      <c r="S150" s="8">
        <f t="shared" ca="1" si="18"/>
        <v>-5.4540018162567615E-2</v>
      </c>
      <c r="T150" s="8">
        <f t="shared" ca="1" si="18"/>
        <v>1.6105014997374083E-2</v>
      </c>
      <c r="U150" s="8">
        <f t="shared" ca="1" si="18"/>
        <v>0.10825709322244409</v>
      </c>
      <c r="V150" s="8">
        <f t="shared" ca="1" si="18"/>
        <v>9.7863941772293628E-2</v>
      </c>
    </row>
    <row r="152" spans="1:22">
      <c r="A152" s="1" t="s">
        <v>101</v>
      </c>
      <c r="C152" s="8">
        <f ca="1">AVERAGE(C136:C150)</f>
        <v>-6.4285314007889198E-3</v>
      </c>
      <c r="D152" s="8">
        <f t="shared" ref="D152:V152" ca="1" si="19">AVERAGE(D136:D150)</f>
        <v>-2.9627560233390669E-2</v>
      </c>
      <c r="E152" s="8">
        <f t="shared" ca="1" si="19"/>
        <v>-5.8589550740432116E-2</v>
      </c>
      <c r="F152" s="8">
        <f t="shared" ca="1" si="19"/>
        <v>-5.9239816472291471E-2</v>
      </c>
      <c r="G152" s="8">
        <f t="shared" ca="1" si="19"/>
        <v>-5.2631076712070492E-2</v>
      </c>
      <c r="H152" s="8">
        <f t="shared" ca="1" si="19"/>
        <v>-6.3946288875574839E-2</v>
      </c>
      <c r="I152" s="8">
        <f t="shared" ca="1" si="19"/>
        <v>-7.1228284358421531E-2</v>
      </c>
      <c r="J152" s="8">
        <f t="shared" ca="1" si="19"/>
        <v>-6.6084839562188635E-2</v>
      </c>
      <c r="K152" s="8">
        <f t="shared" ca="1" si="19"/>
        <v>-5.9131511168191077E-2</v>
      </c>
      <c r="L152" s="8">
        <f t="shared" ca="1" si="19"/>
        <v>-6.3649811928443781E-2</v>
      </c>
      <c r="M152" s="8">
        <f t="shared" ca="1" si="19"/>
        <v>-6.8136227707692953E-2</v>
      </c>
      <c r="N152" s="8">
        <f t="shared" ca="1" si="19"/>
        <v>-7.9525669924604803E-2</v>
      </c>
      <c r="O152" s="8">
        <f t="shared" ca="1" si="19"/>
        <v>-8.6388447307230193E-2</v>
      </c>
      <c r="P152" s="8">
        <f t="shared" ca="1" si="19"/>
        <v>-9.6495622319928004E-2</v>
      </c>
      <c r="Q152" s="8">
        <f t="shared" ca="1" si="19"/>
        <v>-7.8448269199857965E-2</v>
      </c>
      <c r="R152" s="8">
        <f t="shared" ca="1" si="19"/>
        <v>-6.4504416148090826E-2</v>
      </c>
      <c r="S152" s="8">
        <f t="shared" ca="1" si="19"/>
        <v>-6.1789102148279589E-2</v>
      </c>
      <c r="T152" s="8">
        <f t="shared" ca="1" si="19"/>
        <v>-5.1642931119652173E-2</v>
      </c>
      <c r="U152" s="8">
        <f t="shared" ca="1" si="19"/>
        <v>-3.8581427292656255E-2</v>
      </c>
      <c r="V152" s="8">
        <f t="shared" ca="1" si="19"/>
        <v>-2.8497230256954432E-2</v>
      </c>
    </row>
    <row r="153" spans="1:22">
      <c r="A153" s="1" t="s">
        <v>199</v>
      </c>
      <c r="C153" s="1">
        <f ca="1">STDEV(C136:C150)/SQRT(14)</f>
        <v>1.4848147186300172E-2</v>
      </c>
      <c r="D153" s="1">
        <f t="shared" ref="D153:V153" ca="1" si="20">STDEV(D136:D150)/SQRT(14)</f>
        <v>1.2008397830321484E-2</v>
      </c>
      <c r="E153" s="1">
        <f t="shared" ca="1" si="20"/>
        <v>1.2876516944664287E-2</v>
      </c>
      <c r="F153" s="1">
        <f t="shared" ca="1" si="20"/>
        <v>1.4625552764833325E-2</v>
      </c>
      <c r="G153" s="1">
        <f t="shared" ca="1" si="20"/>
        <v>1.6219523223556315E-2</v>
      </c>
      <c r="H153" s="1">
        <f t="shared" ca="1" si="20"/>
        <v>1.1647881795137465E-2</v>
      </c>
      <c r="I153" s="1">
        <f t="shared" ca="1" si="20"/>
        <v>1.3632070957453547E-2</v>
      </c>
      <c r="J153" s="1">
        <f t="shared" ca="1" si="20"/>
        <v>2.3294522059160112E-2</v>
      </c>
      <c r="K153" s="1">
        <f t="shared" ca="1" si="20"/>
        <v>2.3510827466165042E-2</v>
      </c>
      <c r="L153" s="1">
        <f t="shared" ca="1" si="20"/>
        <v>1.5692988116671233E-2</v>
      </c>
      <c r="M153" s="1">
        <f t="shared" ca="1" si="20"/>
        <v>1.7498634286593272E-2</v>
      </c>
      <c r="N153" s="1">
        <f t="shared" ca="1" si="20"/>
        <v>1.4969053691954299E-2</v>
      </c>
      <c r="O153" s="1">
        <f t="shared" ca="1" si="20"/>
        <v>1.3768264151198003E-2</v>
      </c>
      <c r="P153" s="1">
        <f t="shared" ca="1" si="20"/>
        <v>1.4202885372182837E-2</v>
      </c>
      <c r="Q153" s="1">
        <f t="shared" ca="1" si="20"/>
        <v>1.660613313352953E-2</v>
      </c>
      <c r="R153" s="1">
        <f t="shared" ca="1" si="20"/>
        <v>1.7091697047922169E-2</v>
      </c>
      <c r="S153" s="1">
        <f t="shared" ca="1" si="20"/>
        <v>1.3967987013048104E-2</v>
      </c>
      <c r="T153" s="1">
        <f t="shared" ca="1" si="20"/>
        <v>1.3408158409510738E-2</v>
      </c>
      <c r="U153" s="1">
        <f t="shared" ca="1" si="20"/>
        <v>1.5155748583570338E-2</v>
      </c>
      <c r="V153" s="1">
        <f t="shared" ca="1" si="20"/>
        <v>2.1777408496093251E-2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9"/>
  <sheetViews>
    <sheetView topLeftCell="A49" workbookViewId="0">
      <selection activeCell="N37" sqref="N37"/>
    </sheetView>
  </sheetViews>
  <sheetFormatPr defaultRowHeight="15.75"/>
  <cols>
    <col min="1" max="16384" width="9" style="1"/>
  </cols>
  <sheetData>
    <row r="1" spans="1:42">
      <c r="A1" s="1" t="s">
        <v>95</v>
      </c>
      <c r="B1" s="1" t="s">
        <v>114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Z1" s="1" t="s">
        <v>34</v>
      </c>
      <c r="AA1" s="1" t="s">
        <v>35</v>
      </c>
      <c r="AC1" s="1" t="s">
        <v>34</v>
      </c>
      <c r="AD1" s="1" t="s">
        <v>35</v>
      </c>
    </row>
    <row r="2" spans="1:42" s="4" customFormat="1">
      <c r="A2" s="4" t="s">
        <v>103</v>
      </c>
      <c r="B2" s="4" t="s">
        <v>106</v>
      </c>
      <c r="C2" s="9">
        <f ca="1">(0.05-'Total-Smoothed'!C2)^2</f>
        <v>0.2368460795516924</v>
      </c>
      <c r="D2" s="9">
        <f ca="1">(0.05-'Total-Smoothed'!D2)^2</f>
        <v>4.2266404967803595E-2</v>
      </c>
      <c r="E2" s="9">
        <f ca="1">(0.05-'Total-Smoothed'!E2)^2</f>
        <v>7.9298165971437428E-4</v>
      </c>
      <c r="F2" s="9">
        <f ca="1">(0.05-'Total-Smoothed'!F2)^2</f>
        <v>2.633054151498743E-4</v>
      </c>
      <c r="G2" s="9">
        <f ca="1">(0.05-'Total-Smoothed'!G2)^2</f>
        <v>2.2720823088672211E-5</v>
      </c>
      <c r="H2" s="9">
        <f ca="1">(0.05-'Total-Smoothed'!H2)^2</f>
        <v>2.8408180389174408E-6</v>
      </c>
      <c r="I2" s="9">
        <f ca="1">(0.05-'Total-Smoothed'!I2)^2</f>
        <v>7.6403680208523493E-5</v>
      </c>
      <c r="J2" s="9">
        <f ca="1">(0.05-'Total-Smoothed'!J2)^2</f>
        <v>6.6564388707256387E-5</v>
      </c>
      <c r="K2" s="9">
        <f ca="1">(0.05-'Total-Smoothed'!K2)^2</f>
        <v>4.8449114476989909E-5</v>
      </c>
      <c r="L2" s="9">
        <f ca="1">(0.05-'Total-Smoothed'!L2)^2</f>
        <v>3.1128595551834192E-4</v>
      </c>
      <c r="M2" s="9">
        <f ca="1">(0.05-'Total-Smoothed'!M2)^2</f>
        <v>2.407824973393773E-4</v>
      </c>
      <c r="N2" s="9">
        <f ca="1">(0.05-'Total-Smoothed'!N2)^2</f>
        <v>1.5811912119510985E-4</v>
      </c>
      <c r="O2" s="9">
        <f ca="1">(0.05-'Total-Smoothed'!O2)^2</f>
        <v>3.0887845012934841E-4</v>
      </c>
      <c r="P2" s="9">
        <f ca="1">(0.05-'Total-Smoothed'!P2)^2</f>
        <v>1.1565215775218168E-3</v>
      </c>
      <c r="Q2" s="9">
        <f ca="1">(0.05-'Total-Smoothed'!Q2)^2</f>
        <v>1.9877541623695783E-3</v>
      </c>
      <c r="R2" s="9">
        <f ca="1">(0.05-'Total-Smoothed'!R2)^2</f>
        <v>1.4377127424746953E-3</v>
      </c>
      <c r="S2" s="9">
        <f ca="1">(0.05-'Total-Smoothed'!S2)^2</f>
        <v>1.4589866979202839E-3</v>
      </c>
      <c r="T2" s="9">
        <f ca="1">(0.05-'Total-Smoothed'!T2)^2</f>
        <v>1.8708690265698124E-3</v>
      </c>
      <c r="U2" s="9">
        <f ca="1">(0.05-'Total-Smoothed'!U2)^2</f>
        <v>2.3010334438317037E-3</v>
      </c>
      <c r="V2" s="9">
        <f ca="1">(0.05-'Total-Smoothed'!V2)^2</f>
        <v>1.7486971028201584E-3</v>
      </c>
      <c r="Z2" s="4">
        <f ca="1">AVERAGE(C2:L2)</f>
        <v>2.806970363743989E-2</v>
      </c>
      <c r="AA2" s="4">
        <f ca="1">AVERAGE(M2:V2)</f>
        <v>1.2669354822171886E-3</v>
      </c>
      <c r="AC2" s="4">
        <f ca="1">AVERAGE(C2:E2)</f>
        <v>9.3301822059736791E-2</v>
      </c>
      <c r="AD2" s="4">
        <f ca="1">AVERAGE(R2:T2)</f>
        <v>1.5891894889882637E-3</v>
      </c>
    </row>
    <row r="3" spans="1:42" s="4" customFormat="1">
      <c r="A3" s="4" t="s">
        <v>104</v>
      </c>
      <c r="B3" s="4" t="s">
        <v>106</v>
      </c>
      <c r="C3" s="9">
        <f ca="1">(0.05-'Total-Smoothed'!C3)^2</f>
        <v>1.4968001903634411E-7</v>
      </c>
      <c r="D3" s="9">
        <f ca="1">(0.05-'Total-Smoothed'!D3)^2</f>
        <v>3.9862893924603429E-4</v>
      </c>
      <c r="E3" s="9">
        <f ca="1">(0.05-'Total-Smoothed'!E3)^2</f>
        <v>1.574729309639096E-3</v>
      </c>
      <c r="F3" s="9">
        <f ca="1">(0.05-'Total-Smoothed'!F3)^2</f>
        <v>2.0763401968543877E-3</v>
      </c>
      <c r="G3" s="9">
        <f ca="1">(0.05-'Total-Smoothed'!G3)^2</f>
        <v>2.3639039399014228E-3</v>
      </c>
      <c r="H3" s="9">
        <f ca="1">(0.05-'Total-Smoothed'!H3)^2</f>
        <v>1.9073329994409814E-3</v>
      </c>
      <c r="I3" s="9">
        <f ca="1">(0.05-'Total-Smoothed'!I3)^2</f>
        <v>3.4348891640895813E-4</v>
      </c>
      <c r="J3" s="9">
        <f ca="1">(0.05-'Total-Smoothed'!J3)^2</f>
        <v>1.0893763455110428E-4</v>
      </c>
      <c r="K3" s="9">
        <f ca="1">(0.05-'Total-Smoothed'!K3)^2</f>
        <v>1.9936750968211011E-7</v>
      </c>
      <c r="L3" s="9">
        <f ca="1">(0.05-'Total-Smoothed'!L3)^2</f>
        <v>7.3643385654990467E-4</v>
      </c>
      <c r="M3" s="9">
        <f ca="1">(0.05-'Total-Smoothed'!M3)^2</f>
        <v>4.6485857647938611E-4</v>
      </c>
      <c r="N3" s="9">
        <f ca="1">(0.05-'Total-Smoothed'!N3)^2</f>
        <v>3.9275271177381159E-2</v>
      </c>
      <c r="O3" s="9">
        <f ca="1">(0.05-'Total-Smoothed'!O3)^2</f>
        <v>0.13179644001949004</v>
      </c>
      <c r="P3" s="9">
        <f ca="1">(0.05-'Total-Smoothed'!P3)^2</f>
        <v>4.5765650545133707E-2</v>
      </c>
      <c r="Q3" s="9">
        <f ca="1">(0.05-'Total-Smoothed'!Q3)^2</f>
        <v>1.0596415300380057E-3</v>
      </c>
      <c r="R3" s="9">
        <f ca="1">(0.05-'Total-Smoothed'!R3)^2</f>
        <v>6.273030854237004E-4</v>
      </c>
      <c r="S3" s="9">
        <f ca="1">(0.05-'Total-Smoothed'!S3)^2</f>
        <v>4.5786999011762012E-4</v>
      </c>
      <c r="T3" s="9">
        <f ca="1">(0.05-'Total-Smoothed'!T3)^2</f>
        <v>4.7749913206902064E-4</v>
      </c>
      <c r="U3" s="9">
        <f ca="1">(0.05-'Total-Smoothed'!U3)^2</f>
        <v>1.0149511717410526E-3</v>
      </c>
      <c r="V3" s="9">
        <f ca="1">(0.05-'Total-Smoothed'!V3)^2</f>
        <v>1.0600360352478033E-3</v>
      </c>
      <c r="Z3" s="4">
        <f t="shared" ref="Z3:Z27" ca="1" si="0">AVERAGE(C3:L3)</f>
        <v>9.5101448401206071E-4</v>
      </c>
      <c r="AA3" s="4">
        <f t="shared" ref="AA3:AA27" ca="1" si="1">AVERAGE(M3:V3)</f>
        <v>2.2199952126312147E-2</v>
      </c>
      <c r="AC3" s="4">
        <f t="shared" ref="AC3:AC27" ca="1" si="2">AVERAGE(C3:E3)</f>
        <v>6.5783597630138886E-4</v>
      </c>
      <c r="AD3" s="4">
        <f t="shared" ref="AD3:AD27" ca="1" si="3">AVERAGE(R3:T3)</f>
        <v>5.2089073587011374E-4</v>
      </c>
    </row>
    <row r="4" spans="1:42" s="4" customFormat="1">
      <c r="A4" s="4" t="s">
        <v>115</v>
      </c>
      <c r="B4" s="4" t="s">
        <v>116</v>
      </c>
      <c r="C4" s="9">
        <f ca="1">(0.05-'Total-Smoothed'!C4)^2</f>
        <v>8.9866623782012677E-4</v>
      </c>
      <c r="D4" s="9">
        <f ca="1">(0.05-'Total-Smoothed'!D4)^2</f>
        <v>4.5343874331827501E-4</v>
      </c>
      <c r="E4" s="9">
        <f ca="1">(0.05-'Total-Smoothed'!E4)^2</f>
        <v>1.2474660823882664E-4</v>
      </c>
      <c r="F4" s="9">
        <f ca="1">(0.05-'Total-Smoothed'!F4)^2</f>
        <v>5.8860871850933749E-5</v>
      </c>
      <c r="G4" s="9">
        <f ca="1">(0.05-'Total-Smoothed'!G4)^2</f>
        <v>5.8864470819134064E-5</v>
      </c>
      <c r="H4" s="9">
        <f ca="1">(0.05-'Total-Smoothed'!H4)^2</f>
        <v>3.2705114525492046E-6</v>
      </c>
      <c r="I4" s="9">
        <f ca="1">(0.05-'Total-Smoothed'!I4)^2</f>
        <v>2.3562887798951859E-5</v>
      </c>
      <c r="J4" s="9">
        <f ca="1">(0.05-'Total-Smoothed'!J4)^2</f>
        <v>4.4707100703688215E-4</v>
      </c>
      <c r="K4" s="9">
        <f ca="1">(0.05-'Total-Smoothed'!K4)^2</f>
        <v>2.337660372204251E-3</v>
      </c>
      <c r="L4" s="9">
        <f ca="1">(0.05-'Total-Smoothed'!L4)^2</f>
        <v>3.4402550398873587E-3</v>
      </c>
      <c r="M4" s="9">
        <f ca="1">(0.05-'Total-Smoothed'!M4)^2</f>
        <v>3.0238725753647965E-3</v>
      </c>
      <c r="N4" s="9">
        <f ca="1">(0.05-'Total-Smoothed'!N4)^2</f>
        <v>2.7990942880781137E-3</v>
      </c>
      <c r="O4" s="9">
        <f ca="1">(0.05-'Total-Smoothed'!O4)^2</f>
        <v>2.2238655639342142E-4</v>
      </c>
      <c r="P4" s="9">
        <f ca="1">(0.05-'Total-Smoothed'!P4)^2</f>
        <v>3.9277873688692885E-2</v>
      </c>
      <c r="Q4" s="9">
        <f ca="1">(0.05-'Total-Smoothed'!Q4)^2</f>
        <v>0.12328763844940947</v>
      </c>
      <c r="R4" s="9">
        <f ca="1">(0.05-'Total-Smoothed'!R4)^2</f>
        <v>3.9530736339106504E-2</v>
      </c>
      <c r="S4" s="9">
        <f ca="1">(0.05-'Total-Smoothed'!S4)^2</f>
        <v>1.0112682270049416E-3</v>
      </c>
      <c r="T4" s="9">
        <f ca="1">(0.05-'Total-Smoothed'!T4)^2</f>
        <v>2.4053296625397655E-4</v>
      </c>
      <c r="U4" s="9">
        <f ca="1">(0.05-'Total-Smoothed'!U4)^2</f>
        <v>2.4450089478870051E-5</v>
      </c>
      <c r="V4" s="9">
        <f ca="1">(0.05-'Total-Smoothed'!V4)^2</f>
        <v>4.2968608552041142E-4</v>
      </c>
      <c r="Z4" s="4">
        <f t="shared" ca="1" si="0"/>
        <v>7.8463967504272881E-4</v>
      </c>
      <c r="AA4" s="4">
        <f t="shared" ca="1" si="1"/>
        <v>2.098475392653034E-2</v>
      </c>
      <c r="AC4" s="4">
        <f t="shared" ca="1" si="2"/>
        <v>4.922838631257428E-4</v>
      </c>
      <c r="AD4" s="4">
        <f t="shared" ca="1" si="3"/>
        <v>1.3594179177455139E-2</v>
      </c>
    </row>
    <row r="5" spans="1:42" s="4" customFormat="1">
      <c r="A5" s="4" t="s">
        <v>117</v>
      </c>
      <c r="B5" s="4" t="s">
        <v>118</v>
      </c>
      <c r="C5" s="9">
        <f ca="1">(0.05-'Total-Smoothed'!C5)^2</f>
        <v>5.6993115103091171E-4</v>
      </c>
      <c r="D5" s="9">
        <f ca="1">(0.05-'Total-Smoothed'!D5)^2</f>
        <v>1.1504952667018139E-3</v>
      </c>
      <c r="E5" s="9">
        <f ca="1">(0.05-'Total-Smoothed'!E5)^2</f>
        <v>1.6372242767274591E-3</v>
      </c>
      <c r="F5" s="9">
        <f ca="1">(0.05-'Total-Smoothed'!F5)^2</f>
        <v>8.0318700830552165E-4</v>
      </c>
      <c r="G5" s="9">
        <f ca="1">(0.05-'Total-Smoothed'!G5)^2</f>
        <v>3.3258659537774131E-4</v>
      </c>
      <c r="H5" s="9">
        <f ca="1">(0.05-'Total-Smoothed'!H5)^2</f>
        <v>2.1995223966085576E-4</v>
      </c>
      <c r="I5" s="9">
        <f ca="1">(0.05-'Total-Smoothed'!I5)^2</f>
        <v>6.0765282730126913E-4</v>
      </c>
      <c r="J5" s="9">
        <f ca="1">(0.05-'Total-Smoothed'!J5)^2</f>
        <v>1.0075084961860181E-3</v>
      </c>
      <c r="K5" s="9">
        <f ca="1">(0.05-'Total-Smoothed'!K5)^2</f>
        <v>8.2086569380447659E-4</v>
      </c>
      <c r="L5" s="9">
        <f ca="1">(0.05-'Total-Smoothed'!L5)^2</f>
        <v>6.1938220393964395E-4</v>
      </c>
      <c r="M5" s="9">
        <f ca="1">(0.05-'Total-Smoothed'!M5)^2</f>
        <v>9.26226331783501E-4</v>
      </c>
      <c r="N5" s="9">
        <f ca="1">(0.05-'Total-Smoothed'!N5)^2</f>
        <v>3.9852606235742209E-2</v>
      </c>
      <c r="O5" s="9">
        <f ca="1">(0.05-'Total-Smoothed'!O5)^2</f>
        <v>0.12079402975089479</v>
      </c>
      <c r="P5" s="9">
        <f ca="1">(0.05-'Total-Smoothed'!P5)^2</f>
        <v>3.6172845852606737E-2</v>
      </c>
      <c r="Q5" s="9">
        <f ca="1">(0.05-'Total-Smoothed'!Q5)^2</f>
        <v>3.9113691605756302E-4</v>
      </c>
      <c r="R5" s="9">
        <f ca="1">(0.05-'Total-Smoothed'!R5)^2</f>
        <v>8.3152466887279693E-4</v>
      </c>
      <c r="S5" s="9">
        <f ca="1">(0.05-'Total-Smoothed'!S5)^2</f>
        <v>7.1922458671636155E-4</v>
      </c>
      <c r="T5" s="9">
        <f ca="1">(0.05-'Total-Smoothed'!T5)^2</f>
        <v>8.0954657680061147E-4</v>
      </c>
      <c r="U5" s="9">
        <f ca="1">(0.05-'Total-Smoothed'!U5)^2</f>
        <v>8.4436661827121888E-4</v>
      </c>
      <c r="V5" s="9">
        <f ca="1">(0.05-'Total-Smoothed'!V5)^2</f>
        <v>9.2706578281832755E-4</v>
      </c>
      <c r="Z5" s="4">
        <f t="shared" ca="1" si="0"/>
        <v>7.7687857590357119E-4</v>
      </c>
      <c r="AA5" s="4">
        <f t="shared" ca="1" si="1"/>
        <v>2.0226857332056408E-2</v>
      </c>
      <c r="AC5" s="4">
        <f t="shared" ca="1" si="2"/>
        <v>1.1192168981533949E-3</v>
      </c>
      <c r="AD5" s="4">
        <f t="shared" ca="1" si="3"/>
        <v>7.8676527746325672E-4</v>
      </c>
    </row>
    <row r="6" spans="1:42">
      <c r="A6" s="4" t="s">
        <v>36</v>
      </c>
      <c r="B6" s="4" t="s">
        <v>118</v>
      </c>
      <c r="C6" s="9">
        <f ca="1">(0.05-'Total-Smoothed'!C6)^2</f>
        <v>1.3967658975413142E-3</v>
      </c>
      <c r="D6" s="9">
        <f ca="1">(0.05-'Total-Smoothed'!D6)^2</f>
        <v>4.6124119144502849E-4</v>
      </c>
      <c r="E6" s="9">
        <f ca="1">(0.05-'Total-Smoothed'!E6)^2</f>
        <v>1.3578458511642865E-3</v>
      </c>
      <c r="F6" s="9">
        <f ca="1">(0.05-'Total-Smoothed'!F6)^2</f>
        <v>7.3537472238959208E-3</v>
      </c>
      <c r="G6" s="9">
        <f ca="1">(0.05-'Total-Smoothed'!G6)^2</f>
        <v>2.6139901066880092E-3</v>
      </c>
      <c r="H6" s="9">
        <f ca="1">(0.05-'Total-Smoothed'!H6)^2</f>
        <v>3.5168851301852116E-6</v>
      </c>
      <c r="I6" s="9">
        <f ca="1">(0.05-'Total-Smoothed'!I6)^2</f>
        <v>5.5876116900377643E-4</v>
      </c>
      <c r="J6" s="9">
        <f ca="1">(0.05-'Total-Smoothed'!J6)^2</f>
        <v>9.8902026523711196E-4</v>
      </c>
      <c r="K6" s="9">
        <f ca="1">(0.05-'Total-Smoothed'!K6)^2</f>
        <v>4.9357276432777019E-4</v>
      </c>
      <c r="L6" s="9">
        <f ca="1">(0.05-'Total-Smoothed'!L6)^2</f>
        <v>3.9171182388250417E-2</v>
      </c>
      <c r="M6" s="9">
        <f ca="1">(0.05-'Total-Smoothed'!M6)^2</f>
        <v>0.13177806935133457</v>
      </c>
      <c r="N6" s="9">
        <f ca="1">(0.05-'Total-Smoothed'!N6)^2</f>
        <v>5.0193018840738533E-2</v>
      </c>
      <c r="O6" s="9">
        <f ca="1">(0.05-'Total-Smoothed'!O6)^2</f>
        <v>1.303212713809067E-2</v>
      </c>
      <c r="P6" s="9">
        <f ca="1">(0.05-'Total-Smoothed'!P6)^2</f>
        <v>2.2352520004321464E-2</v>
      </c>
      <c r="Q6" s="9">
        <f ca="1">(0.05-'Total-Smoothed'!Q6)^2</f>
        <v>2.6778632699060737E-2</v>
      </c>
      <c r="R6" s="9">
        <f ca="1">(0.05-'Total-Smoothed'!R6)^2</f>
        <v>9.8182251777029494E-3</v>
      </c>
      <c r="S6" s="9">
        <f ca="1">(0.05-'Total-Smoothed'!S6)^2</f>
        <v>1.0554732455311756E-3</v>
      </c>
      <c r="T6" s="9">
        <f ca="1">(0.05-'Total-Smoothed'!T6)^2</f>
        <v>2.5288085493920028E-5</v>
      </c>
      <c r="U6" s="9">
        <f ca="1">(0.05-'Total-Smoothed'!U6)^2</f>
        <v>7.2931992110410019E-4</v>
      </c>
      <c r="V6" s="9">
        <f ca="1">(0.05-'Total-Smoothed'!V6)^2</f>
        <v>2.9963392895445691E-3</v>
      </c>
      <c r="W6" s="4"/>
      <c r="X6" s="4"/>
      <c r="Y6" s="4"/>
      <c r="Z6" s="4">
        <f t="shared" ca="1" si="0"/>
        <v>5.4399643742683813E-3</v>
      </c>
      <c r="AA6" s="4">
        <f t="shared" ca="1" si="1"/>
        <v>2.5875901375292269E-2</v>
      </c>
      <c r="AB6" s="4"/>
      <c r="AC6" s="4">
        <f t="shared" ca="1" si="2"/>
        <v>1.0719509800502097E-3</v>
      </c>
      <c r="AD6" s="4">
        <f t="shared" ca="1" si="3"/>
        <v>3.6329955029093483E-3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4" t="s">
        <v>37</v>
      </c>
      <c r="B7" s="4" t="s">
        <v>106</v>
      </c>
      <c r="C7" s="9">
        <f ca="1">(0.05-'Total-Smoothed'!C7)^2</f>
        <v>0.10699668778294971</v>
      </c>
      <c r="D7" s="9">
        <f ca="1">(0.05-'Total-Smoothed'!D7)^2</f>
        <v>0.15150678735459644</v>
      </c>
      <c r="E7" s="9">
        <f ca="1">(0.05-'Total-Smoothed'!E7)^2</f>
        <v>4.6180496583161167E-2</v>
      </c>
      <c r="F7" s="9">
        <f ca="1">(0.05-'Total-Smoothed'!F7)^2</f>
        <v>3.0327236704834055E-3</v>
      </c>
      <c r="G7" s="9">
        <f ca="1">(0.05-'Total-Smoothed'!G7)^2</f>
        <v>4.5766853444287858E-5</v>
      </c>
      <c r="H7" s="9">
        <f ca="1">(0.05-'Total-Smoothed'!H7)^2</f>
        <v>4.3073384361621436E-4</v>
      </c>
      <c r="I7" s="9">
        <f ca="1">(0.05-'Total-Smoothed'!I7)^2</f>
        <v>5.4174818255366456E-4</v>
      </c>
      <c r="J7" s="9">
        <f ca="1">(0.05-'Total-Smoothed'!J7)^2</f>
        <v>3.1728639793090775E-4</v>
      </c>
      <c r="K7" s="9">
        <f ca="1">(0.05-'Total-Smoothed'!K7)^2</f>
        <v>3.1890387477067142E-4</v>
      </c>
      <c r="L7" s="9">
        <f ca="1">(0.05-'Total-Smoothed'!L7)^2</f>
        <v>2.7225413335225143E-4</v>
      </c>
      <c r="M7" s="9">
        <f ca="1">(0.05-'Total-Smoothed'!M7)^2</f>
        <v>6.5793306446364599E-4</v>
      </c>
      <c r="N7" s="9">
        <f ca="1">(0.05-'Total-Smoothed'!N7)^2</f>
        <v>1.9541119950776112E-3</v>
      </c>
      <c r="O7" s="9">
        <f ca="1">(0.05-'Total-Smoothed'!O7)^2</f>
        <v>3.0264904882331494E-3</v>
      </c>
      <c r="P7" s="9">
        <f ca="1">(0.05-'Total-Smoothed'!P7)^2</f>
        <v>2.0382293856584218E-3</v>
      </c>
      <c r="Q7" s="9">
        <f ca="1">(0.05-'Total-Smoothed'!Q7)^2</f>
        <v>1.0664243185403044E-3</v>
      </c>
      <c r="R7" s="9">
        <f ca="1">(0.05-'Total-Smoothed'!R7)^2</f>
        <v>1.225223990990571E-3</v>
      </c>
      <c r="S7" s="9">
        <f ca="1">(0.05-'Total-Smoothed'!S7)^2</f>
        <v>1.6956270523282419E-3</v>
      </c>
      <c r="T7" s="9">
        <f ca="1">(0.05-'Total-Smoothed'!T7)^2</f>
        <v>1.3494606076750269E-3</v>
      </c>
      <c r="U7" s="9">
        <f ca="1">(0.05-'Total-Smoothed'!U7)^2</f>
        <v>6.2798946690245086E-4</v>
      </c>
      <c r="V7" s="9">
        <f ca="1">(0.05-'Total-Smoothed'!V7)^2</f>
        <v>3.7171219552817715E-4</v>
      </c>
      <c r="W7" s="4"/>
      <c r="X7" s="4"/>
      <c r="Y7" s="4"/>
      <c r="Z7" s="4">
        <f t="shared" ca="1" si="0"/>
        <v>3.0964338867685858E-2</v>
      </c>
      <c r="AA7" s="4">
        <f t="shared" ca="1" si="1"/>
        <v>1.4013202565397601E-3</v>
      </c>
      <c r="AB7" s="4"/>
      <c r="AC7" s="4">
        <f t="shared" ca="1" si="2"/>
        <v>0.10156132390690242</v>
      </c>
      <c r="AD7" s="4">
        <f t="shared" ca="1" si="3"/>
        <v>1.4234372169979464E-3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4" t="s">
        <v>38</v>
      </c>
      <c r="B8" s="4" t="s">
        <v>106</v>
      </c>
      <c r="C8" s="9">
        <f ca="1">(0.05-'Total-Smoothed'!C8)^2</f>
        <v>1.1592908504783977E-3</v>
      </c>
      <c r="D8" s="9">
        <f ca="1">(0.05-'Total-Smoothed'!D8)^2</f>
        <v>1.6735638943047562E-3</v>
      </c>
      <c r="E8" s="9">
        <f ca="1">(0.05-'Total-Smoothed'!E8)^2</f>
        <v>1.7062505427083141E-3</v>
      </c>
      <c r="F8" s="9">
        <f ca="1">(0.05-'Total-Smoothed'!F8)^2</f>
        <v>1.7741771950642309E-3</v>
      </c>
      <c r="G8" s="9">
        <f ca="1">(0.05-'Total-Smoothed'!G8)^2</f>
        <v>1.8386761340854166E-3</v>
      </c>
      <c r="H8" s="9">
        <f ca="1">(0.05-'Total-Smoothed'!H8)^2</f>
        <v>1.5196613581207482E-3</v>
      </c>
      <c r="I8" s="9">
        <f ca="1">(0.05-'Total-Smoothed'!I8)^2</f>
        <v>4.7281807290730401E-4</v>
      </c>
      <c r="J8" s="9">
        <f ca="1">(0.05-'Total-Smoothed'!J8)^2</f>
        <v>3.9968816993851991E-2</v>
      </c>
      <c r="K8" s="9">
        <f ca="1">(0.05-'Total-Smoothed'!K8)^2</f>
        <v>0.12678417380734711</v>
      </c>
      <c r="L8" s="9">
        <f ca="1">(0.05-'Total-Smoothed'!L8)^2</f>
        <v>4.6275955357885319E-2</v>
      </c>
      <c r="M8" s="9">
        <f ca="1">(0.05-'Total-Smoothed'!M8)^2</f>
        <v>5.3392776013036604E-3</v>
      </c>
      <c r="N8" s="9">
        <f ca="1">(0.05-'Total-Smoothed'!N8)^2</f>
        <v>1.9450151277656241E-3</v>
      </c>
      <c r="O8" s="9">
        <f ca="1">(0.05-'Total-Smoothed'!O8)^2</f>
        <v>2.8743162126037192E-4</v>
      </c>
      <c r="P8" s="9">
        <f ca="1">(0.05-'Total-Smoothed'!P8)^2</f>
        <v>8.6635383986982065E-4</v>
      </c>
      <c r="Q8" s="9">
        <f ca="1">(0.05-'Total-Smoothed'!Q8)^2</f>
        <v>3.2221352016099862E-3</v>
      </c>
      <c r="R8" s="9">
        <f ca="1">(0.05-'Total-Smoothed'!R8)^2</f>
        <v>3.8525007828237859E-3</v>
      </c>
      <c r="S8" s="9">
        <f ca="1">(0.05-'Total-Smoothed'!S8)^2</f>
        <v>9.0710342897291484E-4</v>
      </c>
      <c r="T8" s="9">
        <f ca="1">(0.05-'Total-Smoothed'!T8)^2</f>
        <v>1.7842435429530372E-3</v>
      </c>
      <c r="U8" s="9">
        <f ca="1">(0.05-'Total-Smoothed'!U8)^2</f>
        <v>9.853813901776717E-3</v>
      </c>
      <c r="V8" s="9">
        <f ca="1">(0.05-'Total-Smoothed'!V8)^2</f>
        <v>4.6601875339174438E-3</v>
      </c>
      <c r="Z8" s="4">
        <f t="shared" ca="1" si="0"/>
        <v>2.2317338420675358E-2</v>
      </c>
      <c r="AA8" s="4">
        <f t="shared" ca="1" si="1"/>
        <v>3.2718062582253364E-3</v>
      </c>
      <c r="AB8" s="4"/>
      <c r="AC8" s="4">
        <f t="shared" ca="1" si="2"/>
        <v>1.5130350958304894E-3</v>
      </c>
      <c r="AD8" s="4">
        <f t="shared" ca="1" si="3"/>
        <v>2.1812825849165792E-3</v>
      </c>
    </row>
    <row r="9" spans="1:42">
      <c r="A9" s="4" t="s">
        <v>39</v>
      </c>
      <c r="B9" s="4" t="s">
        <v>119</v>
      </c>
      <c r="C9" s="9">
        <f ca="1">(0.05-'Total-Smoothed'!C9)^2</f>
        <v>2.2438953243446983E-3</v>
      </c>
      <c r="D9" s="9">
        <f ca="1">(0.05-'Total-Smoothed'!D9)^2</f>
        <v>1.603974022726771E-3</v>
      </c>
      <c r="E9" s="9">
        <f ca="1">(0.05-'Total-Smoothed'!E9)^2</f>
        <v>8.6783863963488413E-4</v>
      </c>
      <c r="F9" s="9">
        <f ca="1">(0.05-'Total-Smoothed'!F9)^2</f>
        <v>7.2915183689535601E-4</v>
      </c>
      <c r="G9" s="9">
        <f ca="1">(0.05-'Total-Smoothed'!G9)^2</f>
        <v>1.4007268675036687E-3</v>
      </c>
      <c r="H9" s="9">
        <f ca="1">(0.05-'Total-Smoothed'!H9)^2</f>
        <v>1.7507736363229821E-3</v>
      </c>
      <c r="I9" s="9">
        <f ca="1">(0.05-'Total-Smoothed'!I9)^2</f>
        <v>6.8621568353526832E-4</v>
      </c>
      <c r="J9" s="9">
        <f ca="1">(0.05-'Total-Smoothed'!J9)^2</f>
        <v>8.0138783140501976E-5</v>
      </c>
      <c r="K9" s="9">
        <f ca="1">(0.05-'Total-Smoothed'!K9)^2</f>
        <v>4.3980925816076158E-4</v>
      </c>
      <c r="L9" s="9">
        <f ca="1">(0.05-'Total-Smoothed'!L9)^2</f>
        <v>1.5251258423440615E-3</v>
      </c>
      <c r="M9" s="9">
        <f ca="1">(0.05-'Total-Smoothed'!M9)^2</f>
        <v>1.2859379752006705E-3</v>
      </c>
      <c r="N9" s="9">
        <f ca="1">(0.05-'Total-Smoothed'!N9)^2</f>
        <v>7.7861376659434176E-4</v>
      </c>
      <c r="O9" s="9">
        <f ca="1">(0.05-'Total-Smoothed'!O9)^2</f>
        <v>6.734750800227394E-4</v>
      </c>
      <c r="P9" s="9">
        <f ca="1">(0.05-'Total-Smoothed'!P9)^2</f>
        <v>6.0745811488369919E-4</v>
      </c>
      <c r="Q9" s="9">
        <f ca="1">(0.05-'Total-Smoothed'!Q9)^2</f>
        <v>4.5964528084042894E-4</v>
      </c>
      <c r="R9" s="9">
        <f ca="1">(0.05-'Total-Smoothed'!R9)^2</f>
        <v>1.6800104148040956E-3</v>
      </c>
      <c r="S9" s="9">
        <f ca="1">(0.05-'Total-Smoothed'!S9)^2</f>
        <v>4.6194955911803497E-2</v>
      </c>
      <c r="T9" s="9">
        <f ca="1">(0.05-'Total-Smoothed'!T9)^2</f>
        <v>0.13098032355313519</v>
      </c>
      <c r="U9" s="9">
        <f ca="1">(0.05-'Total-Smoothed'!U9)^2</f>
        <v>4.1646747197549162E-2</v>
      </c>
      <c r="V9" s="9">
        <f ca="1">(0.05-'Total-Smoothed'!V9)^2</f>
        <v>5.2285520813434626E-4</v>
      </c>
      <c r="W9" s="4"/>
      <c r="X9" s="4"/>
      <c r="Y9" s="4"/>
      <c r="Z9" s="4">
        <f t="shared" ca="1" si="0"/>
        <v>1.1327649894608952E-3</v>
      </c>
      <c r="AA9" s="4">
        <f t="shared" ca="1" si="1"/>
        <v>2.248300225029682E-2</v>
      </c>
      <c r="AB9" s="4"/>
      <c r="AC9" s="4">
        <f t="shared" ca="1" si="2"/>
        <v>1.5719026622354512E-3</v>
      </c>
      <c r="AD9" s="4">
        <f t="shared" ca="1" si="3"/>
        <v>5.961842995991426E-2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4" t="s">
        <v>40</v>
      </c>
      <c r="B10" s="4" t="s">
        <v>116</v>
      </c>
      <c r="C10" s="9">
        <f ca="1">(0.05-'Total-Smoothed'!C10)^2</f>
        <v>1.0486212032021973E-3</v>
      </c>
      <c r="D10" s="9">
        <f ca="1">(0.05-'Total-Smoothed'!D10)^2</f>
        <v>5.0303888485439183E-4</v>
      </c>
      <c r="E10" s="9">
        <f ca="1">(0.05-'Total-Smoothed'!E10)^2</f>
        <v>1.9255315417055086E-5</v>
      </c>
      <c r="F10" s="9">
        <f ca="1">(0.05-'Total-Smoothed'!F10)^2</f>
        <v>3.8274036838163928E-5</v>
      </c>
      <c r="G10" s="9">
        <f ca="1">(0.05-'Total-Smoothed'!G10)^2</f>
        <v>6.7373038090102187E-4</v>
      </c>
      <c r="H10" s="9">
        <f ca="1">(0.05-'Total-Smoothed'!H10)^2</f>
        <v>1.3001272209362258E-3</v>
      </c>
      <c r="I10" s="9">
        <f ca="1">(0.05-'Total-Smoothed'!I10)^2</f>
        <v>1.0213639849117721E-3</v>
      </c>
      <c r="J10" s="9">
        <f ca="1">(0.05-'Total-Smoothed'!J10)^2</f>
        <v>4.3266048788746805E-2</v>
      </c>
      <c r="K10" s="9">
        <f ca="1">(0.05-'Total-Smoothed'!K10)^2</f>
        <v>0.13267942024313897</v>
      </c>
      <c r="L10" s="9">
        <f ca="1">(0.05-'Total-Smoothed'!L10)^2</f>
        <v>4.8401433416690072E-2</v>
      </c>
      <c r="M10" s="9">
        <f ca="1">(0.05-'Total-Smoothed'!M10)^2</f>
        <v>3.1640149492116053E-3</v>
      </c>
      <c r="N10" s="9">
        <f ca="1">(0.05-'Total-Smoothed'!N10)^2</f>
        <v>2.0055837229079957E-4</v>
      </c>
      <c r="O10" s="9">
        <f ca="1">(0.05-'Total-Smoothed'!O10)^2</f>
        <v>2.4498163452719253E-4</v>
      </c>
      <c r="P10" s="9">
        <f ca="1">(0.05-'Total-Smoothed'!P10)^2</f>
        <v>5.146722186421671E-5</v>
      </c>
      <c r="Q10" s="9">
        <f ca="1">(0.05-'Total-Smoothed'!Q10)^2</f>
        <v>5.8005384743166745E-4</v>
      </c>
      <c r="R10" s="9">
        <f ca="1">(0.05-'Total-Smoothed'!R10)^2</f>
        <v>1.4313689620929941E-4</v>
      </c>
      <c r="S10" s="9">
        <f ca="1">(0.05-'Total-Smoothed'!S10)^2</f>
        <v>1.1254448869131444E-5</v>
      </c>
      <c r="T10" s="9">
        <f ca="1">(0.05-'Total-Smoothed'!T10)^2</f>
        <v>1.050658704430874E-4</v>
      </c>
      <c r="U10" s="9">
        <f ca="1">(0.05-'Total-Smoothed'!U10)^2</f>
        <v>1.4463241136648952E-5</v>
      </c>
      <c r="V10" s="9">
        <f ca="1">(0.05-'Total-Smoothed'!V10)^2</f>
        <v>8.2912726954080074E-4</v>
      </c>
      <c r="Z10" s="4">
        <f t="shared" ca="1" si="0"/>
        <v>2.2895131347563668E-2</v>
      </c>
      <c r="AA10" s="4">
        <f t="shared" ca="1" si="1"/>
        <v>5.3441237515244498E-4</v>
      </c>
      <c r="AB10" s="4"/>
      <c r="AC10" s="4">
        <f t="shared" ca="1" si="2"/>
        <v>5.2363846782454808E-4</v>
      </c>
      <c r="AD10" s="4">
        <f t="shared" ca="1" si="3"/>
        <v>8.6485738507172742E-5</v>
      </c>
    </row>
    <row r="11" spans="1:42">
      <c r="A11" s="4" t="s">
        <v>41</v>
      </c>
      <c r="B11" s="4" t="s">
        <v>116</v>
      </c>
      <c r="C11" s="9">
        <f ca="1">(0.05-'Total-Smoothed'!C11)^2</f>
        <v>5.5327127112019556E-4</v>
      </c>
      <c r="D11" s="9">
        <f ca="1">(0.05-'Total-Smoothed'!D11)^2</f>
        <v>4.0445768501023679E-4</v>
      </c>
      <c r="E11" s="9">
        <f ca="1">(0.05-'Total-Smoothed'!E11)^2</f>
        <v>7.9399963862531386E-4</v>
      </c>
      <c r="F11" s="9">
        <f ca="1">(0.05-'Total-Smoothed'!F11)^2</f>
        <v>1.8357424747794664E-3</v>
      </c>
      <c r="G11" s="9">
        <f ca="1">(0.05-'Total-Smoothed'!G11)^2</f>
        <v>2.0340653163211956E-3</v>
      </c>
      <c r="H11" s="9">
        <f ca="1">(0.05-'Total-Smoothed'!H11)^2</f>
        <v>4.9063904636108269E-4</v>
      </c>
      <c r="I11" s="9">
        <f ca="1">(0.05-'Total-Smoothed'!I11)^2</f>
        <v>3.8327636406693386E-2</v>
      </c>
      <c r="J11" s="9">
        <f ca="1">(0.05-'Total-Smoothed'!J11)^2</f>
        <v>0.11938403077201387</v>
      </c>
      <c r="K11" s="9">
        <f ca="1">(0.05-'Total-Smoothed'!K11)^2</f>
        <v>4.0939029617274442E-2</v>
      </c>
      <c r="L11" s="9">
        <f ca="1">(0.05-'Total-Smoothed'!L11)^2</f>
        <v>1.4576856431380901E-3</v>
      </c>
      <c r="M11" s="9">
        <f ca="1">(0.05-'Total-Smoothed'!M11)^2</f>
        <v>1.5145948194858434E-4</v>
      </c>
      <c r="N11" s="9">
        <f ca="1">(0.05-'Total-Smoothed'!N11)^2</f>
        <v>4.8987333793044525E-5</v>
      </c>
      <c r="O11" s="9">
        <f ca="1">(0.05-'Total-Smoothed'!O11)^2</f>
        <v>5.9025363568914022E-4</v>
      </c>
      <c r="P11" s="9">
        <f ca="1">(0.05-'Total-Smoothed'!P11)^2</f>
        <v>9.5131012340947635E-4</v>
      </c>
      <c r="Q11" s="9">
        <f ca="1">(0.05-'Total-Smoothed'!Q11)^2</f>
        <v>2.4767173127734058E-4</v>
      </c>
      <c r="R11" s="9">
        <f ca="1">(0.05-'Total-Smoothed'!R11)^2</f>
        <v>3.3828920550218215E-5</v>
      </c>
      <c r="S11" s="9">
        <f ca="1">(0.05-'Total-Smoothed'!S11)^2</f>
        <v>7.276830544699198E-4</v>
      </c>
      <c r="T11" s="9">
        <f ca="1">(0.05-'Total-Smoothed'!T11)^2</f>
        <v>2.5638905917507797E-4</v>
      </c>
      <c r="U11" s="9">
        <f ca="1">(0.05-'Total-Smoothed'!U11)^2</f>
        <v>2.646614544966375E-4</v>
      </c>
      <c r="V11" s="9">
        <f ca="1">(0.05-'Total-Smoothed'!V11)^2</f>
        <v>2.139464488216863E-3</v>
      </c>
      <c r="W11" s="4"/>
      <c r="X11" s="4"/>
      <c r="Y11" s="4"/>
      <c r="Z11" s="4">
        <f t="shared" ca="1" si="0"/>
        <v>2.0622055787133727E-2</v>
      </c>
      <c r="AA11" s="4">
        <f t="shared" ca="1" si="1"/>
        <v>5.4117092830263029E-4</v>
      </c>
      <c r="AB11" s="4"/>
      <c r="AC11" s="4">
        <f t="shared" ca="1" si="2"/>
        <v>5.8390953158524866E-4</v>
      </c>
      <c r="AD11" s="4">
        <f t="shared" ca="1" si="3"/>
        <v>3.3930034473173866E-4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4" t="s">
        <v>42</v>
      </c>
      <c r="B12" s="4" t="s">
        <v>120</v>
      </c>
      <c r="C12" s="9">
        <f ca="1">(0.05-'Total-Smoothed'!C12)^2</f>
        <v>1.5052122905617261E-3</v>
      </c>
      <c r="D12" s="9">
        <f ca="1">(0.05-'Total-Smoothed'!D12)^2</f>
        <v>1.0635392382906165E-3</v>
      </c>
      <c r="E12" s="9">
        <f ca="1">(0.05-'Total-Smoothed'!E12)^2</f>
        <v>6.5068198950063256E-6</v>
      </c>
      <c r="F12" s="9">
        <f ca="1">(0.05-'Total-Smoothed'!F12)^2</f>
        <v>2.158416070577417E-3</v>
      </c>
      <c r="G12" s="9">
        <f ca="1">(0.05-'Total-Smoothed'!G12)^2</f>
        <v>9.161352164991322E-3</v>
      </c>
      <c r="H12" s="9">
        <f ca="1">(0.05-'Total-Smoothed'!H12)^2</f>
        <v>3.9671596498777675E-3</v>
      </c>
      <c r="I12" s="9">
        <f ca="1">(0.05-'Total-Smoothed'!I12)^2</f>
        <v>1.4902587810662072E-5</v>
      </c>
      <c r="J12" s="9">
        <f ca="1">(0.05-'Total-Smoothed'!J12)^2</f>
        <v>1.3835915593531775E-3</v>
      </c>
      <c r="K12" s="9">
        <f ca="1">(0.05-'Total-Smoothed'!K12)^2</f>
        <v>9.9536577431680534E-4</v>
      </c>
      <c r="L12" s="9">
        <f ca="1">(0.05-'Total-Smoothed'!L12)^2</f>
        <v>4.4868889390181762E-4</v>
      </c>
      <c r="M12" s="9">
        <f ca="1">(0.05-'Total-Smoothed'!M12)^2</f>
        <v>4.3409360398310141E-4</v>
      </c>
      <c r="N12" s="9">
        <f ca="1">(0.05-'Total-Smoothed'!N12)^2</f>
        <v>4.1594885334979006E-3</v>
      </c>
      <c r="O12" s="9">
        <f ca="1">(0.05-'Total-Smoothed'!O12)^2</f>
        <v>8.533772762966017E-4</v>
      </c>
      <c r="P12" s="9">
        <f ca="1">(0.05-'Total-Smoothed'!P12)^2</f>
        <v>4.9195710430124696E-6</v>
      </c>
      <c r="Q12" s="9">
        <f ca="1">(0.05-'Total-Smoothed'!Q12)^2</f>
        <v>3.5880101069921653E-4</v>
      </c>
      <c r="R12" s="9">
        <f ca="1">(0.05-'Total-Smoothed'!R12)^2</f>
        <v>2.4043438093721233E-3</v>
      </c>
      <c r="S12" s="9">
        <f ca="1">(0.05-'Total-Smoothed'!S12)^2</f>
        <v>1.6574607872476952E-4</v>
      </c>
      <c r="T12" s="9">
        <f ca="1">(0.05-'Total-Smoothed'!T12)^2</f>
        <v>9.9410759428964499E-4</v>
      </c>
      <c r="U12" s="9">
        <f ca="1">(0.05-'Total-Smoothed'!U12)^2</f>
        <v>4.4909783819630976E-2</v>
      </c>
      <c r="V12" s="9">
        <f ca="1">(0.05-'Total-Smoothed'!V12)^2</f>
        <v>0.27754933323661057</v>
      </c>
      <c r="Z12" s="4">
        <f t="shared" ca="1" si="0"/>
        <v>2.0704735049576319E-3</v>
      </c>
      <c r="AA12" s="4">
        <f t="shared" ca="1" si="1"/>
        <v>3.3183399453414794E-2</v>
      </c>
      <c r="AB12" s="4"/>
      <c r="AC12" s="4">
        <f t="shared" ca="1" si="2"/>
        <v>8.5841944958244952E-4</v>
      </c>
      <c r="AD12" s="4">
        <f t="shared" ca="1" si="3"/>
        <v>1.1880658274621792E-3</v>
      </c>
    </row>
    <row r="13" spans="1:42">
      <c r="A13" s="4" t="s">
        <v>43</v>
      </c>
      <c r="B13" s="4" t="s">
        <v>121</v>
      </c>
      <c r="C13" s="9">
        <f ca="1">(0.05-'Total-Smoothed'!C13)^2</f>
        <v>1.3431249379131574E-4</v>
      </c>
      <c r="D13" s="9">
        <f ca="1">(0.05-'Total-Smoothed'!D13)^2</f>
        <v>1.4981072586742225E-3</v>
      </c>
      <c r="E13" s="9">
        <f ca="1">(0.05-'Total-Smoothed'!E13)^2</f>
        <v>3.7565260916773278E-2</v>
      </c>
      <c r="F13" s="9">
        <f ca="1">(0.05-'Total-Smoothed'!F13)^2</f>
        <v>0.16343115088297724</v>
      </c>
      <c r="G13" s="9">
        <f ca="1">(0.05-'Total-Smoothed'!G13)^2</f>
        <v>0.21009166095482099</v>
      </c>
      <c r="H13" s="9">
        <f ca="1">(0.05-'Total-Smoothed'!H13)^2</f>
        <v>8.3283570024177508E-2</v>
      </c>
      <c r="I13" s="9">
        <f ca="1">(0.05-'Total-Smoothed'!I13)^2</f>
        <v>7.8730009456464758E-2</v>
      </c>
      <c r="J13" s="9">
        <f ca="1">(0.05-'Total-Smoothed'!J13)^2</f>
        <v>0.13799971884393303</v>
      </c>
      <c r="K13" s="9">
        <f ca="1">(0.05-'Total-Smoothed'!K13)^2</f>
        <v>4.5293399330716785E-2</v>
      </c>
      <c r="L13" s="9">
        <f ca="1">(0.05-'Total-Smoothed'!L13)^2</f>
        <v>2.1158850060774229E-3</v>
      </c>
      <c r="M13" s="9">
        <f ca="1">(0.05-'Total-Smoothed'!M13)^2</f>
        <v>3.4106118872039059E-5</v>
      </c>
      <c r="N13" s="9">
        <f ca="1">(0.05-'Total-Smoothed'!N13)^2</f>
        <v>3.2739781452494749E-4</v>
      </c>
      <c r="O13" s="9">
        <f ca="1">(0.05-'Total-Smoothed'!O13)^2</f>
        <v>7.8802357253010893E-4</v>
      </c>
      <c r="P13" s="9">
        <f ca="1">(0.05-'Total-Smoothed'!P13)^2</f>
        <v>8.1012717915107072E-4</v>
      </c>
      <c r="Q13" s="9">
        <f ca="1">(0.05-'Total-Smoothed'!Q13)^2</f>
        <v>1.3405570512983194E-3</v>
      </c>
      <c r="R13" s="9">
        <f ca="1">(0.05-'Total-Smoothed'!R13)^2</f>
        <v>1.712973679162473E-3</v>
      </c>
      <c r="S13" s="9">
        <f ca="1">(0.05-'Total-Smoothed'!S13)^2</f>
        <v>1.8622167605660007E-3</v>
      </c>
      <c r="T13" s="9">
        <f ca="1">(0.05-'Total-Smoothed'!T13)^2</f>
        <v>1.9510249999258491E-3</v>
      </c>
      <c r="U13" s="9">
        <f ca="1">(0.05-'Total-Smoothed'!U13)^2</f>
        <v>1.8567786545792288E-3</v>
      </c>
      <c r="V13" s="9">
        <f ca="1">(0.05-'Total-Smoothed'!V13)^2</f>
        <v>1.2994836540647242E-3</v>
      </c>
      <c r="W13" s="4"/>
      <c r="X13" s="4"/>
      <c r="Y13" s="4"/>
      <c r="Z13" s="4">
        <f t="shared" ca="1" si="0"/>
        <v>7.6014307516840657E-2</v>
      </c>
      <c r="AA13" s="4">
        <f t="shared" ca="1" si="1"/>
        <v>1.1982689484674762E-3</v>
      </c>
      <c r="AB13" s="4"/>
      <c r="AC13" s="4">
        <f t="shared" ca="1" si="2"/>
        <v>1.3065893556412939E-2</v>
      </c>
      <c r="AD13" s="4">
        <f t="shared" ca="1" si="3"/>
        <v>1.8420718132181075E-3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4" t="s">
        <v>44</v>
      </c>
      <c r="B14" s="4" t="s">
        <v>116</v>
      </c>
      <c r="C14" s="9">
        <f ca="1">(0.05-'Total-Smoothed'!C14)^2</f>
        <v>6.3452310264075441E-4</v>
      </c>
      <c r="D14" s="9">
        <f ca="1">(0.05-'Total-Smoothed'!D14)^2</f>
        <v>9.5667315934950972E-4</v>
      </c>
      <c r="E14" s="9">
        <f ca="1">(0.05-'Total-Smoothed'!E14)^2</f>
        <v>1.6640273888511416E-3</v>
      </c>
      <c r="F14" s="9">
        <f ca="1">(0.05-'Total-Smoothed'!F14)^2</f>
        <v>2.3298255345405622E-3</v>
      </c>
      <c r="G14" s="9">
        <f ca="1">(0.05-'Total-Smoothed'!G14)^2</f>
        <v>2.2596897766656546E-3</v>
      </c>
      <c r="H14" s="9">
        <f ca="1">(0.05-'Total-Smoothed'!H14)^2</f>
        <v>2.1827776549001071E-3</v>
      </c>
      <c r="I14" s="9">
        <f ca="1">(0.05-'Total-Smoothed'!I14)^2</f>
        <v>2.204655860098118E-3</v>
      </c>
      <c r="J14" s="9">
        <f ca="1">(0.05-'Total-Smoothed'!J14)^2</f>
        <v>1.2928426050203585E-3</v>
      </c>
      <c r="K14" s="9">
        <f ca="1">(0.05-'Total-Smoothed'!K14)^2</f>
        <v>5.9297184008259772E-5</v>
      </c>
      <c r="L14" s="9">
        <f ca="1">(0.05-'Total-Smoothed'!L14)^2</f>
        <v>4.9012747875929654E-5</v>
      </c>
      <c r="M14" s="9">
        <f ca="1">(0.05-'Total-Smoothed'!M14)^2</f>
        <v>1.0207176984062074E-4</v>
      </c>
      <c r="N14" s="9">
        <f ca="1">(0.05-'Total-Smoothed'!N14)^2</f>
        <v>4.0602465061704434E-4</v>
      </c>
      <c r="O14" s="9">
        <f ca="1">(0.05-'Total-Smoothed'!O14)^2</f>
        <v>4.7465804716579553E-5</v>
      </c>
      <c r="P14" s="9">
        <f ca="1">(0.05-'Total-Smoothed'!P14)^2</f>
        <v>3.5047396045233001E-3</v>
      </c>
      <c r="Q14" s="9">
        <f ca="1">(0.05-'Total-Smoothed'!Q14)^2</f>
        <v>5.2302843854780172E-2</v>
      </c>
      <c r="R14" s="9">
        <f ca="1">(0.05-'Total-Smoothed'!R14)^2</f>
        <v>0.13905557574951333</v>
      </c>
      <c r="S14" s="9">
        <f ca="1">(0.05-'Total-Smoothed'!S14)^2</f>
        <v>4.5869795896028222E-2</v>
      </c>
      <c r="T14" s="9">
        <f ca="1">(0.05-'Total-Smoothed'!T14)^2</f>
        <v>1.7156742011369159E-3</v>
      </c>
      <c r="U14" s="9">
        <f ca="1">(0.05-'Total-Smoothed'!U14)^2</f>
        <v>3.71551251471039E-4</v>
      </c>
      <c r="V14" s="9">
        <f ca="1">(0.05-'Total-Smoothed'!V14)^2</f>
        <v>5.3259803296160373E-4</v>
      </c>
      <c r="Z14" s="4">
        <f t="shared" ca="1" si="0"/>
        <v>1.3633325013950395E-3</v>
      </c>
      <c r="AA14" s="4">
        <f t="shared" ca="1" si="1"/>
        <v>2.4390834081558878E-2</v>
      </c>
      <c r="AB14" s="4"/>
      <c r="AC14" s="4">
        <f t="shared" ca="1" si="2"/>
        <v>1.0850745502804687E-3</v>
      </c>
      <c r="AD14" s="4">
        <f t="shared" ca="1" si="3"/>
        <v>6.2213681948892818E-2</v>
      </c>
    </row>
    <row r="15" spans="1:42">
      <c r="A15" s="4" t="s">
        <v>122</v>
      </c>
      <c r="B15" s="4" t="s">
        <v>123</v>
      </c>
      <c r="C15" s="9">
        <f ca="1">(0.05-'Total-Smoothed'!C17)^2</f>
        <v>1.8813027865933481E-2</v>
      </c>
      <c r="D15" s="9">
        <f ca="1">(0.05-'Total-Smoothed'!D17)^2</f>
        <v>2.8081696575619951E-2</v>
      </c>
      <c r="E15" s="9">
        <f ca="1">(0.05-'Total-Smoothed'!E17)^2</f>
        <v>4.5849066733487973E-2</v>
      </c>
      <c r="F15" s="9">
        <f ca="1">(0.05-'Total-Smoothed'!F17)^2</f>
        <v>2.911622353739601E-2</v>
      </c>
      <c r="G15" s="9">
        <f ca="1">(0.05-'Total-Smoothed'!G17)^2</f>
        <v>2.5244410933000956E-2</v>
      </c>
      <c r="H15" s="9">
        <f ca="1">(0.05-'Total-Smoothed'!H17)^2</f>
        <v>2.0923871674088376E-2</v>
      </c>
      <c r="I15" s="9">
        <f ca="1">(0.05-'Total-Smoothed'!I17)^2</f>
        <v>2.4479634318782032E-2</v>
      </c>
      <c r="J15" s="9">
        <f ca="1">(0.05-'Total-Smoothed'!J17)^2</f>
        <v>5.7232341643817061E-2</v>
      </c>
      <c r="K15" s="9">
        <f ca="1">(0.05-'Total-Smoothed'!K17)^2</f>
        <v>6.8253257067431572E-2</v>
      </c>
      <c r="L15" s="9">
        <f ca="1">(0.05-'Total-Smoothed'!L17)^2</f>
        <v>3.7224614613895146E-2</v>
      </c>
      <c r="M15" s="9">
        <f ca="1">(0.05-'Total-Smoothed'!M17)^2</f>
        <v>5.6540122846983794E-3</v>
      </c>
      <c r="N15" s="9">
        <f ca="1">(0.05-'Total-Smoothed'!N17)^2</f>
        <v>7.8808336880640346E-4</v>
      </c>
      <c r="O15" s="9">
        <f ca="1">(0.05-'Total-Smoothed'!O17)^2</f>
        <v>4.1547545256790403E-3</v>
      </c>
      <c r="P15" s="9">
        <f ca="1">(0.05-'Total-Smoothed'!P17)^2</f>
        <v>1.0252396373457961E-2</v>
      </c>
      <c r="Q15" s="9">
        <f ca="1">(0.05-'Total-Smoothed'!Q17)^2</f>
        <v>2.6711326707109188E-3</v>
      </c>
      <c r="R15" s="9">
        <f ca="1">(0.05-'Total-Smoothed'!R17)^2</f>
        <v>3.7866865953342793E-3</v>
      </c>
      <c r="S15" s="9">
        <f ca="1">(0.05-'Total-Smoothed'!S17)^2</f>
        <v>2.7220856510003163E-2</v>
      </c>
      <c r="T15" s="9">
        <f ca="1">(0.05-'Total-Smoothed'!T17)^2</f>
        <v>3.864397081938542E-2</v>
      </c>
      <c r="U15" s="9">
        <f ca="1">(0.05-'Total-Smoothed'!U17)^2</f>
        <v>7.8975940295818569E-3</v>
      </c>
      <c r="V15" s="9">
        <f ca="1">(0.05-'Total-Smoothed'!V17)^2</f>
        <v>1.4167600118395126E-5</v>
      </c>
      <c r="W15" s="4"/>
      <c r="X15" s="4"/>
      <c r="Y15" s="4"/>
      <c r="Z15" s="4">
        <f t="shared" ca="1" si="0"/>
        <v>3.5521814496345255E-2</v>
      </c>
      <c r="AA15" s="4">
        <f t="shared" ca="1" si="1"/>
        <v>1.0108365477777581E-2</v>
      </c>
      <c r="AB15" s="4"/>
      <c r="AC15" s="4">
        <f t="shared" ca="1" si="2"/>
        <v>3.0914597058347135E-2</v>
      </c>
      <c r="AD15" s="4">
        <f t="shared" ca="1" si="3"/>
        <v>2.3217171308240955E-2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4" t="s">
        <v>124</v>
      </c>
      <c r="B16" s="4" t="s">
        <v>125</v>
      </c>
      <c r="C16" s="9">
        <f ca="1">(0.05-'Total-Smoothed'!C18)^2</f>
        <v>2.0206136666682133E-2</v>
      </c>
      <c r="D16" s="9">
        <f ca="1">(0.05-'Total-Smoothed'!D18)^2</f>
        <v>5.7993752142288885E-2</v>
      </c>
      <c r="E16" s="9">
        <f ca="1">(0.05-'Total-Smoothed'!E18)^2</f>
        <v>4.8076620852278408E-2</v>
      </c>
      <c r="F16" s="9">
        <f ca="1">(0.05-'Total-Smoothed'!F18)^2</f>
        <v>1.1216441381746543E-2</v>
      </c>
      <c r="G16" s="9">
        <f ca="1">(0.05-'Total-Smoothed'!G18)^2</f>
        <v>7.1032670599243605E-3</v>
      </c>
      <c r="H16" s="9">
        <f ca="1">(0.05-'Total-Smoothed'!H18)^2</f>
        <v>2.3080051362655431E-2</v>
      </c>
      <c r="I16" s="9">
        <f ca="1">(0.05-'Total-Smoothed'!I18)^2</f>
        <v>3.0453730058768665E-2</v>
      </c>
      <c r="J16" s="9">
        <f ca="1">(0.05-'Total-Smoothed'!J18)^2</f>
        <v>2.7407603979364679E-2</v>
      </c>
      <c r="K16" s="9">
        <f ca="1">(0.05-'Total-Smoothed'!K18)^2</f>
        <v>2.5842413330255568E-2</v>
      </c>
      <c r="L16" s="9">
        <f ca="1">(0.05-'Total-Smoothed'!L18)^2</f>
        <v>8.7633798066398694E-3</v>
      </c>
      <c r="M16" s="9">
        <f ca="1">(0.05-'Total-Smoothed'!M18)^2</f>
        <v>1.7994150880059574E-2</v>
      </c>
      <c r="N16" s="9">
        <f ca="1">(0.05-'Total-Smoothed'!N18)^2</f>
        <v>0.121466033563831</v>
      </c>
      <c r="O16" s="9">
        <f ca="1">(0.05-'Total-Smoothed'!O18)^2</f>
        <v>0.23329622596562424</v>
      </c>
      <c r="P16" s="9">
        <f ca="1">(0.05-'Total-Smoothed'!P18)^2</f>
        <v>0.12236131398723624</v>
      </c>
      <c r="Q16" s="9">
        <f ca="1">(0.05-'Total-Smoothed'!Q18)^2</f>
        <v>1.4363438038598521E-2</v>
      </c>
      <c r="R16" s="9">
        <f ca="1">(0.05-'Total-Smoothed'!R18)^2</f>
        <v>5.3019476188054476E-4</v>
      </c>
      <c r="S16" s="9">
        <f ca="1">(0.05-'Total-Smoothed'!S18)^2</f>
        <v>2.5207563734656823E-3</v>
      </c>
      <c r="T16" s="9">
        <f ca="1">(0.05-'Total-Smoothed'!T18)^2</f>
        <v>1.693189943256497E-2</v>
      </c>
      <c r="U16" s="9">
        <f ca="1">(0.05-'Total-Smoothed'!U18)^2</f>
        <v>2.1944812984516004E-2</v>
      </c>
      <c r="V16" s="9">
        <f ca="1">(0.05-'Total-Smoothed'!V18)^2</f>
        <v>5.9761956655161909E-3</v>
      </c>
      <c r="Z16" s="4">
        <f t="shared" ca="1" si="0"/>
        <v>2.6014339664060453E-2</v>
      </c>
      <c r="AA16" s="4">
        <f t="shared" ca="1" si="1"/>
        <v>5.5738502165329308E-2</v>
      </c>
      <c r="AB16" s="4"/>
      <c r="AC16" s="4">
        <f t="shared" ca="1" si="2"/>
        <v>4.2092169887083142E-2</v>
      </c>
      <c r="AD16" s="4">
        <f t="shared" ca="1" si="3"/>
        <v>6.6609501893037321E-3</v>
      </c>
    </row>
    <row r="17" spans="1:42">
      <c r="A17" s="4" t="s">
        <v>126</v>
      </c>
      <c r="B17" s="4" t="s">
        <v>127</v>
      </c>
      <c r="C17" s="9">
        <f ca="1">(0.05-'Total-Smoothed'!C19)^2</f>
        <v>1.9383102781717453E-4</v>
      </c>
      <c r="D17" s="9">
        <f ca="1">(0.05-'Total-Smoothed'!D19)^2</f>
        <v>5.2375075958951854E-3</v>
      </c>
      <c r="E17" s="9">
        <f ca="1">(0.05-'Total-Smoothed'!E19)^2</f>
        <v>1.4032417021136889E-2</v>
      </c>
      <c r="F17" s="9">
        <f ca="1">(0.05-'Total-Smoothed'!F19)^2</f>
        <v>2.471116797291732E-3</v>
      </c>
      <c r="G17" s="9">
        <f ca="1">(0.05-'Total-Smoothed'!G19)^2</f>
        <v>1.6929017360274212E-5</v>
      </c>
      <c r="H17" s="9">
        <f ca="1">(0.05-'Total-Smoothed'!H19)^2</f>
        <v>4.395406539362076E-3</v>
      </c>
      <c r="I17" s="9">
        <f ca="1">(0.05-'Total-Smoothed'!I19)^2</f>
        <v>2.4466705218551828E-2</v>
      </c>
      <c r="J17" s="9">
        <f ca="1">(0.05-'Total-Smoothed'!J19)^2</f>
        <v>2.4700032303054491E-2</v>
      </c>
      <c r="K17" s="9">
        <f ca="1">(0.05-'Total-Smoothed'!K19)^2</f>
        <v>4.1710871450511014E-2</v>
      </c>
      <c r="L17" s="9">
        <f ca="1">(0.05-'Total-Smoothed'!L19)^2</f>
        <v>9.9074137970840873E-2</v>
      </c>
      <c r="M17" s="9">
        <f ca="1">(0.05-'Total-Smoothed'!M19)^2</f>
        <v>7.6009960851851174E-2</v>
      </c>
      <c r="N17" s="9">
        <f ca="1">(0.05-'Total-Smoothed'!N19)^2</f>
        <v>5.1260807835904157E-2</v>
      </c>
      <c r="O17" s="9">
        <f ca="1">(0.05-'Total-Smoothed'!O19)^2</f>
        <v>2.837271887067273E-2</v>
      </c>
      <c r="P17" s="9">
        <f ca="1">(0.05-'Total-Smoothed'!P19)^2</f>
        <v>4.9632258365554495E-2</v>
      </c>
      <c r="Q17" s="9">
        <f ca="1">(0.05-'Total-Smoothed'!Q19)^2</f>
        <v>7.2099748813729866E-2</v>
      </c>
      <c r="R17" s="9">
        <f ca="1">(0.05-'Total-Smoothed'!R19)^2</f>
        <v>2.9066972884872509E-2</v>
      </c>
      <c r="S17" s="9">
        <f ca="1">(0.05-'Total-Smoothed'!S19)^2</f>
        <v>7.7544237734946267E-3</v>
      </c>
      <c r="T17" s="9">
        <f ca="1">(0.05-'Total-Smoothed'!T19)^2</f>
        <v>1.0631175249076114E-3</v>
      </c>
      <c r="U17" s="9">
        <f ca="1">(0.05-'Total-Smoothed'!U19)^2</f>
        <v>4.1627876201323736E-4</v>
      </c>
      <c r="V17" s="9">
        <f ca="1">(0.05-'Total-Smoothed'!V19)^2</f>
        <v>5.2292743684672304E-4</v>
      </c>
      <c r="W17" s="4"/>
      <c r="X17" s="4"/>
      <c r="Y17" s="4"/>
      <c r="Z17" s="4">
        <f t="shared" ca="1" si="0"/>
        <v>2.1629895494182157E-2</v>
      </c>
      <c r="AA17" s="4">
        <f t="shared" ca="1" si="1"/>
        <v>3.1619921511984714E-2</v>
      </c>
      <c r="AB17" s="4"/>
      <c r="AC17" s="4">
        <f t="shared" ca="1" si="2"/>
        <v>6.4879185482830835E-3</v>
      </c>
      <c r="AD17" s="4">
        <f t="shared" ca="1" si="3"/>
        <v>1.2628171394424917E-2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4" t="s">
        <v>128</v>
      </c>
      <c r="B18" s="4" t="s">
        <v>129</v>
      </c>
      <c r="C18" s="9">
        <f ca="1">(0.05-'Total-Smoothed'!C20)^2</f>
        <v>1.7438668691788697E-3</v>
      </c>
      <c r="D18" s="9">
        <f ca="1">(0.05-'Total-Smoothed'!D20)^2</f>
        <v>1.4808258738576805E-4</v>
      </c>
      <c r="E18" s="9">
        <f ca="1">(0.05-'Total-Smoothed'!E20)^2</f>
        <v>8.1998193211299079E-3</v>
      </c>
      <c r="F18" s="9">
        <f ca="1">(0.05-'Total-Smoothed'!F20)^2</f>
        <v>5.2654788392393105E-2</v>
      </c>
      <c r="G18" s="9">
        <f ca="1">(0.05-'Total-Smoothed'!G20)^2</f>
        <v>5.6482485179000008E-2</v>
      </c>
      <c r="H18" s="9">
        <f ca="1">(0.05-'Total-Smoothed'!H20)^2</f>
        <v>4.0492581763351389E-2</v>
      </c>
      <c r="I18" s="9">
        <f ca="1">(0.05-'Total-Smoothed'!I20)^2</f>
        <v>4.4232286732797277E-2</v>
      </c>
      <c r="J18" s="9">
        <f ca="1">(0.05-'Total-Smoothed'!J20)^2</f>
        <v>5.9528824320996793E-2</v>
      </c>
      <c r="K18" s="9">
        <f ca="1">(0.05-'Total-Smoothed'!K20)^2</f>
        <v>4.3837366859348761E-2</v>
      </c>
      <c r="L18" s="9">
        <f ca="1">(0.05-'Total-Smoothed'!L20)^2</f>
        <v>1.1081710098655224E-2</v>
      </c>
      <c r="M18" s="9">
        <f ca="1">(0.05-'Total-Smoothed'!M20)^2</f>
        <v>1.0610583425755703E-3</v>
      </c>
      <c r="N18" s="9">
        <f ca="1">(0.05-'Total-Smoothed'!N20)^2</f>
        <v>1.4513258122265414E-2</v>
      </c>
      <c r="O18" s="9">
        <f ca="1">(0.05-'Total-Smoothed'!O20)^2</f>
        <v>9.2035311174339621E-2</v>
      </c>
      <c r="P18" s="9">
        <f ca="1">(0.05-'Total-Smoothed'!P20)^2</f>
        <v>0.11283075054572923</v>
      </c>
      <c r="Q18" s="9">
        <f ca="1">(0.05-'Total-Smoothed'!Q20)^2</f>
        <v>6.6209664070743884E-2</v>
      </c>
      <c r="R18" s="9">
        <f ca="1">(0.05-'Total-Smoothed'!R20)^2</f>
        <v>8.0852474231040375E-2</v>
      </c>
      <c r="S18" s="9">
        <f ca="1">(0.05-'Total-Smoothed'!S20)^2</f>
        <v>6.2506092514426362E-2</v>
      </c>
      <c r="T18" s="9">
        <f ca="1">(0.05-'Total-Smoothed'!T20)^2</f>
        <v>9.3118643166090215E-3</v>
      </c>
      <c r="U18" s="9">
        <f ca="1">(0.05-'Total-Smoothed'!U20)^2</f>
        <v>1.1316319729692385E-4</v>
      </c>
      <c r="V18" s="9">
        <f ca="1">(0.05-'Total-Smoothed'!V20)^2</f>
        <v>1.2746426410973699E-3</v>
      </c>
      <c r="Z18" s="4">
        <f t="shared" ca="1" si="0"/>
        <v>3.1840181212423706E-2</v>
      </c>
      <c r="AA18" s="4">
        <f t="shared" ca="1" si="1"/>
        <v>4.4070827915612378E-2</v>
      </c>
      <c r="AB18" s="4"/>
      <c r="AC18" s="4">
        <f t="shared" ca="1" si="2"/>
        <v>3.3639229258981816E-3</v>
      </c>
      <c r="AD18" s="4">
        <f t="shared" ca="1" si="3"/>
        <v>5.0890143687358586E-2</v>
      </c>
    </row>
    <row r="19" spans="1:42">
      <c r="A19" s="4" t="s">
        <v>36</v>
      </c>
      <c r="B19" s="4" t="s">
        <v>130</v>
      </c>
      <c r="C19" s="9">
        <f ca="1">(0.05-'Total-Smoothed'!C21)^2</f>
        <v>7.1129191046165926E-4</v>
      </c>
      <c r="D19" s="9">
        <f ca="1">(0.05-'Total-Smoothed'!D21)^2</f>
        <v>1.3777436432528463E-5</v>
      </c>
      <c r="E19" s="9">
        <f ca="1">(0.05-'Total-Smoothed'!E21)^2</f>
        <v>1.3362662033345102E-2</v>
      </c>
      <c r="F19" s="9">
        <f ca="1">(0.05-'Total-Smoothed'!F21)^2</f>
        <v>7.5698745652388752E-2</v>
      </c>
      <c r="G19" s="9">
        <f ca="1">(0.05-'Total-Smoothed'!G21)^2</f>
        <v>8.4535533977878455E-2</v>
      </c>
      <c r="H19" s="9">
        <f ca="1">(0.05-'Total-Smoothed'!H21)^2</f>
        <v>5.7704824861106202E-2</v>
      </c>
      <c r="I19" s="9">
        <f ca="1">(0.05-'Total-Smoothed'!I21)^2</f>
        <v>4.6660828020715236E-2</v>
      </c>
      <c r="J19" s="9">
        <f ca="1">(0.05-'Total-Smoothed'!J21)^2</f>
        <v>0.1027380235677562</v>
      </c>
      <c r="K19" s="9">
        <f ca="1">(0.05-'Total-Smoothed'!K21)^2</f>
        <v>0.11909125480748096</v>
      </c>
      <c r="L19" s="9">
        <f ca="1">(0.05-'Total-Smoothed'!L21)^2</f>
        <v>5.3215305323851193E-2</v>
      </c>
      <c r="M19" s="9">
        <f ca="1">(0.05-'Total-Smoothed'!M21)^2</f>
        <v>4.2226422021225112E-2</v>
      </c>
      <c r="N19" s="9">
        <f ca="1">(0.05-'Total-Smoothed'!N21)^2</f>
        <v>4.697446234826682E-2</v>
      </c>
      <c r="O19" s="9">
        <f ca="1">(0.05-'Total-Smoothed'!O21)^2</f>
        <v>4.6396190806785503E-2</v>
      </c>
      <c r="P19" s="9">
        <f ca="1">(0.05-'Total-Smoothed'!P21)^2</f>
        <v>9.8528883830526742E-2</v>
      </c>
      <c r="Q19" s="9">
        <f ca="1">(0.05-'Total-Smoothed'!Q21)^2</f>
        <v>0.12684431437392155</v>
      </c>
      <c r="R19" s="9">
        <f ca="1">(0.05-'Total-Smoothed'!R21)^2</f>
        <v>6.982443498485548E-2</v>
      </c>
      <c r="S19" s="9">
        <f ca="1">(0.05-'Total-Smoothed'!S21)^2</f>
        <v>1.662393639992259E-2</v>
      </c>
      <c r="T19" s="9">
        <f ca="1">(0.05-'Total-Smoothed'!T21)^2</f>
        <v>6.4787107200784027E-3</v>
      </c>
      <c r="U19" s="9">
        <f ca="1">(0.05-'Total-Smoothed'!U21)^2</f>
        <v>9.6136746196418179E-3</v>
      </c>
      <c r="V19" s="9">
        <f ca="1">(0.05-'Total-Smoothed'!V21)^2</f>
        <v>4.9183525424847958E-3</v>
      </c>
      <c r="W19" s="4"/>
      <c r="X19" s="4"/>
      <c r="Y19" s="4"/>
      <c r="Z19" s="4">
        <f t="shared" ca="1" si="0"/>
        <v>5.5373224759141623E-2</v>
      </c>
      <c r="AA19" s="4">
        <f t="shared" ca="1" si="1"/>
        <v>4.6842938264770879E-2</v>
      </c>
      <c r="AB19" s="4"/>
      <c r="AC19" s="4">
        <f t="shared" ca="1" si="2"/>
        <v>4.6959104600797627E-3</v>
      </c>
      <c r="AD19" s="4">
        <f t="shared" ca="1" si="3"/>
        <v>3.0975694034952154E-2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4" t="s">
        <v>37</v>
      </c>
      <c r="B20" s="4" t="s">
        <v>131</v>
      </c>
      <c r="C20" s="9">
        <f ca="1">(0.05-'Total-Smoothed'!C22)^2</f>
        <v>0.14803148491757612</v>
      </c>
      <c r="D20" s="9">
        <f ca="1">(0.05-'Total-Smoothed'!D22)^2</f>
        <v>8.7815878190233121E-2</v>
      </c>
      <c r="E20" s="9">
        <f ca="1">(0.05-'Total-Smoothed'!E22)^2</f>
        <v>5.083893885766446E-2</v>
      </c>
      <c r="F20" s="9">
        <f ca="1">(0.05-'Total-Smoothed'!F22)^2</f>
        <v>1.458453163696804E-2</v>
      </c>
      <c r="G20" s="9">
        <f ca="1">(0.05-'Total-Smoothed'!G22)^2</f>
        <v>1.9145782957500409E-3</v>
      </c>
      <c r="H20" s="9">
        <f ca="1">(0.05-'Total-Smoothed'!H22)^2</f>
        <v>2.6900937404488001E-3</v>
      </c>
      <c r="I20" s="9">
        <f ca="1">(0.05-'Total-Smoothed'!I22)^2</f>
        <v>1.6247740727796983E-2</v>
      </c>
      <c r="J20" s="9">
        <f ca="1">(0.05-'Total-Smoothed'!J22)^2</f>
        <v>2.3838359836497739E-2</v>
      </c>
      <c r="K20" s="9">
        <f ca="1">(0.05-'Total-Smoothed'!K22)^2</f>
        <v>2.1344857096193753E-2</v>
      </c>
      <c r="L20" s="9">
        <f ca="1">(0.05-'Total-Smoothed'!L22)^2</f>
        <v>8.0515801097231238E-3</v>
      </c>
      <c r="M20" s="9">
        <f ca="1">(0.05-'Total-Smoothed'!M22)^2</f>
        <v>5.3485040379931863E-3</v>
      </c>
      <c r="N20" s="9">
        <f ca="1">(0.05-'Total-Smoothed'!N22)^2</f>
        <v>1.368347209893634E-2</v>
      </c>
      <c r="O20" s="9">
        <f ca="1">(0.05-'Total-Smoothed'!O22)^2</f>
        <v>2.8298119937355672E-2</v>
      </c>
      <c r="P20" s="9">
        <f ca="1">(0.05-'Total-Smoothed'!P22)^2</f>
        <v>8.5137030723276622E-2</v>
      </c>
      <c r="Q20" s="9">
        <f ca="1">(0.05-'Total-Smoothed'!Q22)^2</f>
        <v>0.13148256692870439</v>
      </c>
      <c r="R20" s="9">
        <f ca="1">(0.05-'Total-Smoothed'!R22)^2</f>
        <v>9.0230549547726385E-2</v>
      </c>
      <c r="S20" s="9">
        <f ca="1">(0.05-'Total-Smoothed'!S22)^2</f>
        <v>4.9730425366301421E-2</v>
      </c>
      <c r="T20" s="9">
        <f ca="1">(0.05-'Total-Smoothed'!T22)^2</f>
        <v>2.7352252766841344E-2</v>
      </c>
      <c r="U20" s="9">
        <f ca="1">(0.05-'Total-Smoothed'!U22)^2</f>
        <v>7.3980924641845296E-3</v>
      </c>
      <c r="V20" s="9">
        <f ca="1">(0.05-'Total-Smoothed'!V22)^2</f>
        <v>2.1670587917205653E-4</v>
      </c>
      <c r="Z20" s="4">
        <f t="shared" ca="1" si="0"/>
        <v>3.7535804340885222E-2</v>
      </c>
      <c r="AA20" s="4">
        <f t="shared" ca="1" si="1"/>
        <v>4.3887771975049186E-2</v>
      </c>
      <c r="AB20" s="4"/>
      <c r="AC20" s="4">
        <f t="shared" ca="1" si="2"/>
        <v>9.5562100655157897E-2</v>
      </c>
      <c r="AD20" s="4">
        <f t="shared" ca="1" si="3"/>
        <v>5.5771075893623047E-2</v>
      </c>
    </row>
    <row r="21" spans="1:42">
      <c r="A21" s="4" t="s">
        <v>38</v>
      </c>
      <c r="B21" s="4" t="s">
        <v>132</v>
      </c>
      <c r="C21" s="9">
        <f ca="1">(0.05-'Total-Smoothed'!C23)^2</f>
        <v>1.8547590051780586E-2</v>
      </c>
      <c r="D21" s="9">
        <f ca="1">(0.05-'Total-Smoothed'!D23)^2</f>
        <v>1.4500700856053797E-2</v>
      </c>
      <c r="E21" s="9">
        <f ca="1">(0.05-'Total-Smoothed'!E23)^2</f>
        <v>1.6742566712499251E-2</v>
      </c>
      <c r="F21" s="9">
        <f ca="1">(0.05-'Total-Smoothed'!F23)^2</f>
        <v>2.9494127387182769E-3</v>
      </c>
      <c r="G21" s="9">
        <f ca="1">(0.05-'Total-Smoothed'!G23)^2</f>
        <v>5.8779850953717646E-6</v>
      </c>
      <c r="H21" s="9">
        <f ca="1">(0.05-'Total-Smoothed'!H23)^2</f>
        <v>9.9164708141642678E-4</v>
      </c>
      <c r="I21" s="9">
        <f ca="1">(0.05-'Total-Smoothed'!I23)^2</f>
        <v>1.4370615354671589E-2</v>
      </c>
      <c r="J21" s="9">
        <f ca="1">(0.05-'Total-Smoothed'!J23)^2</f>
        <v>2.6260782171072406E-2</v>
      </c>
      <c r="K21" s="9">
        <f ca="1">(0.05-'Total-Smoothed'!K23)^2</f>
        <v>1.899045923054208E-2</v>
      </c>
      <c r="L21" s="9">
        <f ca="1">(0.05-'Total-Smoothed'!L23)^2</f>
        <v>1.2625637843112636E-2</v>
      </c>
      <c r="M21" s="9">
        <f ca="1">(0.05-'Total-Smoothed'!M23)^2</f>
        <v>2.5870344486320113E-2</v>
      </c>
      <c r="N21" s="9">
        <f ca="1">(0.05-'Total-Smoothed'!N23)^2</f>
        <v>4.1756608141504899E-2</v>
      </c>
      <c r="O21" s="9">
        <f ca="1">(0.05-'Total-Smoothed'!O23)^2</f>
        <v>3.7795563637614236E-2</v>
      </c>
      <c r="P21" s="9">
        <f ca="1">(0.05-'Total-Smoothed'!P23)^2</f>
        <v>1.0453304591461638E-2</v>
      </c>
      <c r="Q21" s="9">
        <f ca="1">(0.05-'Total-Smoothed'!Q23)^2</f>
        <v>8.3940089235081516E-3</v>
      </c>
      <c r="R21" s="9">
        <f ca="1">(0.05-'Total-Smoothed'!R23)^2</f>
        <v>2.4443513237359889E-2</v>
      </c>
      <c r="S21" s="9">
        <f ca="1">(0.05-'Total-Smoothed'!S23)^2</f>
        <v>2.1856235075445461E-2</v>
      </c>
      <c r="T21" s="9">
        <f ca="1">(0.05-'Total-Smoothed'!T23)^2</f>
        <v>1.3668501122573201E-2</v>
      </c>
      <c r="U21" s="9">
        <f ca="1">(0.05-'Total-Smoothed'!U23)^2</f>
        <v>1.7588660674047959E-2</v>
      </c>
      <c r="V21" s="9">
        <f ca="1">(0.05-'Total-Smoothed'!V23)^2</f>
        <v>9.5925653176399932E-3</v>
      </c>
      <c r="W21" s="4"/>
      <c r="X21" s="4"/>
      <c r="Y21" s="4"/>
      <c r="Z21" s="4">
        <f t="shared" ca="1" si="0"/>
        <v>1.2598529002496242E-2</v>
      </c>
      <c r="AA21" s="4">
        <f t="shared" ca="1" si="1"/>
        <v>2.1141930520747552E-2</v>
      </c>
      <c r="AB21" s="4"/>
      <c r="AC21" s="4">
        <f t="shared" ca="1" si="2"/>
        <v>1.6596952540111214E-2</v>
      </c>
      <c r="AD21" s="4">
        <f t="shared" ca="1" si="3"/>
        <v>1.9989416478459518E-2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4" t="s">
        <v>39</v>
      </c>
      <c r="B22" s="4" t="s">
        <v>133</v>
      </c>
      <c r="C22" s="9">
        <f ca="1">(0.05-'Total-Smoothed'!C24)^2</f>
        <v>1.2644270031848092E-3</v>
      </c>
      <c r="D22" s="9">
        <f ca="1">(0.05-'Total-Smoothed'!D24)^2</f>
        <v>3.9984339602104586E-4</v>
      </c>
      <c r="E22" s="9">
        <f ca="1">(0.05-'Total-Smoothed'!E24)^2</f>
        <v>7.9450592459300972E-4</v>
      </c>
      <c r="F22" s="9">
        <f ca="1">(0.05-'Total-Smoothed'!F24)^2</f>
        <v>6.9030025929739365E-3</v>
      </c>
      <c r="G22" s="9">
        <f ca="1">(0.05-'Total-Smoothed'!G24)^2</f>
        <v>6.9771584835354415E-3</v>
      </c>
      <c r="H22" s="9">
        <f ca="1">(0.05-'Total-Smoothed'!H24)^2</f>
        <v>9.7856120076697251E-3</v>
      </c>
      <c r="I22" s="9">
        <f ca="1">(0.05-'Total-Smoothed'!I24)^2</f>
        <v>1.2989870343873659E-2</v>
      </c>
      <c r="J22" s="9">
        <f ca="1">(0.05-'Total-Smoothed'!J24)^2</f>
        <v>1.6831710755272816E-2</v>
      </c>
      <c r="K22" s="9">
        <f ca="1">(0.05-'Total-Smoothed'!K24)^2</f>
        <v>5.714391946245222E-3</v>
      </c>
      <c r="L22" s="9">
        <f ca="1">(0.05-'Total-Smoothed'!L24)^2</f>
        <v>1.8953036114701526E-3</v>
      </c>
      <c r="M22" s="9">
        <f ca="1">(0.05-'Total-Smoothed'!M24)^2</f>
        <v>7.3000619796635708E-3</v>
      </c>
      <c r="N22" s="9">
        <f ca="1">(0.05-'Total-Smoothed'!N24)^2</f>
        <v>1.8517662751951793E-2</v>
      </c>
      <c r="O22" s="9">
        <f ca="1">(0.05-'Total-Smoothed'!O24)^2</f>
        <v>3.1689706811503952E-2</v>
      </c>
      <c r="P22" s="9">
        <f ca="1">(0.05-'Total-Smoothed'!P24)^2</f>
        <v>4.7325802678928719E-2</v>
      </c>
      <c r="Q22" s="9">
        <f ca="1">(0.05-'Total-Smoothed'!Q24)^2</f>
        <v>1.4089249383137725E-2</v>
      </c>
      <c r="R22" s="9">
        <f ca="1">(0.05-'Total-Smoothed'!R24)^2</f>
        <v>3.0107640486423857E-3</v>
      </c>
      <c r="S22" s="9">
        <f ca="1">(0.05-'Total-Smoothed'!S24)^2</f>
        <v>1.1795933823911114E-2</v>
      </c>
      <c r="T22" s="9">
        <f ca="1">(0.05-'Total-Smoothed'!T24)^2</f>
        <v>5.4404811716938596E-2</v>
      </c>
      <c r="U22" s="9">
        <f ca="1">(0.05-'Total-Smoothed'!U24)^2</f>
        <v>0.10525875048691584</v>
      </c>
      <c r="V22" s="9">
        <f ca="1">(0.05-'Total-Smoothed'!V24)^2</f>
        <v>0.13016927414420795</v>
      </c>
      <c r="W22" s="4"/>
      <c r="X22" s="4"/>
      <c r="Y22" s="4"/>
      <c r="Z22" s="4">
        <f t="shared" ca="1" si="0"/>
        <v>6.3555826064839813E-3</v>
      </c>
      <c r="AA22" s="4">
        <f t="shared" ca="1" si="1"/>
        <v>4.2356201782580163E-2</v>
      </c>
      <c r="AB22" s="4"/>
      <c r="AC22" s="4">
        <f t="shared" ca="1" si="2"/>
        <v>8.1959210793295485E-4</v>
      </c>
      <c r="AD22" s="4">
        <f t="shared" ca="1" si="3"/>
        <v>2.3070503196497366E-2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4" t="s">
        <v>40</v>
      </c>
      <c r="B23" s="4" t="s">
        <v>134</v>
      </c>
      <c r="C23" s="9">
        <f ca="1">(0.05-'Total-Smoothed'!C25)^2</f>
        <v>4.910666593227661E-6</v>
      </c>
      <c r="D23" s="9">
        <f ca="1">(0.05-'Total-Smoothed'!D25)^2</f>
        <v>1.1439811529740123E-2</v>
      </c>
      <c r="E23" s="9">
        <f ca="1">(0.05-'Total-Smoothed'!E25)^2</f>
        <v>7.0494501445128241E-2</v>
      </c>
      <c r="F23" s="9">
        <f ca="1">(0.05-'Total-Smoothed'!F25)^2</f>
        <v>9.2207563670937437E-2</v>
      </c>
      <c r="G23" s="9">
        <f ca="1">(0.05-'Total-Smoothed'!G25)^2</f>
        <v>4.7596697082102832E-2</v>
      </c>
      <c r="H23" s="9">
        <f ca="1">(0.05-'Total-Smoothed'!H25)^2</f>
        <v>3.6959441568929649E-2</v>
      </c>
      <c r="I23" s="9">
        <f ca="1">(0.05-'Total-Smoothed'!I25)^2</f>
        <v>3.5931263829359551E-2</v>
      </c>
      <c r="J23" s="9">
        <f ca="1">(0.05-'Total-Smoothed'!J25)^2</f>
        <v>6.1010318749171066E-2</v>
      </c>
      <c r="K23" s="9">
        <f ca="1">(0.05-'Total-Smoothed'!K25)^2</f>
        <v>6.6244773058212997E-2</v>
      </c>
      <c r="L23" s="9">
        <f ca="1">(0.05-'Total-Smoothed'!L25)^2</f>
        <v>4.2307525579052742E-2</v>
      </c>
      <c r="M23" s="9">
        <f ca="1">(0.05-'Total-Smoothed'!M25)^2</f>
        <v>1.1432698319776674E-2</v>
      </c>
      <c r="N23" s="9">
        <f ca="1">(0.05-'Total-Smoothed'!N25)^2</f>
        <v>6.992857876514099E-3</v>
      </c>
      <c r="O23" s="9">
        <f ca="1">(0.05-'Total-Smoothed'!O25)^2</f>
        <v>9.0337077645096277E-3</v>
      </c>
      <c r="P23" s="9">
        <f ca="1">(0.05-'Total-Smoothed'!P25)^2</f>
        <v>6.6171477070771948E-3</v>
      </c>
      <c r="Q23" s="9">
        <f ca="1">(0.05-'Total-Smoothed'!Q25)^2</f>
        <v>1.453277054712248E-3</v>
      </c>
      <c r="R23" s="9">
        <f ca="1">(0.05-'Total-Smoothed'!R25)^2</f>
        <v>4.9805143053166983E-3</v>
      </c>
      <c r="S23" s="9">
        <f ca="1">(0.05-'Total-Smoothed'!S25)^2</f>
        <v>3.2839173916689939E-2</v>
      </c>
      <c r="T23" s="9">
        <f ca="1">(0.05-'Total-Smoothed'!T25)^2</f>
        <v>6.1493172726021776E-2</v>
      </c>
      <c r="U23" s="9">
        <f ca="1">(0.05-'Total-Smoothed'!U25)^2</f>
        <v>6.9585000199575864E-2</v>
      </c>
      <c r="V23" s="9">
        <f ca="1">(0.05-'Total-Smoothed'!V25)^2</f>
        <v>5.5432387844250752E-2</v>
      </c>
      <c r="W23" s="4"/>
      <c r="X23" s="4"/>
      <c r="Y23" s="4"/>
      <c r="Z23" s="4">
        <f t="shared" ca="1" si="0"/>
        <v>4.6419680717922789E-2</v>
      </c>
      <c r="AA23" s="4">
        <f t="shared" ca="1" si="1"/>
        <v>2.5985993771444487E-2</v>
      </c>
      <c r="AB23" s="4"/>
      <c r="AC23" s="4">
        <f t="shared" ca="1" si="2"/>
        <v>2.731307454715386E-2</v>
      </c>
      <c r="AD23" s="4">
        <f t="shared" ca="1" si="3"/>
        <v>3.3104286982676139E-2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4" t="s">
        <v>41</v>
      </c>
      <c r="B24" s="4" t="s">
        <v>135</v>
      </c>
      <c r="C24" s="9">
        <f ca="1">(0.05-'Total-Smoothed'!C26)^2</f>
        <v>1.4876277375144194E-3</v>
      </c>
      <c r="D24" s="9">
        <f ca="1">(0.05-'Total-Smoothed'!D26)^2</f>
        <v>2.4806953496253554E-3</v>
      </c>
      <c r="E24" s="9">
        <f ca="1">(0.05-'Total-Smoothed'!E26)^2</f>
        <v>1.1063831378797216E-3</v>
      </c>
      <c r="F24" s="9">
        <f ca="1">(0.05-'Total-Smoothed'!F26)^2</f>
        <v>1.0167433523116417E-4</v>
      </c>
      <c r="G24" s="9">
        <f ca="1">(0.05-'Total-Smoothed'!G26)^2</f>
        <v>1.7532249145916264E-3</v>
      </c>
      <c r="H24" s="9">
        <f ca="1">(0.05-'Total-Smoothed'!H26)^2</f>
        <v>1.1137984918264429E-3</v>
      </c>
      <c r="I24" s="9">
        <f ca="1">(0.05-'Total-Smoothed'!I26)^2</f>
        <v>2.0341416541717317E-3</v>
      </c>
      <c r="J24" s="9">
        <f ca="1">(0.05-'Total-Smoothed'!J26)^2</f>
        <v>9.1144513272998044E-3</v>
      </c>
      <c r="K24" s="9">
        <f ca="1">(0.05-'Total-Smoothed'!K26)^2</f>
        <v>2.7252958239184579E-2</v>
      </c>
      <c r="L24" s="9">
        <f ca="1">(0.05-'Total-Smoothed'!L26)^2</f>
        <v>9.7889517142933757E-2</v>
      </c>
      <c r="M24" s="9">
        <f ca="1">(0.05-'Total-Smoothed'!M26)^2</f>
        <v>0.15410745712702445</v>
      </c>
      <c r="N24" s="9">
        <f ca="1">(0.05-'Total-Smoothed'!N26)^2</f>
        <v>8.886873526139509E-2</v>
      </c>
      <c r="O24" s="9">
        <f ca="1">(0.05-'Total-Smoothed'!O26)^2</f>
        <v>3.4858001344616377E-2</v>
      </c>
      <c r="P24" s="9">
        <f ca="1">(0.05-'Total-Smoothed'!P26)^2</f>
        <v>4.453398200982097E-2</v>
      </c>
      <c r="Q24" s="9">
        <f ca="1">(0.05-'Total-Smoothed'!Q26)^2</f>
        <v>5.9781661016489199E-2</v>
      </c>
      <c r="R24" s="9">
        <f ca="1">(0.05-'Total-Smoothed'!R26)^2</f>
        <v>6.7934459896186836E-2</v>
      </c>
      <c r="S24" s="9">
        <f ca="1">(0.05-'Total-Smoothed'!S26)^2</f>
        <v>7.7207933306016788E-2</v>
      </c>
      <c r="T24" s="9">
        <f ca="1">(0.05-'Total-Smoothed'!T26)^2</f>
        <v>4.8905073929937627E-2</v>
      </c>
      <c r="U24" s="9">
        <f ca="1">(0.05-'Total-Smoothed'!U26)^2</f>
        <v>2.6898606578735509E-2</v>
      </c>
      <c r="V24" s="9">
        <f ca="1">(0.05-'Total-Smoothed'!V26)^2</f>
        <v>4.6126406555737048E-2</v>
      </c>
      <c r="W24" s="4"/>
      <c r="X24" s="4"/>
      <c r="Y24" s="4"/>
      <c r="Z24" s="4">
        <f t="shared" ca="1" si="0"/>
        <v>1.4433447233025859E-2</v>
      </c>
      <c r="AA24" s="4">
        <f t="shared" ca="1" si="1"/>
        <v>6.4922231702595992E-2</v>
      </c>
      <c r="AB24" s="4"/>
      <c r="AC24" s="4">
        <f t="shared" ca="1" si="2"/>
        <v>1.6915687416731654E-3</v>
      </c>
      <c r="AD24" s="4">
        <f t="shared" ca="1" si="3"/>
        <v>6.4682489044047081E-2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4" t="s">
        <v>42</v>
      </c>
      <c r="B25" s="4" t="s">
        <v>136</v>
      </c>
      <c r="C25" s="9">
        <f ca="1">(0.05-'Total-Smoothed'!C27)^2</f>
        <v>2.2873886250756258E-4</v>
      </c>
      <c r="D25" s="9">
        <f ca="1">(0.05-'Total-Smoothed'!D27)^2</f>
        <v>3.4302832728916696E-4</v>
      </c>
      <c r="E25" s="9">
        <f ca="1">(0.05-'Total-Smoothed'!E27)^2</f>
        <v>7.2950698014258575E-3</v>
      </c>
      <c r="F25" s="9">
        <f ca="1">(0.05-'Total-Smoothed'!F27)^2</f>
        <v>2.8404315229783757E-2</v>
      </c>
      <c r="G25" s="9">
        <f ca="1">(0.05-'Total-Smoothed'!G27)^2</f>
        <v>6.9206261811658065E-2</v>
      </c>
      <c r="H25" s="9">
        <f ca="1">(0.05-'Total-Smoothed'!H27)^2</f>
        <v>5.723332790625759E-2</v>
      </c>
      <c r="I25" s="9">
        <f ca="1">(0.05-'Total-Smoothed'!I27)^2</f>
        <v>5.322793538947504E-2</v>
      </c>
      <c r="J25" s="9">
        <f ca="1">(0.05-'Total-Smoothed'!J27)^2</f>
        <v>6.9765370787601477E-2</v>
      </c>
      <c r="K25" s="9">
        <f ca="1">(0.05-'Total-Smoothed'!K27)^2</f>
        <v>6.0189664909871078E-2</v>
      </c>
      <c r="L25" s="9">
        <f ca="1">(0.05-'Total-Smoothed'!L27)^2</f>
        <v>3.7597366783012905E-2</v>
      </c>
      <c r="M25" s="9">
        <f ca="1">(0.05-'Total-Smoothed'!M27)^2</f>
        <v>6.3893180695189053E-2</v>
      </c>
      <c r="N25" s="9">
        <f ca="1">(0.05-'Total-Smoothed'!N27)^2</f>
        <v>0.10239023516147461</v>
      </c>
      <c r="O25" s="9">
        <f ca="1">(0.05-'Total-Smoothed'!O27)^2</f>
        <v>0.14089779790258741</v>
      </c>
      <c r="P25" s="9">
        <f ca="1">(0.05-'Total-Smoothed'!P27)^2</f>
        <v>0.16543585997602117</v>
      </c>
      <c r="Q25" s="9">
        <f ca="1">(0.05-'Total-Smoothed'!Q27)^2</f>
        <v>0.10677720646209833</v>
      </c>
      <c r="R25" s="9">
        <f ca="1">(0.05-'Total-Smoothed'!R27)^2</f>
        <v>3.0394648655854291E-2</v>
      </c>
      <c r="S25" s="9">
        <f ca="1">(0.05-'Total-Smoothed'!S27)^2</f>
        <v>1.0252306283810349E-2</v>
      </c>
      <c r="T25" s="9">
        <f ca="1">(0.05-'Total-Smoothed'!T27)^2</f>
        <v>1.4502942255029412E-2</v>
      </c>
      <c r="U25" s="9">
        <f ca="1">(0.05-'Total-Smoothed'!U27)^2</f>
        <v>1.6725930406667085E-2</v>
      </c>
      <c r="V25" s="9">
        <f ca="1">(0.05-'Total-Smoothed'!V27)^2</f>
        <v>3.5217310442337307E-2</v>
      </c>
      <c r="W25" s="4"/>
      <c r="X25" s="4"/>
      <c r="Y25" s="4"/>
      <c r="Z25" s="4">
        <f t="shared" ca="1" si="0"/>
        <v>3.8349107980888253E-2</v>
      </c>
      <c r="AA25" s="4">
        <f t="shared" ca="1" si="1"/>
        <v>6.8648741824106907E-2</v>
      </c>
      <c r="AB25" s="4"/>
      <c r="AC25" s="4">
        <f t="shared" ca="1" si="2"/>
        <v>2.6222789970741958E-3</v>
      </c>
      <c r="AD25" s="4">
        <f t="shared" ca="1" si="3"/>
        <v>1.8383299064898016E-2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4" t="s">
        <v>43</v>
      </c>
      <c r="B26" s="4" t="s">
        <v>137</v>
      </c>
      <c r="C26" s="9">
        <f ca="1">(0.05-'Total-Smoothed'!C28)^2</f>
        <v>5.0134947094360529E-4</v>
      </c>
      <c r="D26" s="9">
        <f ca="1">(0.05-'Total-Smoothed'!D28)^2</f>
        <v>3.6848855829034477E-4</v>
      </c>
      <c r="E26" s="9">
        <f ca="1">(0.05-'Total-Smoothed'!E28)^2</f>
        <v>1.8720176145698365E-2</v>
      </c>
      <c r="F26" s="9">
        <f ca="1">(0.05-'Total-Smoothed'!F28)^2</f>
        <v>7.8552053070558459E-2</v>
      </c>
      <c r="G26" s="9">
        <f ca="1">(0.05-'Total-Smoothed'!G28)^2</f>
        <v>8.4100084490490765E-2</v>
      </c>
      <c r="H26" s="9">
        <f ca="1">(0.05-'Total-Smoothed'!H28)^2</f>
        <v>5.5995135048252972E-2</v>
      </c>
      <c r="I26" s="9">
        <f ca="1">(0.05-'Total-Smoothed'!I28)^2</f>
        <v>7.2911023627571153E-2</v>
      </c>
      <c r="J26" s="9">
        <f ca="1">(0.05-'Total-Smoothed'!J28)^2</f>
        <v>4.7758635239498651E-2</v>
      </c>
      <c r="K26" s="9">
        <f ca="1">(0.05-'Total-Smoothed'!K28)^2</f>
        <v>7.2337342947523045E-3</v>
      </c>
      <c r="L26" s="9">
        <f ca="1">(0.05-'Total-Smoothed'!L28)^2</f>
        <v>4.1493721743627041E-3</v>
      </c>
      <c r="M26" s="9">
        <f ca="1">(0.05-'Total-Smoothed'!M28)^2</f>
        <v>3.0390010480473312E-2</v>
      </c>
      <c r="N26" s="9">
        <f ca="1">(0.05-'Total-Smoothed'!N28)^2</f>
        <v>6.4894506634483373E-2</v>
      </c>
      <c r="O26" s="9">
        <f ca="1">(0.05-'Total-Smoothed'!O28)^2</f>
        <v>5.4503314647019963E-2</v>
      </c>
      <c r="P26" s="9">
        <f ca="1">(0.05-'Total-Smoothed'!P28)^2</f>
        <v>5.1283706903805286E-2</v>
      </c>
      <c r="Q26" s="9">
        <f ca="1">(0.05-'Total-Smoothed'!Q28)^2</f>
        <v>1.8629894003467058E-2</v>
      </c>
      <c r="R26" s="9">
        <f ca="1">(0.05-'Total-Smoothed'!R28)^2</f>
        <v>2.9137012337367698E-3</v>
      </c>
      <c r="S26" s="9">
        <f ca="1">(0.05-'Total-Smoothed'!S28)^2</f>
        <v>2.9780831104728498E-4</v>
      </c>
      <c r="T26" s="9">
        <f ca="1">(0.05-'Total-Smoothed'!T28)^2</f>
        <v>4.8551295543750026E-5</v>
      </c>
      <c r="U26" s="9">
        <f ca="1">(0.05-'Total-Smoothed'!U28)^2</f>
        <v>4.4741091523269215E-3</v>
      </c>
      <c r="V26" s="9">
        <f ca="1">(0.05-'Total-Smoothed'!V28)^2</f>
        <v>4.3391597689657627E-2</v>
      </c>
      <c r="W26" s="4"/>
      <c r="X26" s="4"/>
      <c r="Y26" s="4"/>
      <c r="Z26" s="4">
        <f t="shared" ca="1" si="0"/>
        <v>3.7029005212041936E-2</v>
      </c>
      <c r="AA26" s="4">
        <f t="shared" ca="1" si="1"/>
        <v>2.7082720035156133E-2</v>
      </c>
      <c r="AB26" s="4"/>
      <c r="AC26" s="4">
        <f t="shared" ca="1" si="2"/>
        <v>6.5300047249774382E-3</v>
      </c>
      <c r="AD26" s="4">
        <f t="shared" ca="1" si="3"/>
        <v>1.0866869467759349E-3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4" t="s">
        <v>44</v>
      </c>
      <c r="B27" s="4" t="s">
        <v>138</v>
      </c>
      <c r="C27" s="9">
        <f ca="1">(0.05-'Total-Smoothed'!C29)^2</f>
        <v>2.9081201164110994E-4</v>
      </c>
      <c r="D27" s="9">
        <f ca="1">(0.05-'Total-Smoothed'!D29)^2</f>
        <v>1.417540259925394E-2</v>
      </c>
      <c r="E27" s="9">
        <f ca="1">(0.05-'Total-Smoothed'!E29)^2</f>
        <v>4.8640805495140126E-2</v>
      </c>
      <c r="F27" s="9">
        <f ca="1">(0.05-'Total-Smoothed'!F29)^2</f>
        <v>4.6522017098987491E-2</v>
      </c>
      <c r="G27" s="9">
        <f ca="1">(0.05-'Total-Smoothed'!G29)^2</f>
        <v>4.1148980383316547E-2</v>
      </c>
      <c r="H27" s="9">
        <f ca="1">(0.05-'Total-Smoothed'!H29)^2</f>
        <v>1.6217160088538494E-2</v>
      </c>
      <c r="I27" s="9">
        <f ca="1">(0.05-'Total-Smoothed'!I29)^2</f>
        <v>2.9094429290648028E-2</v>
      </c>
      <c r="J27" s="9">
        <f ca="1">(0.05-'Total-Smoothed'!J29)^2</f>
        <v>0.11301913861819506</v>
      </c>
      <c r="K27" s="9">
        <f ca="1">(0.05-'Total-Smoothed'!K29)^2</f>
        <v>0.1378874105590919</v>
      </c>
      <c r="L27" s="9">
        <f ca="1">(0.05-'Total-Smoothed'!L29)^2</f>
        <v>4.7901421626369241E-2</v>
      </c>
      <c r="M27" s="9">
        <f ca="1">(0.05-'Total-Smoothed'!M29)^2</f>
        <v>1.1005733103722768E-2</v>
      </c>
      <c r="N27" s="9">
        <f ca="1">(0.05-'Total-Smoothed'!N29)^2</f>
        <v>2.2919781747087368E-2</v>
      </c>
      <c r="O27" s="9">
        <f ca="1">(0.05-'Total-Smoothed'!O29)^2</f>
        <v>5.2708881194429111E-2</v>
      </c>
      <c r="P27" s="9">
        <f ca="1">(0.05-'Total-Smoothed'!P29)^2</f>
        <v>4.2914763556764053E-2</v>
      </c>
      <c r="Q27" s="9">
        <f ca="1">(0.05-'Total-Smoothed'!Q29)^2</f>
        <v>3.1684662014868727E-2</v>
      </c>
      <c r="R27" s="9">
        <f ca="1">(0.05-'Total-Smoothed'!R29)^2</f>
        <v>4.9810208019515606E-2</v>
      </c>
      <c r="S27" s="9">
        <f ca="1">(0.05-'Total-Smoothed'!S29)^2</f>
        <v>4.0229191248380966E-2</v>
      </c>
      <c r="T27" s="9">
        <f ca="1">(0.05-'Total-Smoothed'!T29)^2</f>
        <v>1.3599280864402161E-2</v>
      </c>
      <c r="U27" s="9">
        <f ca="1">(0.05-'Total-Smoothed'!U29)^2</f>
        <v>6.2238017852227117E-3</v>
      </c>
      <c r="V27" s="9">
        <f ca="1">(0.05-'Total-Smoothed'!V29)^2</f>
        <v>9.5764377725209482E-4</v>
      </c>
      <c r="W27" s="4"/>
      <c r="X27" s="4"/>
      <c r="Y27" s="4"/>
      <c r="Z27" s="4">
        <f t="shared" ca="1" si="0"/>
        <v>4.9489757777118192E-2</v>
      </c>
      <c r="AA27" s="4">
        <f t="shared" ca="1" si="1"/>
        <v>2.7205394731164557E-2</v>
      </c>
      <c r="AB27" s="4"/>
      <c r="AC27" s="4">
        <f t="shared" ca="1" si="2"/>
        <v>2.1035673368678395E-2</v>
      </c>
      <c r="AD27" s="4">
        <f t="shared" ca="1" si="3"/>
        <v>3.4546226710766244E-2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C34" s="1" t="s">
        <v>139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Z34" s="1" t="s">
        <v>140</v>
      </c>
      <c r="AA34" s="1" t="s">
        <v>35</v>
      </c>
      <c r="AC34" s="1" t="s">
        <v>34</v>
      </c>
      <c r="AD34" s="1" t="s">
        <v>35</v>
      </c>
    </row>
    <row r="35" spans="1:42">
      <c r="A35" s="1" t="s">
        <v>101</v>
      </c>
      <c r="B35" s="1" t="s">
        <v>106</v>
      </c>
      <c r="C35" s="4">
        <f ca="1">SUMIF($B2:$B31,$B35,C2:C31)/COUNTIF($B2:$B31,$B35)</f>
        <v>2.7229800525937906E-2</v>
      </c>
      <c r="D35" s="4">
        <f t="shared" ref="D35:V35" ca="1" si="4">SUMIF($B2:$B31,$B35,D2:D31)/COUNTIF($B2:$B31,$B35)</f>
        <v>1.5687719277409359E-2</v>
      </c>
      <c r="E35" s="4">
        <f t="shared" ca="1" si="4"/>
        <v>7.2531664269654007E-3</v>
      </c>
      <c r="F35" s="4">
        <f t="shared" ca="1" si="4"/>
        <v>1.4298838647554806E-2</v>
      </c>
      <c r="G35" s="4">
        <f t="shared" ca="1" si="4"/>
        <v>1.7915210337277578E-2</v>
      </c>
      <c r="H35" s="4">
        <f t="shared" ca="1" si="4"/>
        <v>7.4663350683104712E-3</v>
      </c>
      <c r="I35" s="4">
        <f t="shared" ca="1" si="4"/>
        <v>9.5084015165920327E-3</v>
      </c>
      <c r="J35" s="4">
        <f t="shared" ca="1" si="4"/>
        <v>2.6639352041208382E-2</v>
      </c>
      <c r="K35" s="4">
        <f t="shared" ca="1" si="4"/>
        <v>2.7016165107850543E-2</v>
      </c>
      <c r="L35" s="4">
        <f t="shared" ca="1" si="4"/>
        <v>1.1140352345031588E-2</v>
      </c>
      <c r="M35" s="4">
        <f t="shared" ca="1" si="4"/>
        <v>1.1354054145932733E-2</v>
      </c>
      <c r="N35" s="4">
        <f t="shared" ca="1" si="4"/>
        <v>1.0930639019792037E-2</v>
      </c>
      <c r="O35" s="4">
        <f t="shared" ca="1" si="4"/>
        <v>2.0974258540636472E-2</v>
      </c>
      <c r="P35" s="4">
        <f t="shared" ca="1" si="4"/>
        <v>1.1812308977590743E-2</v>
      </c>
      <c r="Q35" s="4">
        <f t="shared" ca="1" si="4"/>
        <v>1.639099508103176E-2</v>
      </c>
      <c r="R35" s="4">
        <f t="shared" ca="1" si="4"/>
        <v>1.5565622789000503E-2</v>
      </c>
      <c r="S35" s="4">
        <f t="shared" ca="1" si="4"/>
        <v>7.8567081060810055E-3</v>
      </c>
      <c r="T35" s="4">
        <f t="shared" ca="1" si="4"/>
        <v>1.0966155785840091E-2</v>
      </c>
      <c r="U35" s="4">
        <f t="shared" ca="1" si="4"/>
        <v>8.0353777101515225E-3</v>
      </c>
      <c r="V35" s="4">
        <f t="shared" ca="1" si="4"/>
        <v>2.2697429685763527E-2</v>
      </c>
      <c r="Y35" s="1" t="s">
        <v>0</v>
      </c>
      <c r="Z35" s="4">
        <f ca="1">AVERAGE(Z2:Z14)</f>
        <v>1.6415534129413802E-2</v>
      </c>
      <c r="AA35" s="4">
        <f ca="1">AVERAGE(AA2:AA14)</f>
        <v>1.3658354984182037E-2</v>
      </c>
      <c r="AB35" s="1" t="s">
        <v>0</v>
      </c>
      <c r="AC35" s="4">
        <f ca="1">AVERAGE(AC2:AC14)</f>
        <v>1.6723562076770886E-2</v>
      </c>
      <c r="AD35" s="4">
        <f ca="1">AVERAGE(AD2:AD14)</f>
        <v>1.1462828893640533E-2</v>
      </c>
    </row>
    <row r="36" spans="1:42">
      <c r="B36" s="1" t="s">
        <v>141</v>
      </c>
      <c r="C36" s="4">
        <f ca="1">SUMIF($B2:$B31,$B36,C2:C31)/COUNTIF($B2:$B31,$B36)</f>
        <v>1.6309622697062674E-2</v>
      </c>
      <c r="D36" s="4">
        <f t="shared" ref="D36:V36" ca="1" si="5">SUMIF($B2:$B31,$B36,D2:D31)/COUNTIF($B2:$B31,$B36)</f>
        <v>1.7153743472625323E-2</v>
      </c>
      <c r="E36" s="4">
        <f t="shared" ca="1" si="5"/>
        <v>2.647334872933902E-2</v>
      </c>
      <c r="F36" s="4">
        <f t="shared" ca="1" si="5"/>
        <v>3.3952452779644211E-2</v>
      </c>
      <c r="G36" s="4">
        <f t="shared" ca="1" si="5"/>
        <v>3.2775806893361903E-2</v>
      </c>
      <c r="H36" s="4">
        <f t="shared" ca="1" si="5"/>
        <v>2.5198688625684893E-2</v>
      </c>
      <c r="I36" s="4">
        <f t="shared" ca="1" si="5"/>
        <v>3.1315400351321757E-2</v>
      </c>
      <c r="J36" s="4">
        <f t="shared" ca="1" si="5"/>
        <v>4.916966102304602E-2</v>
      </c>
      <c r="K36" s="4">
        <f t="shared" ca="1" si="5"/>
        <v>4.9507185603778606E-2</v>
      </c>
      <c r="L36" s="4">
        <f t="shared" ca="1" si="5"/>
        <v>3.5521297898763043E-2</v>
      </c>
      <c r="M36" s="4">
        <f t="shared" ca="1" si="5"/>
        <v>3.479181497004407E-2</v>
      </c>
      <c r="N36" s="4">
        <f t="shared" ca="1" si="5"/>
        <v>4.5771269608647795E-2</v>
      </c>
      <c r="O36" s="4">
        <f t="shared" ca="1" si="5"/>
        <v>6.1080022660210558E-2</v>
      </c>
      <c r="P36" s="4">
        <f t="shared" ca="1" si="5"/>
        <v>6.5177477019204635E-2</v>
      </c>
      <c r="Q36" s="4">
        <f t="shared" ca="1" si="5"/>
        <v>5.0344678750360819E-2</v>
      </c>
      <c r="R36" s="4">
        <f t="shared" ca="1" si="5"/>
        <v>3.5213778646332461E-2</v>
      </c>
      <c r="S36" s="4">
        <f t="shared" ca="1" si="5"/>
        <v>2.7756544069455061E-2</v>
      </c>
      <c r="T36" s="4">
        <f t="shared" ca="1" si="5"/>
        <v>2.3569549960833332E-2</v>
      </c>
      <c r="U36" s="4">
        <f t="shared" ca="1" si="5"/>
        <v>2.2626036564671249E-2</v>
      </c>
      <c r="V36" s="4">
        <f t="shared" ca="1" si="5"/>
        <v>2.5677705964332179E-2</v>
      </c>
      <c r="Y36" s="1" t="s">
        <v>32</v>
      </c>
      <c r="Z36" s="4">
        <f ca="1">AVERAGE(Z14:Z27)</f>
        <v>2.9568121642743618E-2</v>
      </c>
      <c r="AA36" s="4">
        <f ca="1">AVERAGE(AA15:AA27)</f>
        <v>3.9200887821409215E-2</v>
      </c>
      <c r="AB36" s="1" t="s">
        <v>32</v>
      </c>
      <c r="AC36" s="4">
        <f ca="1">AVERAGE(AC14:AC27)</f>
        <v>1.8629345650909349E-2</v>
      </c>
      <c r="AD36" s="4">
        <f ca="1">AVERAGE(AD15:AD27)</f>
        <v>2.8846624225540279E-2</v>
      </c>
    </row>
    <row r="37" spans="1:42">
      <c r="B37" s="1" t="s">
        <v>45</v>
      </c>
      <c r="C37" s="7">
        <f ca="1">TTEST(C2:C14,C15:C27,2,1)</f>
        <v>0.54682977155797274</v>
      </c>
      <c r="D37" s="5">
        <f t="shared" ref="D37:U37" ca="1" si="6">TTEST(D2:D14,D15:D27,2,1)</f>
        <v>0.84158836791051161</v>
      </c>
      <c r="E37" s="5">
        <f t="shared" ca="1" si="6"/>
        <v>1.7485221779790699E-2</v>
      </c>
      <c r="F37" s="5">
        <f t="shared" ca="1" si="6"/>
        <v>0.12210456573763541</v>
      </c>
      <c r="G37" s="5">
        <f t="shared" ca="1" si="6"/>
        <v>0.31168596525381176</v>
      </c>
      <c r="H37" s="5">
        <f t="shared" ca="1" si="6"/>
        <v>2.0476711328061861E-2</v>
      </c>
      <c r="I37" s="5">
        <f t="shared" ca="1" si="6"/>
        <v>5.9201045048371502E-3</v>
      </c>
      <c r="J37" s="5">
        <f t="shared" ca="1" si="6"/>
        <v>0.23468387237224786</v>
      </c>
      <c r="K37" s="7">
        <f t="shared" ca="1" si="6"/>
        <v>0.26156358384384426</v>
      </c>
      <c r="L37" s="7">
        <f t="shared" ca="1" si="6"/>
        <v>3.9367548663088087E-2</v>
      </c>
      <c r="M37" s="7">
        <f t="shared" ca="1" si="6"/>
        <v>0.14808846802427544</v>
      </c>
      <c r="N37" s="7">
        <f ca="1">TTEST(N2:N14,N15:N27,2,1)</f>
        <v>7.3667733311757371E-3</v>
      </c>
      <c r="O37" s="7">
        <f t="shared" ca="1" si="6"/>
        <v>5.2419411284678613E-3</v>
      </c>
      <c r="P37" s="7">
        <f t="shared" ca="1" si="6"/>
        <v>9.1839791816801649E-4</v>
      </c>
      <c r="Q37" s="7">
        <f t="shared" ca="1" si="6"/>
        <v>4.2609852547368376E-2</v>
      </c>
      <c r="R37" s="5">
        <f t="shared" ca="1" si="6"/>
        <v>0.15992707628661385</v>
      </c>
      <c r="S37" s="5">
        <f t="shared" ca="1" si="6"/>
        <v>3.2786815384727823E-2</v>
      </c>
      <c r="T37" s="5">
        <f t="shared" ca="1" si="6"/>
        <v>0.18963010927830615</v>
      </c>
      <c r="U37" s="5">
        <f t="shared" ca="1" si="6"/>
        <v>6.8885186943123858E-2</v>
      </c>
      <c r="V37" s="5">
        <f ca="1">TTEST(V2:V14,V15:V27,2,1)</f>
        <v>0.89882624178781578</v>
      </c>
      <c r="Z37" s="5">
        <f ca="1">TTEST(Z2:Z14,Z15:Z27,2,1)</f>
        <v>4.6463817476858911E-2</v>
      </c>
      <c r="AA37" s="5">
        <f ca="1">TTEST(AA2:AA14,AA15:AA27,2,1)</f>
        <v>9.3290325917424894E-5</v>
      </c>
      <c r="AC37" s="5">
        <f ca="1">TTEST(AC2:AC14,AC15:AC27,2,1)</f>
        <v>0.63459243635517737</v>
      </c>
      <c r="AD37" s="5">
        <f ca="1">TTEST(AD2:AD14,AD15:AD27,2,1)</f>
        <v>5.7990652478411099E-2</v>
      </c>
    </row>
    <row r="38" spans="1:42"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17</v>
      </c>
      <c r="N38" s="1" t="s">
        <v>18</v>
      </c>
      <c r="O38" s="1" t="s">
        <v>19</v>
      </c>
      <c r="P38" s="1" t="s">
        <v>20</v>
      </c>
      <c r="Q38" s="1" t="s">
        <v>21</v>
      </c>
      <c r="R38" s="1" t="s">
        <v>22</v>
      </c>
      <c r="S38" s="1" t="s">
        <v>23</v>
      </c>
      <c r="T38" s="1" t="s">
        <v>24</v>
      </c>
      <c r="U38" s="1" t="s">
        <v>25</v>
      </c>
      <c r="V38" s="1" t="s">
        <v>26</v>
      </c>
    </row>
    <row r="39" spans="1:42">
      <c r="A39" s="1" t="s">
        <v>142</v>
      </c>
      <c r="B39" s="1" t="s">
        <v>106</v>
      </c>
      <c r="C39" s="1">
        <f ca="1">STDEV(C2:C14)/SQRT(13)</f>
        <v>1.9268498364152797E-2</v>
      </c>
      <c r="D39" s="1">
        <f t="shared" ref="D39:V39" ca="1" si="7">STDEV(D2:D14)/SQRT(13)</f>
        <v>1.1754262286343808E-2</v>
      </c>
      <c r="E39" s="1">
        <f t="shared" ca="1" si="7"/>
        <v>4.2926519385362988E-3</v>
      </c>
      <c r="F39" s="1">
        <f t="shared" ca="1" si="7"/>
        <v>1.2438887684491414E-2</v>
      </c>
      <c r="G39" s="1">
        <f t="shared" ca="1" si="7"/>
        <v>1.602834077569525E-2</v>
      </c>
      <c r="H39" s="1">
        <f t="shared" ca="1" si="7"/>
        <v>6.3261430181053976E-3</v>
      </c>
      <c r="I39" s="1">
        <f t="shared" ca="1" si="7"/>
        <v>6.4548698057464654E-3</v>
      </c>
      <c r="J39" s="1">
        <f t="shared" ca="1" si="7"/>
        <v>1.3288300420069985E-2</v>
      </c>
      <c r="K39" s="1">
        <f t="shared" ca="1" si="7"/>
        <v>1.3379297533692602E-2</v>
      </c>
      <c r="L39" s="1">
        <f t="shared" ca="1" si="7"/>
        <v>5.3272469502040082E-3</v>
      </c>
      <c r="M39" s="1">
        <f t="shared" ca="1" si="7"/>
        <v>1.0044986818126799E-2</v>
      </c>
      <c r="N39" s="1">
        <f t="shared" ca="1" si="7"/>
        <v>5.1456820392675375E-3</v>
      </c>
      <c r="O39" s="1">
        <f t="shared" ca="1" si="7"/>
        <v>1.3014780153188514E-2</v>
      </c>
      <c r="P39" s="1">
        <f t="shared" ca="1" si="7"/>
        <v>4.8383592526966869E-3</v>
      </c>
      <c r="Q39" s="1">
        <f t="shared" ca="1" si="7"/>
        <v>9.8641946407719543E-3</v>
      </c>
      <c r="R39" s="1">
        <f t="shared" ca="1" si="7"/>
        <v>1.0704908996629113E-2</v>
      </c>
      <c r="S39" s="1">
        <f t="shared" ca="1" si="7"/>
        <v>4.7015171693173142E-3</v>
      </c>
      <c r="T39" s="1">
        <f t="shared" ca="1" si="7"/>
        <v>1.0003131355848018E-2</v>
      </c>
      <c r="U39" s="1">
        <f t="shared" ca="1" si="7"/>
        <v>4.4003814615150381E-3</v>
      </c>
      <c r="V39" s="1">
        <f t="shared" ca="1" si="7"/>
        <v>2.124037474559369E-2</v>
      </c>
      <c r="Z39" s="1">
        <f t="shared" ref="Z39:AA39" ca="1" si="8">STDEV(Z2:Z14)/SQRT(13)</f>
        <v>5.9422606167396346E-3</v>
      </c>
      <c r="AA39" s="1">
        <f t="shared" ca="1" si="8"/>
        <v>3.4011227763309638E-3</v>
      </c>
      <c r="AC39" s="1">
        <f t="shared" ref="AC39:AD39" ca="1" si="9">STDEV(AC2:AC14)/SQRT(13)</f>
        <v>9.9888426876724116E-3</v>
      </c>
      <c r="AD39" s="1">
        <f t="shared" ca="1" si="9"/>
        <v>6.1653879439325428E-3</v>
      </c>
    </row>
    <row r="40" spans="1:42">
      <c r="B40" s="1" t="s">
        <v>100</v>
      </c>
      <c r="C40" s="1">
        <f ca="1">STDEV(C15:C27)/SQRT(13)</f>
        <v>1.120018513928937E-2</v>
      </c>
      <c r="D40" s="1">
        <f t="shared" ref="D40:V40" ca="1" si="10">STDEV(D15:D27)/SQRT(13)</f>
        <v>7.4310186555001751E-3</v>
      </c>
      <c r="E40" s="1">
        <f t="shared" ca="1" si="10"/>
        <v>6.3806300854087391E-3</v>
      </c>
      <c r="F40" s="1">
        <f t="shared" ca="1" si="10"/>
        <v>8.9189121502231388E-3</v>
      </c>
      <c r="G40" s="1">
        <f t="shared" ca="1" si="10"/>
        <v>9.106001159357861E-3</v>
      </c>
      <c r="H40" s="1">
        <f t="shared" ca="1" si="10"/>
        <v>6.1237119252739404E-3</v>
      </c>
      <c r="I40" s="1">
        <f t="shared" ca="1" si="10"/>
        <v>5.3353406541864247E-3</v>
      </c>
      <c r="J40" s="1">
        <f t="shared" ca="1" si="10"/>
        <v>8.9779016542156694E-3</v>
      </c>
      <c r="K40" s="1">
        <f t="shared" ca="1" si="10"/>
        <v>1.1316010464551149E-2</v>
      </c>
      <c r="L40" s="1">
        <f t="shared" ca="1" si="10"/>
        <v>9.1830911168726773E-3</v>
      </c>
      <c r="M40" s="1">
        <f t="shared" ca="1" si="10"/>
        <v>1.1859043252240112E-2</v>
      </c>
      <c r="N40" s="1">
        <f t="shared" ca="1" si="10"/>
        <v>1.0743240682353647E-2</v>
      </c>
      <c r="O40" s="1">
        <f t="shared" ca="1" si="10"/>
        <v>1.7450249583377413E-2</v>
      </c>
      <c r="P40" s="1">
        <f t="shared" ca="1" si="10"/>
        <v>1.3449629703061421E-2</v>
      </c>
      <c r="Q40" s="1">
        <f t="shared" ca="1" si="10"/>
        <v>1.3112027970983643E-2</v>
      </c>
      <c r="R40" s="1">
        <f t="shared" ca="1" si="10"/>
        <v>9.1123086169950379E-3</v>
      </c>
      <c r="S40" s="1">
        <f t="shared" ca="1" si="10"/>
        <v>6.6159817549738048E-3</v>
      </c>
      <c r="T40" s="1">
        <f t="shared" ca="1" si="10"/>
        <v>5.7464060058974092E-3</v>
      </c>
      <c r="U40" s="1">
        <f t="shared" ca="1" si="10"/>
        <v>8.5218356230750726E-3</v>
      </c>
      <c r="V40" s="1">
        <f t="shared" ca="1" si="10"/>
        <v>1.0393177582178293E-2</v>
      </c>
      <c r="Z40" s="1">
        <f t="shared" ref="Z40:AA40" ca="1" si="11">STDEV(Z15:Z27)/SQRT(13)</f>
        <v>4.1245918897564226E-3</v>
      </c>
      <c r="AA40" s="1">
        <f t="shared" ca="1" si="11"/>
        <v>4.8116069470298013E-3</v>
      </c>
      <c r="AC40" s="1">
        <f t="shared" ref="AC40:AD40" ca="1" si="12">STDEV(AC15:AC27)/SQRT(13)</f>
        <v>7.2779150052921853E-3</v>
      </c>
      <c r="AD40" s="1">
        <f t="shared" ca="1" si="12"/>
        <v>5.2678513556762008E-3</v>
      </c>
    </row>
    <row r="42" spans="1:42">
      <c r="B42" s="1" t="s">
        <v>106</v>
      </c>
      <c r="C42" s="1">
        <f ca="1">(C35+0.6*(D35)+0.15*E35)/(1+0.6+0.15)</f>
        <v>2.1560232603673329E-2</v>
      </c>
      <c r="D42" s="1">
        <f ca="1">(D35+0.6*(C35+E35)+0.15*F35)/(1+2*0.6+0.15)</f>
        <v>1.6392478828206197E-2</v>
      </c>
      <c r="E42" s="1">
        <f ca="1">(E35+0.6*(D35+F35)+0.15*(C35+G35))/(1+2*0.6+2*0.15)</f>
        <v>1.2806741124570486E-2</v>
      </c>
      <c r="F42" s="1">
        <f t="shared" ref="F42:T43" ca="1" si="13">(F35+0.6*(E35+G35)+0.15*(D35+H35))/(1+2*0.6+2*0.15)</f>
        <v>1.3149189143183426E-2</v>
      </c>
      <c r="G42" s="1">
        <f t="shared" ca="1" si="13"/>
        <v>1.3395419903332142E-2</v>
      </c>
      <c r="H42" s="1">
        <f t="shared" ca="1" si="13"/>
        <v>1.2024492313578685E-2</v>
      </c>
      <c r="I42" s="1">
        <f t="shared" ca="1" si="13"/>
        <v>1.4684608039629024E-2</v>
      </c>
      <c r="J42" s="1">
        <f t="shared" ca="1" si="13"/>
        <v>2.0538038051150096E-2</v>
      </c>
      <c r="K42" s="1">
        <f t="shared" ca="1" si="13"/>
        <v>2.1125342435589296E-2</v>
      </c>
      <c r="L42" s="1">
        <f t="shared" ca="1" si="13"/>
        <v>1.5919193022580647E-2</v>
      </c>
      <c r="M42" s="1">
        <f t="shared" ca="1" si="13"/>
        <v>1.2718085004839985E-2</v>
      </c>
      <c r="N42" s="1">
        <f t="shared" ca="1" si="13"/>
        <v>1.3508210332050763E-2</v>
      </c>
      <c r="O42" s="1">
        <f t="shared" ca="1" si="13"/>
        <v>1.5512713889244325E-2</v>
      </c>
      <c r="P42" s="1">
        <f t="shared" ca="1" si="13"/>
        <v>1.5282360168764225E-2</v>
      </c>
      <c r="Q42" s="1">
        <f t="shared" ca="1" si="13"/>
        <v>1.4856959655197649E-2</v>
      </c>
      <c r="R42" s="1">
        <f t="shared" ca="1" si="13"/>
        <v>1.3412405766313116E-2</v>
      </c>
      <c r="S42" s="1">
        <f t="shared" ca="1" si="13"/>
        <v>1.097589246786514E-2</v>
      </c>
      <c r="T42" s="1">
        <f t="shared" ca="1" si="13"/>
        <v>1.0496346058717684E-2</v>
      </c>
      <c r="U42" s="1">
        <f ca="1">(U35+0.6*(T35+V35)+0.15*S35)/(1+2*0.6+0.15)</f>
        <v>1.2515759663415255E-2</v>
      </c>
      <c r="V42" s="1">
        <f ca="1">(V35+0.6*(U35)+0.15*T35)/(1+0.6+0.15)</f>
        <v>1.6664902674131687E-2</v>
      </c>
    </row>
    <row r="43" spans="1:42">
      <c r="B43" s="1" t="s">
        <v>143</v>
      </c>
      <c r="C43" s="1">
        <f ca="1">(C36+0.6*(D36)+0.15*E36)/(1+0.6+0.15)</f>
        <v>1.7470212051450697E-2</v>
      </c>
      <c r="D43" s="1">
        <f ca="1">(D36+0.6*(C36+E36)+0.15*F36)/(1+2*0.6+0.15)</f>
        <v>2.038995499804807E-2</v>
      </c>
      <c r="E43" s="1">
        <f ca="1">(E36+0.6*(D36+F36)+0.15*(C36+G36))/(1+2*0.6+2*0.15)</f>
        <v>2.579995236770577E-2</v>
      </c>
      <c r="F43" s="1">
        <f t="shared" ca="1" si="13"/>
        <v>3.0341924387204521E-2</v>
      </c>
      <c r="G43" s="1">
        <f t="shared" ca="1" si="13"/>
        <v>3.0773921639463391E-2</v>
      </c>
      <c r="H43" s="1">
        <f t="shared" ca="1" si="13"/>
        <v>3.044869201715945E-2</v>
      </c>
      <c r="I43" s="1">
        <f t="shared" ca="1" si="13"/>
        <v>3.5311543606052549E-2</v>
      </c>
      <c r="J43" s="1">
        <f t="shared" ca="1" si="13"/>
        <v>4.2708484229909374E-2</v>
      </c>
      <c r="K43" s="1">
        <f t="shared" ca="1" si="13"/>
        <v>4.4095137302027562E-2</v>
      </c>
      <c r="L43" s="1">
        <f t="shared" ca="1" si="13"/>
        <v>4.013673513512428E-2</v>
      </c>
      <c r="M43" s="1">
        <f t="shared" ca="1" si="13"/>
        <v>4.0062174685635575E-2</v>
      </c>
      <c r="N43" s="1">
        <f t="shared" ca="1" si="13"/>
        <v>4.7359675369798286E-2</v>
      </c>
      <c r="O43" s="1">
        <f t="shared" ca="1" si="13"/>
        <v>5.6167897877993089E-2</v>
      </c>
      <c r="P43" s="1">
        <f t="shared" ca="1" si="13"/>
        <v>5.7672022041517799E-2</v>
      </c>
      <c r="Q43" s="1">
        <f t="shared" ca="1" si="13"/>
        <v>4.9561966863653169E-2</v>
      </c>
      <c r="R43" s="1">
        <f t="shared" ca="1" si="13"/>
        <v>3.8154626554091076E-2</v>
      </c>
      <c r="S43" s="1">
        <f t="shared" ca="1" si="13"/>
        <v>2.9588859412403738E-2</v>
      </c>
      <c r="T43" s="1">
        <f t="shared" ca="1" si="13"/>
        <v>2.5173128413163527E-2</v>
      </c>
      <c r="U43" s="1">
        <f ca="1">(U36+0.6*(T36+V36)+0.15*S36)/(1+2*0.6+0.15)</f>
        <v>2.3973562438378219E-2</v>
      </c>
      <c r="V43" s="1">
        <f ca="1">(V36+0.6*(U36)+0.15*T36)/(1+0.6+0.15)</f>
        <v>2.4450720227005673E-2</v>
      </c>
    </row>
    <row r="44" spans="1:42">
      <c r="B44" s="1" t="s">
        <v>46</v>
      </c>
      <c r="C44" s="8">
        <f ca="1">C42-C43</f>
        <v>4.090020552222632E-3</v>
      </c>
      <c r="D44" s="8">
        <f t="shared" ref="D44:V44" ca="1" si="14">D42-D43</f>
        <v>-3.997476169841873E-3</v>
      </c>
      <c r="E44" s="8">
        <f t="shared" ca="1" si="14"/>
        <v>-1.2993211243135284E-2</v>
      </c>
      <c r="F44" s="8">
        <f t="shared" ca="1" si="14"/>
        <v>-1.7192735244021096E-2</v>
      </c>
      <c r="G44" s="8">
        <f t="shared" ca="1" si="14"/>
        <v>-1.7378501736131251E-2</v>
      </c>
      <c r="H44" s="8">
        <f t="shared" ca="1" si="14"/>
        <v>-1.8424199703580765E-2</v>
      </c>
      <c r="I44" s="8">
        <f t="shared" ca="1" si="14"/>
        <v>-2.0626935566423525E-2</v>
      </c>
      <c r="J44" s="8">
        <f t="shared" ca="1" si="14"/>
        <v>-2.2170446178759278E-2</v>
      </c>
      <c r="K44" s="8">
        <f t="shared" ca="1" si="14"/>
        <v>-2.2969794866438267E-2</v>
      </c>
      <c r="L44" s="8">
        <f t="shared" ca="1" si="14"/>
        <v>-2.4217542112543632E-2</v>
      </c>
      <c r="M44" s="8">
        <f t="shared" ca="1" si="14"/>
        <v>-2.7344089680795589E-2</v>
      </c>
      <c r="N44" s="8">
        <f t="shared" ca="1" si="14"/>
        <v>-3.3851465037747525E-2</v>
      </c>
      <c r="O44" s="8">
        <f t="shared" ca="1" si="14"/>
        <v>-4.0655183988748761E-2</v>
      </c>
      <c r="P44" s="8">
        <f t="shared" ca="1" si="14"/>
        <v>-4.2389661872753573E-2</v>
      </c>
      <c r="Q44" s="8">
        <f t="shared" ca="1" si="14"/>
        <v>-3.470500720845552E-2</v>
      </c>
      <c r="R44" s="8">
        <f t="shared" ca="1" si="14"/>
        <v>-2.474222078777796E-2</v>
      </c>
      <c r="S44" s="8">
        <f t="shared" ca="1" si="14"/>
        <v>-1.8612966944538598E-2</v>
      </c>
      <c r="T44" s="8">
        <f t="shared" ca="1" si="14"/>
        <v>-1.4676782354445844E-2</v>
      </c>
      <c r="U44" s="8">
        <f t="shared" ca="1" si="14"/>
        <v>-1.1457802774962965E-2</v>
      </c>
      <c r="V44" s="8">
        <f t="shared" ca="1" si="14"/>
        <v>-7.7858175528739866E-3</v>
      </c>
    </row>
    <row r="45" spans="1:42">
      <c r="C45" s="1" t="str">
        <f ca="1">IF(C44=MAX($C$44:$V$44),"Animal",IF(C44=MIN($C$44:$V$44),"Artifact",""))</f>
        <v>Animal</v>
      </c>
      <c r="D45" s="1" t="str">
        <f t="shared" ref="D45:V45" ca="1" si="15">IF(D44=MAX($C$44:$V$44),"Animal",IF(D44=MIN($C$44:$V$44),"Artifact",""))</f>
        <v/>
      </c>
      <c r="E45" s="1" t="str">
        <f t="shared" ca="1" si="15"/>
        <v/>
      </c>
      <c r="F45" s="1" t="str">
        <f t="shared" ca="1" si="15"/>
        <v/>
      </c>
      <c r="G45" s="1" t="str">
        <f t="shared" ca="1" si="15"/>
        <v/>
      </c>
      <c r="H45" s="1" t="str">
        <f t="shared" ca="1" si="15"/>
        <v/>
      </c>
      <c r="I45" s="1" t="str">
        <f t="shared" ca="1" si="15"/>
        <v/>
      </c>
      <c r="J45" s="1" t="str">
        <f t="shared" ca="1" si="15"/>
        <v/>
      </c>
      <c r="K45" s="1" t="str">
        <f t="shared" ca="1" si="15"/>
        <v/>
      </c>
      <c r="L45" s="1" t="str">
        <f t="shared" ca="1" si="15"/>
        <v/>
      </c>
      <c r="M45" s="1" t="str">
        <f t="shared" ca="1" si="15"/>
        <v/>
      </c>
      <c r="N45" s="1" t="str">
        <f t="shared" ca="1" si="15"/>
        <v/>
      </c>
      <c r="O45" s="1" t="str">
        <f t="shared" ca="1" si="15"/>
        <v/>
      </c>
      <c r="P45" s="1" t="str">
        <f t="shared" ca="1" si="15"/>
        <v>Artifact</v>
      </c>
      <c r="Q45" s="1" t="str">
        <f t="shared" ca="1" si="15"/>
        <v/>
      </c>
      <c r="R45" s="1" t="str">
        <f t="shared" ca="1" si="15"/>
        <v/>
      </c>
      <c r="S45" s="1" t="str">
        <f t="shared" ca="1" si="15"/>
        <v/>
      </c>
      <c r="T45" s="1" t="str">
        <f t="shared" ca="1" si="15"/>
        <v/>
      </c>
      <c r="U45" s="1" t="str">
        <f t="shared" ca="1" si="15"/>
        <v/>
      </c>
      <c r="V45" s="1" t="str">
        <f t="shared" ca="1" si="15"/>
        <v/>
      </c>
    </row>
    <row r="47" spans="1:42"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f ca="1">CORREL(C47:V47,C44:V44)</f>
        <v>-0.34437194088750689</v>
      </c>
    </row>
    <row r="48" spans="1:42"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17</v>
      </c>
      <c r="N48" s="1" t="s">
        <v>18</v>
      </c>
      <c r="O48" s="1" t="s">
        <v>19</v>
      </c>
      <c r="P48" s="1" t="s">
        <v>20</v>
      </c>
      <c r="Q48" s="1" t="s">
        <v>21</v>
      </c>
      <c r="R48" s="1" t="s">
        <v>22</v>
      </c>
      <c r="S48" s="1" t="s">
        <v>23</v>
      </c>
      <c r="T48" s="1" t="s">
        <v>24</v>
      </c>
      <c r="U48" s="1" t="s">
        <v>25</v>
      </c>
      <c r="V48" s="1" t="s">
        <v>26</v>
      </c>
    </row>
    <row r="49" spans="1:22">
      <c r="A49" s="1" t="s">
        <v>46</v>
      </c>
      <c r="C49" s="4">
        <f ca="1">C44</f>
        <v>4.090020552222632E-3</v>
      </c>
      <c r="D49" s="4">
        <f t="shared" ref="D49:V49" ca="1" si="16">D44</f>
        <v>-3.997476169841873E-3</v>
      </c>
      <c r="E49" s="4">
        <f t="shared" ca="1" si="16"/>
        <v>-1.2993211243135284E-2</v>
      </c>
      <c r="F49" s="4">
        <f t="shared" ca="1" si="16"/>
        <v>-1.7192735244021096E-2</v>
      </c>
      <c r="G49" s="4">
        <f t="shared" ca="1" si="16"/>
        <v>-1.7378501736131251E-2</v>
      </c>
      <c r="H49" s="4">
        <f t="shared" ca="1" si="16"/>
        <v>-1.8424199703580765E-2</v>
      </c>
      <c r="I49" s="4">
        <f t="shared" ca="1" si="16"/>
        <v>-2.0626935566423525E-2</v>
      </c>
      <c r="J49" s="4">
        <f t="shared" ca="1" si="16"/>
        <v>-2.2170446178759278E-2</v>
      </c>
      <c r="K49" s="4">
        <f t="shared" ca="1" si="16"/>
        <v>-2.2969794866438267E-2</v>
      </c>
      <c r="L49" s="4">
        <f t="shared" ca="1" si="16"/>
        <v>-2.4217542112543632E-2</v>
      </c>
      <c r="M49" s="4">
        <f t="shared" ca="1" si="16"/>
        <v>-2.7344089680795589E-2</v>
      </c>
      <c r="N49" s="4">
        <f t="shared" ca="1" si="16"/>
        <v>-3.3851465037747525E-2</v>
      </c>
      <c r="O49" s="4">
        <f t="shared" ca="1" si="16"/>
        <v>-4.0655183988748761E-2</v>
      </c>
      <c r="P49" s="4">
        <f t="shared" ca="1" si="16"/>
        <v>-4.2389661872753573E-2</v>
      </c>
      <c r="Q49" s="4">
        <f t="shared" ca="1" si="16"/>
        <v>-3.470500720845552E-2</v>
      </c>
      <c r="R49" s="4">
        <f t="shared" ca="1" si="16"/>
        <v>-2.474222078777796E-2</v>
      </c>
      <c r="S49" s="4">
        <f t="shared" ca="1" si="16"/>
        <v>-1.8612966944538598E-2</v>
      </c>
      <c r="T49" s="4">
        <f t="shared" ca="1" si="16"/>
        <v>-1.4676782354445844E-2</v>
      </c>
      <c r="U49" s="4">
        <f t="shared" ca="1" si="16"/>
        <v>-1.1457802774962965E-2</v>
      </c>
      <c r="V49" s="4">
        <f t="shared" ca="1" si="16"/>
        <v>-7.7858175528739866E-3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0.72199999999999998</v>
      </c>
      <c r="E1">
        <v>1.4999999999999999E-2</v>
      </c>
      <c r="F1">
        <v>1E-3</v>
      </c>
      <c r="G1">
        <v>0.02</v>
      </c>
      <c r="H1">
        <v>0.3</v>
      </c>
      <c r="I1">
        <v>3.7999999999999999E-2</v>
      </c>
      <c r="J1">
        <v>2.1999999999999999E-2</v>
      </c>
      <c r="K1">
        <v>1E-3</v>
      </c>
      <c r="L1">
        <v>0.55400000000000005</v>
      </c>
      <c r="M1">
        <v>2.7E-2</v>
      </c>
      <c r="N1">
        <v>1.9E-2</v>
      </c>
      <c r="O1">
        <v>2.8000000000000001E-2</v>
      </c>
      <c r="P1">
        <v>1.7999999999999999E-2</v>
      </c>
      <c r="Q1">
        <v>3.0000000000000001E-3</v>
      </c>
      <c r="R1">
        <v>1.7999999999999999E-2</v>
      </c>
      <c r="S1">
        <v>0.02</v>
      </c>
      <c r="T1">
        <v>0</v>
      </c>
      <c r="U1">
        <v>0</v>
      </c>
      <c r="V1">
        <v>1.9E-2</v>
      </c>
      <c r="W1">
        <v>1.6E-2</v>
      </c>
      <c r="Z1" s="1">
        <f>AVERAGE(D1:M1)</f>
        <v>0.16999999999999998</v>
      </c>
      <c r="AA1" s="1">
        <f>AVERAGE(N1:W1)</f>
        <v>1.4100000000000001E-2</v>
      </c>
    </row>
    <row r="2" spans="1:27">
      <c r="A2">
        <v>1</v>
      </c>
      <c r="B2" t="s">
        <v>149</v>
      </c>
      <c r="C2">
        <v>30</v>
      </c>
      <c r="D2">
        <v>0.94699999999999995</v>
      </c>
      <c r="E2">
        <v>1.2E-2</v>
      </c>
      <c r="F2">
        <v>2E-3</v>
      </c>
      <c r="G2">
        <v>1.7000000000000001E-2</v>
      </c>
      <c r="H2">
        <v>5.6000000000000001E-2</v>
      </c>
      <c r="I2">
        <v>3.5000000000000003E-2</v>
      </c>
      <c r="J2">
        <v>1.9E-2</v>
      </c>
      <c r="K2">
        <v>0</v>
      </c>
      <c r="L2">
        <v>7.0000000000000001E-3</v>
      </c>
      <c r="M2">
        <v>0</v>
      </c>
      <c r="N2">
        <v>1.6E-2</v>
      </c>
      <c r="O2">
        <v>2.4E-2</v>
      </c>
      <c r="P2">
        <v>1.4999999999999999E-2</v>
      </c>
      <c r="Q2">
        <v>5.0000000000000001E-3</v>
      </c>
      <c r="R2">
        <v>1.6E-2</v>
      </c>
      <c r="S2">
        <v>1.7000000000000001E-2</v>
      </c>
      <c r="T2">
        <v>0</v>
      </c>
      <c r="U2">
        <v>0</v>
      </c>
      <c r="V2">
        <v>1.6E-2</v>
      </c>
      <c r="W2">
        <v>1.4E-2</v>
      </c>
      <c r="Z2" s="1">
        <f t="shared" ref="Z2:Z48" si="0">AVERAGE(D2:M2)</f>
        <v>0.10949999999999997</v>
      </c>
      <c r="AA2" s="1">
        <f t="shared" ref="AA2:AA48" si="1">AVERAGE(N2:W2)</f>
        <v>1.23E-2</v>
      </c>
    </row>
    <row r="3" spans="1:27">
      <c r="A3">
        <v>2</v>
      </c>
      <c r="B3" t="s">
        <v>150</v>
      </c>
      <c r="C3">
        <v>30</v>
      </c>
      <c r="D3">
        <v>0.96199999999999997</v>
      </c>
      <c r="E3">
        <v>1.6E-2</v>
      </c>
      <c r="F3">
        <v>1E-3</v>
      </c>
      <c r="G3">
        <v>2.1000000000000001E-2</v>
      </c>
      <c r="H3">
        <v>5.8999999999999997E-2</v>
      </c>
      <c r="I3">
        <v>1E-3</v>
      </c>
      <c r="J3">
        <v>2.4E-2</v>
      </c>
      <c r="K3">
        <v>2E-3</v>
      </c>
      <c r="L3">
        <v>2E-3</v>
      </c>
      <c r="M3">
        <v>0</v>
      </c>
      <c r="N3">
        <v>0.02</v>
      </c>
      <c r="O3">
        <v>3.1E-2</v>
      </c>
      <c r="P3">
        <v>1.9E-2</v>
      </c>
      <c r="Q3">
        <v>2E-3</v>
      </c>
      <c r="R3">
        <v>0.02</v>
      </c>
      <c r="S3">
        <v>2.1000000000000001E-2</v>
      </c>
      <c r="T3">
        <v>0</v>
      </c>
      <c r="U3">
        <v>0</v>
      </c>
      <c r="V3">
        <v>0.02</v>
      </c>
      <c r="W3">
        <v>1.7000000000000001E-2</v>
      </c>
      <c r="Z3" s="1">
        <f t="shared" si="0"/>
        <v>0.10879999999999998</v>
      </c>
      <c r="AA3" s="1">
        <f t="shared" si="1"/>
        <v>1.5000000000000003E-2</v>
      </c>
    </row>
    <row r="4" spans="1:27">
      <c r="A4">
        <v>3</v>
      </c>
      <c r="B4" t="s">
        <v>151</v>
      </c>
      <c r="C4">
        <v>30</v>
      </c>
      <c r="D4">
        <v>0.89700000000000002</v>
      </c>
      <c r="E4">
        <v>1.2999999999999999E-2</v>
      </c>
      <c r="F4">
        <v>3.7999999999999999E-2</v>
      </c>
      <c r="G4">
        <v>1.7999999999999999E-2</v>
      </c>
      <c r="H4">
        <v>4.0000000000000001E-3</v>
      </c>
      <c r="I4">
        <v>6.0000000000000001E-3</v>
      </c>
      <c r="J4">
        <v>0.02</v>
      </c>
      <c r="K4">
        <v>1E-3</v>
      </c>
      <c r="L4">
        <v>7.0000000000000001E-3</v>
      </c>
      <c r="M4">
        <v>0</v>
      </c>
      <c r="N4">
        <v>1.7000000000000001E-2</v>
      </c>
      <c r="O4">
        <v>2.7E-2</v>
      </c>
      <c r="P4">
        <v>1.6E-2</v>
      </c>
      <c r="Q4">
        <v>0.02</v>
      </c>
      <c r="R4">
        <v>1.6E-2</v>
      </c>
      <c r="S4">
        <v>1.7999999999999999E-2</v>
      </c>
      <c r="T4">
        <v>0</v>
      </c>
      <c r="U4">
        <v>0</v>
      </c>
      <c r="V4">
        <v>1.7000000000000001E-2</v>
      </c>
      <c r="W4">
        <v>1.4E-2</v>
      </c>
      <c r="Z4" s="1">
        <f t="shared" si="0"/>
        <v>0.1004</v>
      </c>
      <c r="AA4" s="1">
        <f t="shared" si="1"/>
        <v>1.4500000000000002E-2</v>
      </c>
    </row>
    <row r="5" spans="1:27">
      <c r="A5">
        <v>4</v>
      </c>
      <c r="B5" t="s">
        <v>152</v>
      </c>
      <c r="C5">
        <v>30</v>
      </c>
      <c r="D5">
        <v>0.97599999999999998</v>
      </c>
      <c r="E5">
        <v>1.2E-2</v>
      </c>
      <c r="F5">
        <v>1E-3</v>
      </c>
      <c r="G5">
        <v>1.4999999999999999E-2</v>
      </c>
      <c r="H5">
        <v>0.127</v>
      </c>
      <c r="I5">
        <v>5.0000000000000001E-3</v>
      </c>
      <c r="J5">
        <v>1.7000000000000001E-2</v>
      </c>
      <c r="K5">
        <v>1E-3</v>
      </c>
      <c r="L5">
        <v>0.27600000000000002</v>
      </c>
      <c r="M5">
        <v>8.9999999999999993E-3</v>
      </c>
      <c r="N5">
        <v>1.4999999999999999E-2</v>
      </c>
      <c r="O5">
        <v>0.02</v>
      </c>
      <c r="P5">
        <v>1.4E-2</v>
      </c>
      <c r="Q5">
        <v>2E-3</v>
      </c>
      <c r="R5">
        <v>1.4999999999999999E-2</v>
      </c>
      <c r="S5">
        <v>1.4999999999999999E-2</v>
      </c>
      <c r="T5">
        <v>0</v>
      </c>
      <c r="U5">
        <v>0</v>
      </c>
      <c r="V5">
        <v>1.4999999999999999E-2</v>
      </c>
      <c r="W5">
        <v>1.2999999999999999E-2</v>
      </c>
      <c r="Z5" s="1">
        <f t="shared" si="0"/>
        <v>0.14389999999999997</v>
      </c>
      <c r="AA5" s="1">
        <f t="shared" si="1"/>
        <v>1.09E-2</v>
      </c>
    </row>
    <row r="6" spans="1:27">
      <c r="A6">
        <v>5</v>
      </c>
      <c r="B6" t="s">
        <v>153</v>
      </c>
      <c r="C6">
        <v>30</v>
      </c>
      <c r="D6">
        <v>0.96199999999999997</v>
      </c>
      <c r="E6">
        <v>1.2E-2</v>
      </c>
      <c r="F6">
        <v>1E-3</v>
      </c>
      <c r="G6">
        <v>1.6E-2</v>
      </c>
      <c r="H6">
        <v>2.9000000000000001E-2</v>
      </c>
      <c r="I6">
        <v>4.0000000000000001E-3</v>
      </c>
      <c r="J6">
        <v>1.7999999999999999E-2</v>
      </c>
      <c r="K6">
        <v>0</v>
      </c>
      <c r="L6">
        <v>1.0999999999999999E-2</v>
      </c>
      <c r="M6">
        <v>0</v>
      </c>
      <c r="N6">
        <v>1.4999999999999999E-2</v>
      </c>
      <c r="O6">
        <v>2.3E-2</v>
      </c>
      <c r="P6">
        <v>1.4999999999999999E-2</v>
      </c>
      <c r="Q6">
        <v>4.0000000000000001E-3</v>
      </c>
      <c r="R6">
        <v>1.4999999999999999E-2</v>
      </c>
      <c r="S6">
        <v>1.6E-2</v>
      </c>
      <c r="T6">
        <v>0</v>
      </c>
      <c r="U6">
        <v>0</v>
      </c>
      <c r="V6">
        <v>1.4999999999999999E-2</v>
      </c>
      <c r="W6">
        <v>1.2999999999999999E-2</v>
      </c>
      <c r="Z6" s="1">
        <f t="shared" si="0"/>
        <v>0.10529999999999999</v>
      </c>
      <c r="AA6" s="1">
        <f t="shared" si="1"/>
        <v>1.1599999999999999E-2</v>
      </c>
    </row>
    <row r="7" spans="1:27">
      <c r="A7">
        <v>6</v>
      </c>
      <c r="B7" t="s">
        <v>154</v>
      </c>
      <c r="C7">
        <v>30</v>
      </c>
      <c r="D7">
        <v>0.95099999999999996</v>
      </c>
      <c r="E7">
        <v>1.2E-2</v>
      </c>
      <c r="F7">
        <v>1E-3</v>
      </c>
      <c r="G7">
        <v>1.4999999999999999E-2</v>
      </c>
      <c r="H7">
        <v>8.1000000000000003E-2</v>
      </c>
      <c r="I7">
        <v>1E-3</v>
      </c>
      <c r="J7">
        <v>1.6E-2</v>
      </c>
      <c r="K7">
        <v>2.1999999999999999E-2</v>
      </c>
      <c r="L7">
        <v>2E-3</v>
      </c>
      <c r="M7">
        <v>0</v>
      </c>
      <c r="N7">
        <v>1.4E-2</v>
      </c>
      <c r="O7">
        <v>1.7999999999999999E-2</v>
      </c>
      <c r="P7">
        <v>1.4E-2</v>
      </c>
      <c r="Q7">
        <v>2E-3</v>
      </c>
      <c r="R7">
        <v>1.4E-2</v>
      </c>
      <c r="S7">
        <v>1.4999999999999999E-2</v>
      </c>
      <c r="T7">
        <v>1E-3</v>
      </c>
      <c r="U7">
        <v>0</v>
      </c>
      <c r="V7">
        <v>1.4E-2</v>
      </c>
      <c r="W7">
        <v>1.2999999999999999E-2</v>
      </c>
      <c r="Z7" s="1">
        <f t="shared" si="0"/>
        <v>0.1101</v>
      </c>
      <c r="AA7" s="1">
        <f t="shared" si="1"/>
        <v>1.0499999999999999E-2</v>
      </c>
    </row>
    <row r="8" spans="1:27">
      <c r="A8">
        <v>7</v>
      </c>
      <c r="B8" t="s">
        <v>155</v>
      </c>
      <c r="C8">
        <v>30</v>
      </c>
      <c r="D8">
        <v>0.995</v>
      </c>
      <c r="E8">
        <v>1.2999999999999999E-2</v>
      </c>
      <c r="F8">
        <v>1E-3</v>
      </c>
      <c r="G8">
        <v>1.7999999999999999E-2</v>
      </c>
      <c r="H8">
        <v>6.3E-2</v>
      </c>
      <c r="I8">
        <v>1E-3</v>
      </c>
      <c r="J8">
        <v>0.02</v>
      </c>
      <c r="K8">
        <v>2.1999999999999999E-2</v>
      </c>
      <c r="L8">
        <v>5.5E-2</v>
      </c>
      <c r="M8">
        <v>0</v>
      </c>
      <c r="N8">
        <v>1.7000000000000001E-2</v>
      </c>
      <c r="O8">
        <v>2.7E-2</v>
      </c>
      <c r="P8">
        <v>1.6E-2</v>
      </c>
      <c r="Q8">
        <v>1E-3</v>
      </c>
      <c r="R8">
        <v>1.6E-2</v>
      </c>
      <c r="S8">
        <v>1.7999999999999999E-2</v>
      </c>
      <c r="T8">
        <v>1E-3</v>
      </c>
      <c r="U8">
        <v>0</v>
      </c>
      <c r="V8">
        <v>1.7000000000000001E-2</v>
      </c>
      <c r="W8">
        <v>1.4E-2</v>
      </c>
      <c r="Z8" s="1">
        <f t="shared" si="0"/>
        <v>0.11879999999999998</v>
      </c>
      <c r="AA8" s="1">
        <f t="shared" si="1"/>
        <v>1.2699999999999999E-2</v>
      </c>
    </row>
    <row r="9" spans="1:27">
      <c r="A9">
        <v>8</v>
      </c>
      <c r="B9" t="s">
        <v>156</v>
      </c>
      <c r="C9">
        <v>30</v>
      </c>
      <c r="D9">
        <v>0.98899999999999999</v>
      </c>
      <c r="E9">
        <v>1.4999999999999999E-2</v>
      </c>
      <c r="F9">
        <v>1E-3</v>
      </c>
      <c r="G9">
        <v>0.02</v>
      </c>
      <c r="H9">
        <v>0.38300000000000001</v>
      </c>
      <c r="I9">
        <v>6.0000000000000001E-3</v>
      </c>
      <c r="J9">
        <v>2.1999999999999999E-2</v>
      </c>
      <c r="K9">
        <v>2.4E-2</v>
      </c>
      <c r="L9">
        <v>1.7000000000000001E-2</v>
      </c>
      <c r="M9">
        <v>0</v>
      </c>
      <c r="N9">
        <v>1.9E-2</v>
      </c>
      <c r="O9">
        <v>2.7E-2</v>
      </c>
      <c r="P9">
        <v>1.7999999999999999E-2</v>
      </c>
      <c r="Q9">
        <v>5.5E-2</v>
      </c>
      <c r="R9">
        <v>1.9E-2</v>
      </c>
      <c r="S9">
        <v>0.02</v>
      </c>
      <c r="T9">
        <v>0</v>
      </c>
      <c r="U9">
        <v>0</v>
      </c>
      <c r="V9">
        <v>1.9E-2</v>
      </c>
      <c r="W9">
        <v>1.6E-2</v>
      </c>
      <c r="Z9" s="1">
        <f t="shared" si="0"/>
        <v>0.1477</v>
      </c>
      <c r="AA9" s="1">
        <f t="shared" si="1"/>
        <v>1.9299999999999994E-2</v>
      </c>
    </row>
    <row r="10" spans="1:27">
      <c r="A10">
        <v>9</v>
      </c>
      <c r="B10" t="s">
        <v>157</v>
      </c>
      <c r="C10">
        <v>30</v>
      </c>
      <c r="D10">
        <v>0.995</v>
      </c>
      <c r="E10">
        <v>1.0999999999999999E-2</v>
      </c>
      <c r="F10">
        <v>1E-3</v>
      </c>
      <c r="G10">
        <v>1.4E-2</v>
      </c>
      <c r="H10">
        <v>0.27400000000000002</v>
      </c>
      <c r="I10">
        <v>1.7999999999999999E-2</v>
      </c>
      <c r="J10">
        <v>1.4999999999999999E-2</v>
      </c>
      <c r="K10">
        <v>2.5999999999999999E-2</v>
      </c>
      <c r="L10">
        <v>0.188</v>
      </c>
      <c r="M10">
        <v>1E-3</v>
      </c>
      <c r="N10">
        <v>1.2999999999999999E-2</v>
      </c>
      <c r="O10">
        <v>1.7999999999999999E-2</v>
      </c>
      <c r="P10">
        <v>1.2999999999999999E-2</v>
      </c>
      <c r="Q10">
        <v>1.0999999999999999E-2</v>
      </c>
      <c r="R10">
        <v>1.2999999999999999E-2</v>
      </c>
      <c r="S10">
        <v>1.4E-2</v>
      </c>
      <c r="T10">
        <v>0</v>
      </c>
      <c r="U10">
        <v>0</v>
      </c>
      <c r="V10">
        <v>1.2999999999999999E-2</v>
      </c>
      <c r="W10">
        <v>1.0999999999999999E-2</v>
      </c>
      <c r="Z10" s="1">
        <f t="shared" si="0"/>
        <v>0.15429999999999996</v>
      </c>
      <c r="AA10" s="1">
        <f t="shared" si="1"/>
        <v>1.0599999999999998E-2</v>
      </c>
    </row>
    <row r="11" spans="1:27">
      <c r="A11">
        <v>10</v>
      </c>
      <c r="B11" t="s">
        <v>158</v>
      </c>
      <c r="C11">
        <v>30</v>
      </c>
      <c r="D11">
        <v>0.94699999999999995</v>
      </c>
      <c r="E11">
        <v>0.01</v>
      </c>
      <c r="F11">
        <v>1E-3</v>
      </c>
      <c r="G11">
        <v>1.2999999999999999E-2</v>
      </c>
      <c r="H11">
        <v>1.2999999999999999E-2</v>
      </c>
      <c r="I11">
        <v>0</v>
      </c>
      <c r="J11">
        <v>1.4E-2</v>
      </c>
      <c r="K11">
        <v>3.4000000000000002E-2</v>
      </c>
      <c r="L11">
        <v>1.2999999999999999E-2</v>
      </c>
      <c r="M11">
        <v>0</v>
      </c>
      <c r="N11">
        <v>1.2E-2</v>
      </c>
      <c r="O11">
        <v>1.4999999999999999E-2</v>
      </c>
      <c r="P11">
        <v>1.2E-2</v>
      </c>
      <c r="Q11">
        <v>1E-3</v>
      </c>
      <c r="R11">
        <v>1.2E-2</v>
      </c>
      <c r="S11">
        <v>1.2999999999999999E-2</v>
      </c>
      <c r="T11">
        <v>1E-3</v>
      </c>
      <c r="U11">
        <v>0</v>
      </c>
      <c r="V11">
        <v>1.2E-2</v>
      </c>
      <c r="W11">
        <v>1.0999999999999999E-2</v>
      </c>
      <c r="Z11" s="1">
        <f t="shared" si="0"/>
        <v>0.1045</v>
      </c>
      <c r="AA11" s="1">
        <f t="shared" si="1"/>
        <v>8.8999999999999999E-3</v>
      </c>
    </row>
    <row r="12" spans="1:27">
      <c r="A12">
        <v>11</v>
      </c>
      <c r="B12" t="s">
        <v>159</v>
      </c>
      <c r="C12">
        <v>30</v>
      </c>
      <c r="D12">
        <v>0.99399999999999999</v>
      </c>
      <c r="E12">
        <v>1.4999999999999999E-2</v>
      </c>
      <c r="F12">
        <v>1E-3</v>
      </c>
      <c r="G12">
        <v>1.9E-2</v>
      </c>
      <c r="H12">
        <v>0.27</v>
      </c>
      <c r="I12">
        <v>1E-3</v>
      </c>
      <c r="J12">
        <v>2.1000000000000001E-2</v>
      </c>
      <c r="K12">
        <v>7.0000000000000001E-3</v>
      </c>
      <c r="L12">
        <v>1.6E-2</v>
      </c>
      <c r="M12">
        <v>2E-3</v>
      </c>
      <c r="N12">
        <v>1.7999999999999999E-2</v>
      </c>
      <c r="O12">
        <v>2.4E-2</v>
      </c>
      <c r="P12">
        <v>1.7999999999999999E-2</v>
      </c>
      <c r="Q12">
        <v>1E-3</v>
      </c>
      <c r="R12">
        <v>1.7999999999999999E-2</v>
      </c>
      <c r="S12">
        <v>1.9E-2</v>
      </c>
      <c r="T12">
        <v>1E-3</v>
      </c>
      <c r="U12">
        <v>0</v>
      </c>
      <c r="V12">
        <v>1.9E-2</v>
      </c>
      <c r="W12">
        <v>1.6E-2</v>
      </c>
      <c r="Z12" s="1">
        <f t="shared" si="0"/>
        <v>0.13459999999999994</v>
      </c>
      <c r="AA12" s="1">
        <f t="shared" si="1"/>
        <v>1.34E-2</v>
      </c>
    </row>
    <row r="13" spans="1:27">
      <c r="A13">
        <v>12</v>
      </c>
      <c r="B13" t="s">
        <v>160</v>
      </c>
      <c r="C13">
        <v>30</v>
      </c>
      <c r="D13">
        <v>0.98799999999999999</v>
      </c>
      <c r="E13">
        <v>0.01</v>
      </c>
      <c r="F13">
        <v>1E-3</v>
      </c>
      <c r="G13">
        <v>1.2999999999999999E-2</v>
      </c>
      <c r="H13">
        <v>0.16700000000000001</v>
      </c>
      <c r="I13">
        <v>0.318</v>
      </c>
      <c r="J13">
        <v>1.4E-2</v>
      </c>
      <c r="K13">
        <v>1E-3</v>
      </c>
      <c r="L13">
        <v>5.0000000000000001E-3</v>
      </c>
      <c r="M13">
        <v>0</v>
      </c>
      <c r="N13">
        <v>1.2E-2</v>
      </c>
      <c r="O13">
        <v>1.6E-2</v>
      </c>
      <c r="P13">
        <v>1.2E-2</v>
      </c>
      <c r="Q13">
        <v>1E-3</v>
      </c>
      <c r="R13">
        <v>1.2E-2</v>
      </c>
      <c r="S13">
        <v>1.2999999999999999E-2</v>
      </c>
      <c r="T13">
        <v>5.0000000000000001E-3</v>
      </c>
      <c r="U13">
        <v>2E-3</v>
      </c>
      <c r="V13">
        <v>1.2999999999999999E-2</v>
      </c>
      <c r="W13">
        <v>1.0999999999999999E-2</v>
      </c>
      <c r="Z13" s="1">
        <f t="shared" si="0"/>
        <v>0.1517</v>
      </c>
      <c r="AA13" s="1">
        <f t="shared" si="1"/>
        <v>9.7000000000000003E-3</v>
      </c>
    </row>
    <row r="14" spans="1:27">
      <c r="A14">
        <v>13</v>
      </c>
      <c r="B14" t="s">
        <v>161</v>
      </c>
      <c r="C14">
        <v>30</v>
      </c>
      <c r="D14">
        <v>0.98299999999999998</v>
      </c>
      <c r="E14">
        <v>1.2E-2</v>
      </c>
      <c r="F14">
        <v>2E-3</v>
      </c>
      <c r="G14">
        <v>1.6E-2</v>
      </c>
      <c r="H14">
        <v>2.4E-2</v>
      </c>
      <c r="I14">
        <v>5.7000000000000002E-2</v>
      </c>
      <c r="J14">
        <v>1.9E-2</v>
      </c>
      <c r="K14">
        <v>0</v>
      </c>
      <c r="L14">
        <v>0.114</v>
      </c>
      <c r="M14">
        <v>0</v>
      </c>
      <c r="N14">
        <v>1.4999999999999999E-2</v>
      </c>
      <c r="O14">
        <v>2.4E-2</v>
      </c>
      <c r="P14">
        <v>1.4E-2</v>
      </c>
      <c r="Q14">
        <v>2E-3</v>
      </c>
      <c r="R14">
        <v>1.4999999999999999E-2</v>
      </c>
      <c r="S14">
        <v>1.6E-2</v>
      </c>
      <c r="T14">
        <v>1E-3</v>
      </c>
      <c r="U14">
        <v>1.2999999999999999E-2</v>
      </c>
      <c r="V14">
        <v>1.6E-2</v>
      </c>
      <c r="W14">
        <v>1.2999999999999999E-2</v>
      </c>
      <c r="Z14" s="1">
        <f t="shared" si="0"/>
        <v>0.12269999999999999</v>
      </c>
      <c r="AA14" s="1">
        <f t="shared" si="1"/>
        <v>1.29E-2</v>
      </c>
    </row>
    <row r="15" spans="1:27">
      <c r="A15">
        <v>14</v>
      </c>
      <c r="B15" t="s">
        <v>162</v>
      </c>
      <c r="C15">
        <v>30</v>
      </c>
      <c r="D15">
        <v>0.995</v>
      </c>
      <c r="E15">
        <v>1.4E-2</v>
      </c>
      <c r="F15">
        <v>1E-3</v>
      </c>
      <c r="G15">
        <v>1.9E-2</v>
      </c>
      <c r="H15">
        <v>7.0000000000000001E-3</v>
      </c>
      <c r="I15">
        <v>0.02</v>
      </c>
      <c r="J15">
        <v>2.1999999999999999E-2</v>
      </c>
      <c r="K15">
        <v>5.0000000000000001E-3</v>
      </c>
      <c r="L15">
        <v>2E-3</v>
      </c>
      <c r="M15">
        <v>0</v>
      </c>
      <c r="N15">
        <v>1.7999999999999999E-2</v>
      </c>
      <c r="O15">
        <v>2.8000000000000001E-2</v>
      </c>
      <c r="P15">
        <v>1.7000000000000001E-2</v>
      </c>
      <c r="Q15">
        <v>1E-3</v>
      </c>
      <c r="R15">
        <v>1.7000000000000001E-2</v>
      </c>
      <c r="S15">
        <v>1.9E-2</v>
      </c>
      <c r="T15">
        <v>0</v>
      </c>
      <c r="U15">
        <v>0</v>
      </c>
      <c r="V15">
        <v>1.7999999999999999E-2</v>
      </c>
      <c r="W15">
        <v>1.4999999999999999E-2</v>
      </c>
      <c r="Z15" s="1">
        <f t="shared" si="0"/>
        <v>0.10849999999999996</v>
      </c>
      <c r="AA15" s="1">
        <f t="shared" si="1"/>
        <v>1.3300000000000001E-2</v>
      </c>
    </row>
    <row r="16" spans="1:27">
      <c r="A16">
        <v>15</v>
      </c>
      <c r="B16" t="s">
        <v>163</v>
      </c>
      <c r="C16">
        <v>30</v>
      </c>
      <c r="D16">
        <v>0.93</v>
      </c>
      <c r="E16">
        <v>1.4E-2</v>
      </c>
      <c r="F16">
        <v>1E-3</v>
      </c>
      <c r="G16">
        <v>2.1000000000000001E-2</v>
      </c>
      <c r="H16">
        <v>0.45500000000000002</v>
      </c>
      <c r="I16">
        <v>0.11</v>
      </c>
      <c r="J16">
        <v>2.4E-2</v>
      </c>
      <c r="K16">
        <v>1E-3</v>
      </c>
      <c r="L16">
        <v>4.4999999999999998E-2</v>
      </c>
      <c r="M16">
        <v>0</v>
      </c>
      <c r="N16">
        <v>1.9E-2</v>
      </c>
      <c r="O16">
        <v>3.4000000000000002E-2</v>
      </c>
      <c r="P16">
        <v>1.7999999999999999E-2</v>
      </c>
      <c r="Q16">
        <v>2.1000000000000001E-2</v>
      </c>
      <c r="R16">
        <v>1.9E-2</v>
      </c>
      <c r="S16">
        <v>2.1000000000000001E-2</v>
      </c>
      <c r="T16">
        <v>1E-3</v>
      </c>
      <c r="U16">
        <v>2E-3</v>
      </c>
      <c r="V16">
        <v>1.9E-2</v>
      </c>
      <c r="W16">
        <v>1.6E-2</v>
      </c>
      <c r="Z16" s="1">
        <f t="shared" si="0"/>
        <v>0.16009999999999999</v>
      </c>
      <c r="AA16" s="1">
        <f t="shared" si="1"/>
        <v>1.6999999999999998E-2</v>
      </c>
    </row>
    <row r="17" spans="1:27">
      <c r="A17">
        <v>16</v>
      </c>
      <c r="B17" t="s">
        <v>164</v>
      </c>
      <c r="C17">
        <v>30</v>
      </c>
      <c r="D17">
        <v>0.99299999999999999</v>
      </c>
      <c r="E17">
        <v>1.4999999999999999E-2</v>
      </c>
      <c r="F17">
        <v>1E-3</v>
      </c>
      <c r="G17">
        <v>2.1000000000000001E-2</v>
      </c>
      <c r="H17">
        <v>0.04</v>
      </c>
      <c r="I17">
        <v>0.27900000000000003</v>
      </c>
      <c r="J17">
        <v>2.5000000000000001E-2</v>
      </c>
      <c r="K17">
        <v>1E-3</v>
      </c>
      <c r="L17">
        <v>9.4E-2</v>
      </c>
      <c r="M17">
        <v>1E-3</v>
      </c>
      <c r="N17">
        <v>0.02</v>
      </c>
      <c r="O17">
        <v>3.4000000000000002E-2</v>
      </c>
      <c r="P17">
        <v>1.9E-2</v>
      </c>
      <c r="Q17">
        <v>1E-3</v>
      </c>
      <c r="R17">
        <v>1.9E-2</v>
      </c>
      <c r="S17">
        <v>2.1999999999999999E-2</v>
      </c>
      <c r="T17">
        <v>0</v>
      </c>
      <c r="U17">
        <v>1E-3</v>
      </c>
      <c r="V17">
        <v>0.02</v>
      </c>
      <c r="W17">
        <v>1.6E-2</v>
      </c>
      <c r="Z17" s="1">
        <f t="shared" si="0"/>
        <v>0.14699999999999996</v>
      </c>
      <c r="AA17" s="1">
        <f t="shared" si="1"/>
        <v>1.5200000000000002E-2</v>
      </c>
    </row>
    <row r="18" spans="1:27">
      <c r="A18">
        <v>17</v>
      </c>
      <c r="B18" t="s">
        <v>165</v>
      </c>
      <c r="C18">
        <v>30</v>
      </c>
      <c r="D18">
        <v>0.94699999999999995</v>
      </c>
      <c r="E18">
        <v>1.2E-2</v>
      </c>
      <c r="F18">
        <v>1E-3</v>
      </c>
      <c r="G18">
        <v>1.6E-2</v>
      </c>
      <c r="H18">
        <v>4.8000000000000001E-2</v>
      </c>
      <c r="I18">
        <v>1.4E-2</v>
      </c>
      <c r="J18">
        <v>1.7999999999999999E-2</v>
      </c>
      <c r="K18">
        <v>1E-3</v>
      </c>
      <c r="L18">
        <v>8.0000000000000002E-3</v>
      </c>
      <c r="M18">
        <v>0</v>
      </c>
      <c r="N18">
        <v>1.4999999999999999E-2</v>
      </c>
      <c r="O18">
        <v>2.1999999999999999E-2</v>
      </c>
      <c r="P18">
        <v>1.4E-2</v>
      </c>
      <c r="Q18">
        <v>1E-3</v>
      </c>
      <c r="R18">
        <v>1.4999999999999999E-2</v>
      </c>
      <c r="S18">
        <v>1.6E-2</v>
      </c>
      <c r="T18">
        <v>1E-3</v>
      </c>
      <c r="U18">
        <v>5.0000000000000001E-3</v>
      </c>
      <c r="V18">
        <v>1.4999999999999999E-2</v>
      </c>
      <c r="W18">
        <v>1.2999999999999999E-2</v>
      </c>
      <c r="Z18" s="1">
        <f t="shared" si="0"/>
        <v>0.1065</v>
      </c>
      <c r="AA18" s="1">
        <f t="shared" si="1"/>
        <v>1.17E-2</v>
      </c>
    </row>
    <row r="19" spans="1:27">
      <c r="A19">
        <v>18</v>
      </c>
      <c r="B19" t="s">
        <v>166</v>
      </c>
      <c r="C19">
        <v>30</v>
      </c>
      <c r="D19">
        <v>0.95699999999999996</v>
      </c>
      <c r="E19">
        <v>1.4E-2</v>
      </c>
      <c r="F19">
        <v>1.0999999999999999E-2</v>
      </c>
      <c r="G19">
        <v>2.1000000000000001E-2</v>
      </c>
      <c r="H19">
        <v>3.0000000000000001E-3</v>
      </c>
      <c r="I19">
        <v>4.0000000000000001E-3</v>
      </c>
      <c r="J19">
        <v>2.4E-2</v>
      </c>
      <c r="K19">
        <v>1.0999999999999999E-2</v>
      </c>
      <c r="L19">
        <v>5.0000000000000001E-3</v>
      </c>
      <c r="M19">
        <v>0.01</v>
      </c>
      <c r="N19">
        <v>1.9E-2</v>
      </c>
      <c r="O19">
        <v>3.4000000000000002E-2</v>
      </c>
      <c r="P19">
        <v>1.7999999999999999E-2</v>
      </c>
      <c r="Q19">
        <v>4.0000000000000001E-3</v>
      </c>
      <c r="R19">
        <v>1.7999999999999999E-2</v>
      </c>
      <c r="S19">
        <v>2.1000000000000001E-2</v>
      </c>
      <c r="T19">
        <v>1E-3</v>
      </c>
      <c r="U19">
        <v>0</v>
      </c>
      <c r="V19">
        <v>1.9E-2</v>
      </c>
      <c r="W19">
        <v>1.4999999999999999E-2</v>
      </c>
      <c r="Z19" s="1">
        <f t="shared" si="0"/>
        <v>0.10599999999999996</v>
      </c>
      <c r="AA19" s="1">
        <f t="shared" si="1"/>
        <v>1.4900000000000002E-2</v>
      </c>
    </row>
    <row r="20" spans="1:27">
      <c r="A20">
        <v>19</v>
      </c>
      <c r="B20" t="s">
        <v>167</v>
      </c>
      <c r="C20">
        <v>30</v>
      </c>
      <c r="D20">
        <v>0.84199999999999997</v>
      </c>
      <c r="E20">
        <v>1.2E-2</v>
      </c>
      <c r="F20">
        <v>4.0000000000000001E-3</v>
      </c>
      <c r="G20">
        <v>1.4999999999999999E-2</v>
      </c>
      <c r="H20">
        <v>1.0999999999999999E-2</v>
      </c>
      <c r="I20">
        <v>8.0000000000000002E-3</v>
      </c>
      <c r="J20">
        <v>1.7000000000000001E-2</v>
      </c>
      <c r="K20">
        <v>7.0000000000000001E-3</v>
      </c>
      <c r="L20">
        <v>0.311</v>
      </c>
      <c r="M20">
        <v>1E-3</v>
      </c>
      <c r="N20">
        <v>1.4E-2</v>
      </c>
      <c r="O20">
        <v>0.02</v>
      </c>
      <c r="P20">
        <v>1.2999999999999999E-2</v>
      </c>
      <c r="Q20">
        <v>1.7000000000000001E-2</v>
      </c>
      <c r="R20">
        <v>1.4E-2</v>
      </c>
      <c r="S20">
        <v>1.4999999999999999E-2</v>
      </c>
      <c r="T20">
        <v>8.0000000000000002E-3</v>
      </c>
      <c r="U20">
        <v>0</v>
      </c>
      <c r="V20">
        <v>1.4E-2</v>
      </c>
      <c r="W20">
        <v>1.2999999999999999E-2</v>
      </c>
      <c r="Z20" s="1">
        <f t="shared" si="0"/>
        <v>0.12279999999999999</v>
      </c>
      <c r="AA20" s="1">
        <f t="shared" si="1"/>
        <v>1.2800000000000001E-2</v>
      </c>
    </row>
    <row r="21" spans="1:27">
      <c r="A21">
        <v>20</v>
      </c>
      <c r="B21" t="s">
        <v>168</v>
      </c>
      <c r="C21">
        <v>30</v>
      </c>
      <c r="D21">
        <v>0.92800000000000005</v>
      </c>
      <c r="E21">
        <v>0.01</v>
      </c>
      <c r="F21">
        <v>0.02</v>
      </c>
      <c r="G21">
        <v>1.4E-2</v>
      </c>
      <c r="H21">
        <v>2E-3</v>
      </c>
      <c r="I21">
        <v>3.0000000000000001E-3</v>
      </c>
      <c r="J21">
        <v>1.6E-2</v>
      </c>
      <c r="K21">
        <v>1E-3</v>
      </c>
      <c r="L21">
        <v>3.0000000000000001E-3</v>
      </c>
      <c r="M21">
        <v>0</v>
      </c>
      <c r="N21">
        <v>1.2999999999999999E-2</v>
      </c>
      <c r="O21">
        <v>0.02</v>
      </c>
      <c r="P21">
        <v>1.2E-2</v>
      </c>
      <c r="Q21">
        <v>3.0000000000000001E-3</v>
      </c>
      <c r="R21">
        <v>1.2999999999999999E-2</v>
      </c>
      <c r="S21">
        <v>1.4E-2</v>
      </c>
      <c r="T21">
        <v>0</v>
      </c>
      <c r="U21">
        <v>0</v>
      </c>
      <c r="V21">
        <v>1.2999999999999999E-2</v>
      </c>
      <c r="W21">
        <v>1.0999999999999999E-2</v>
      </c>
      <c r="Z21" s="1">
        <f t="shared" si="0"/>
        <v>9.9700000000000011E-2</v>
      </c>
      <c r="AA21" s="1">
        <f t="shared" si="1"/>
        <v>9.8999999999999991E-3</v>
      </c>
    </row>
    <row r="22" spans="1:27">
      <c r="A22">
        <v>21</v>
      </c>
      <c r="B22" t="s">
        <v>169</v>
      </c>
      <c r="C22">
        <v>30</v>
      </c>
      <c r="D22">
        <v>0.98199999999999998</v>
      </c>
      <c r="E22">
        <v>8.9999999999999993E-3</v>
      </c>
      <c r="F22">
        <v>1.7000000000000001E-2</v>
      </c>
      <c r="G22">
        <v>1.2999999999999999E-2</v>
      </c>
      <c r="H22">
        <v>0.08</v>
      </c>
      <c r="I22">
        <v>3.3000000000000002E-2</v>
      </c>
      <c r="J22">
        <v>1.4999999999999999E-2</v>
      </c>
      <c r="K22">
        <v>4.2000000000000003E-2</v>
      </c>
      <c r="L22">
        <v>2E-3</v>
      </c>
      <c r="M22">
        <v>0</v>
      </c>
      <c r="N22">
        <v>1.2E-2</v>
      </c>
      <c r="O22">
        <v>2.1999999999999999E-2</v>
      </c>
      <c r="P22">
        <v>1.0999999999999999E-2</v>
      </c>
      <c r="Q22">
        <v>7.0000000000000001E-3</v>
      </c>
      <c r="R22">
        <v>1.2E-2</v>
      </c>
      <c r="S22">
        <v>1.2999999999999999E-2</v>
      </c>
      <c r="T22">
        <v>2E-3</v>
      </c>
      <c r="U22">
        <v>0</v>
      </c>
      <c r="V22">
        <v>1.2E-2</v>
      </c>
      <c r="W22">
        <v>0.01</v>
      </c>
      <c r="Z22" s="1">
        <f t="shared" si="0"/>
        <v>0.11929999999999999</v>
      </c>
      <c r="AA22" s="1">
        <f t="shared" si="1"/>
        <v>1.01E-2</v>
      </c>
    </row>
    <row r="23" spans="1:27">
      <c r="A23">
        <v>22</v>
      </c>
      <c r="B23" t="s">
        <v>170</v>
      </c>
      <c r="C23">
        <v>30</v>
      </c>
      <c r="D23">
        <v>0.92800000000000005</v>
      </c>
      <c r="E23">
        <v>1.2E-2</v>
      </c>
      <c r="F23">
        <v>1E-3</v>
      </c>
      <c r="G23">
        <v>1.4999999999999999E-2</v>
      </c>
      <c r="H23">
        <v>1.2999999999999999E-2</v>
      </c>
      <c r="I23">
        <v>3.0000000000000001E-3</v>
      </c>
      <c r="J23">
        <v>1.7999999999999999E-2</v>
      </c>
      <c r="K23">
        <v>1E-3</v>
      </c>
      <c r="L23">
        <v>1E-3</v>
      </c>
      <c r="M23">
        <v>0</v>
      </c>
      <c r="N23">
        <v>1.4999999999999999E-2</v>
      </c>
      <c r="O23">
        <v>2.1999999999999999E-2</v>
      </c>
      <c r="P23">
        <v>1.4E-2</v>
      </c>
      <c r="Q23">
        <v>1E-3</v>
      </c>
      <c r="R23">
        <v>1.4999999999999999E-2</v>
      </c>
      <c r="S23">
        <v>1.6E-2</v>
      </c>
      <c r="T23">
        <v>1E-3</v>
      </c>
      <c r="U23">
        <v>0</v>
      </c>
      <c r="V23">
        <v>1.4999999999999999E-2</v>
      </c>
      <c r="W23">
        <v>1.2999999999999999E-2</v>
      </c>
      <c r="Z23" s="1">
        <f t="shared" si="0"/>
        <v>9.920000000000001E-2</v>
      </c>
      <c r="AA23" s="1">
        <f t="shared" si="1"/>
        <v>1.12E-2</v>
      </c>
    </row>
    <row r="24" spans="1:27">
      <c r="A24">
        <v>23</v>
      </c>
      <c r="B24" t="s">
        <v>171</v>
      </c>
      <c r="C24">
        <v>30</v>
      </c>
      <c r="D24">
        <v>0.996</v>
      </c>
      <c r="E24">
        <v>8.0000000000000002E-3</v>
      </c>
      <c r="F24">
        <v>1E-3</v>
      </c>
      <c r="G24">
        <v>0.01</v>
      </c>
      <c r="H24">
        <v>1.7000000000000001E-2</v>
      </c>
      <c r="I24">
        <v>0.126</v>
      </c>
      <c r="J24">
        <v>1.2E-2</v>
      </c>
      <c r="K24">
        <v>4.0000000000000001E-3</v>
      </c>
      <c r="L24">
        <v>1E-3</v>
      </c>
      <c r="M24">
        <v>1E-3</v>
      </c>
      <c r="N24">
        <v>0.01</v>
      </c>
      <c r="O24">
        <v>1.4999999999999999E-2</v>
      </c>
      <c r="P24">
        <v>8.9999999999999993E-3</v>
      </c>
      <c r="Q24">
        <v>1E-3</v>
      </c>
      <c r="R24">
        <v>0.01</v>
      </c>
      <c r="S24">
        <v>1.0999999999999999E-2</v>
      </c>
      <c r="T24">
        <v>1E-3</v>
      </c>
      <c r="U24">
        <v>0</v>
      </c>
      <c r="V24">
        <v>0.01</v>
      </c>
      <c r="W24">
        <v>8.9999999999999993E-3</v>
      </c>
      <c r="Z24" s="1">
        <f t="shared" si="0"/>
        <v>0.11759999999999997</v>
      </c>
      <c r="AA24" s="1">
        <f t="shared" si="1"/>
        <v>7.6E-3</v>
      </c>
    </row>
    <row r="25" spans="1:27">
      <c r="A25">
        <v>24</v>
      </c>
      <c r="B25" t="s">
        <v>172</v>
      </c>
      <c r="C25">
        <v>30</v>
      </c>
      <c r="D25">
        <v>0.15</v>
      </c>
      <c r="E25">
        <v>8.9999999999999993E-3</v>
      </c>
      <c r="F25">
        <v>0.64200000000000002</v>
      </c>
      <c r="G25">
        <v>1.2E-2</v>
      </c>
      <c r="H25">
        <v>0.63700000000000001</v>
      </c>
      <c r="I25">
        <v>0.104</v>
      </c>
      <c r="J25">
        <v>1.2999999999999999E-2</v>
      </c>
      <c r="K25">
        <v>2.7E-2</v>
      </c>
      <c r="L25">
        <v>5.0000000000000001E-3</v>
      </c>
      <c r="M25">
        <v>2.8000000000000001E-2</v>
      </c>
      <c r="N25">
        <v>1.0999999999999999E-2</v>
      </c>
      <c r="O25">
        <v>1.7000000000000001E-2</v>
      </c>
      <c r="P25">
        <v>1.0999999999999999E-2</v>
      </c>
      <c r="Q25">
        <v>1.2E-2</v>
      </c>
      <c r="R25">
        <v>1.0999999999999999E-2</v>
      </c>
      <c r="S25">
        <v>1.2E-2</v>
      </c>
      <c r="T25">
        <v>0.98799999999999999</v>
      </c>
      <c r="U25">
        <v>0.996</v>
      </c>
      <c r="V25">
        <v>1.0999999999999999E-2</v>
      </c>
      <c r="W25">
        <v>0.01</v>
      </c>
      <c r="Z25" s="1">
        <f t="shared" si="0"/>
        <v>0.16270000000000001</v>
      </c>
      <c r="AA25" s="1">
        <f t="shared" si="1"/>
        <v>0.20789999999999997</v>
      </c>
    </row>
    <row r="26" spans="1:27">
      <c r="A26">
        <v>25</v>
      </c>
      <c r="B26" t="s">
        <v>173</v>
      </c>
      <c r="C26">
        <v>30</v>
      </c>
      <c r="D26">
        <v>0.39</v>
      </c>
      <c r="E26">
        <v>8.0000000000000002E-3</v>
      </c>
      <c r="F26">
        <v>0.16</v>
      </c>
      <c r="G26">
        <v>1.2E-2</v>
      </c>
      <c r="H26">
        <v>5.2999999999999999E-2</v>
      </c>
      <c r="I26">
        <v>0.24099999999999999</v>
      </c>
      <c r="J26">
        <v>1.4999999999999999E-2</v>
      </c>
      <c r="K26">
        <v>7.0000000000000001E-3</v>
      </c>
      <c r="L26">
        <v>0.218</v>
      </c>
      <c r="M26">
        <v>3.0000000000000001E-3</v>
      </c>
      <c r="N26">
        <v>1.0999999999999999E-2</v>
      </c>
      <c r="O26">
        <v>2.1000000000000001E-2</v>
      </c>
      <c r="P26">
        <v>1.0999999999999999E-2</v>
      </c>
      <c r="Q26">
        <v>0.995</v>
      </c>
      <c r="R26">
        <v>1.0999999999999999E-2</v>
      </c>
      <c r="S26">
        <v>1.2E-2</v>
      </c>
      <c r="T26">
        <v>3.0000000000000001E-3</v>
      </c>
      <c r="U26">
        <v>0.996</v>
      </c>
      <c r="V26">
        <v>1.0999999999999999E-2</v>
      </c>
      <c r="W26">
        <v>8.9999999999999993E-3</v>
      </c>
      <c r="Z26" s="1">
        <f t="shared" si="0"/>
        <v>0.11069999999999999</v>
      </c>
      <c r="AA26" s="1">
        <f t="shared" si="1"/>
        <v>0.20799999999999996</v>
      </c>
    </row>
    <row r="27" spans="1:27">
      <c r="A27">
        <v>26</v>
      </c>
      <c r="B27" t="s">
        <v>174</v>
      </c>
      <c r="C27">
        <v>30</v>
      </c>
      <c r="D27">
        <v>4.1000000000000002E-2</v>
      </c>
      <c r="E27">
        <v>7.0000000000000001E-3</v>
      </c>
      <c r="F27">
        <v>0.76300000000000001</v>
      </c>
      <c r="G27">
        <v>0.01</v>
      </c>
      <c r="H27">
        <v>9.4E-2</v>
      </c>
      <c r="I27">
        <v>0.51300000000000001</v>
      </c>
      <c r="J27">
        <v>1.2E-2</v>
      </c>
      <c r="K27">
        <v>0.14099999999999999</v>
      </c>
      <c r="L27">
        <v>0.17699999999999999</v>
      </c>
      <c r="M27">
        <v>0.81399999999999995</v>
      </c>
      <c r="N27">
        <v>8.9999999999999993E-3</v>
      </c>
      <c r="O27">
        <v>1.6E-2</v>
      </c>
      <c r="P27">
        <v>8.9999999999999993E-3</v>
      </c>
      <c r="Q27">
        <v>7.0000000000000001E-3</v>
      </c>
      <c r="R27">
        <v>8.9999999999999993E-3</v>
      </c>
      <c r="S27">
        <v>0.01</v>
      </c>
      <c r="T27">
        <v>4.3999999999999997E-2</v>
      </c>
      <c r="U27">
        <v>0.996</v>
      </c>
      <c r="V27">
        <v>8.9999999999999993E-3</v>
      </c>
      <c r="W27">
        <v>8.0000000000000002E-3</v>
      </c>
      <c r="Z27" s="1">
        <f t="shared" si="0"/>
        <v>0.25719999999999998</v>
      </c>
      <c r="AA27" s="1">
        <f t="shared" si="1"/>
        <v>0.11169999999999999</v>
      </c>
    </row>
    <row r="28" spans="1:27">
      <c r="A28">
        <v>27</v>
      </c>
      <c r="B28" t="s">
        <v>175</v>
      </c>
      <c r="C28">
        <v>30</v>
      </c>
      <c r="D28">
        <v>0.02</v>
      </c>
      <c r="E28">
        <v>7.0000000000000001E-3</v>
      </c>
      <c r="F28">
        <v>0.97399999999999998</v>
      </c>
      <c r="G28">
        <v>1.2E-2</v>
      </c>
      <c r="H28">
        <v>0.28199999999999997</v>
      </c>
      <c r="I28">
        <v>0.06</v>
      </c>
      <c r="J28">
        <v>1.4999999999999999E-2</v>
      </c>
      <c r="K28">
        <v>0.9</v>
      </c>
      <c r="L28">
        <v>6.7000000000000004E-2</v>
      </c>
      <c r="M28">
        <v>6.0000000000000001E-3</v>
      </c>
      <c r="N28">
        <v>1.0999999999999999E-2</v>
      </c>
      <c r="O28">
        <v>2.3E-2</v>
      </c>
      <c r="P28">
        <v>0.01</v>
      </c>
      <c r="Q28">
        <v>0.80100000000000005</v>
      </c>
      <c r="R28">
        <v>0.01</v>
      </c>
      <c r="S28">
        <v>1.2E-2</v>
      </c>
      <c r="T28">
        <v>0.69</v>
      </c>
      <c r="U28">
        <v>0.996</v>
      </c>
      <c r="V28">
        <v>1.0999999999999999E-2</v>
      </c>
      <c r="W28">
        <v>8.0000000000000002E-3</v>
      </c>
      <c r="Z28" s="1">
        <f t="shared" si="0"/>
        <v>0.23430000000000001</v>
      </c>
      <c r="AA28" s="1">
        <f t="shared" si="1"/>
        <v>0.25719999999999998</v>
      </c>
    </row>
    <row r="29" spans="1:27">
      <c r="A29">
        <v>28</v>
      </c>
      <c r="B29" t="s">
        <v>176</v>
      </c>
      <c r="C29">
        <v>30</v>
      </c>
      <c r="D29">
        <v>0.78900000000000003</v>
      </c>
      <c r="E29">
        <v>1.4E-2</v>
      </c>
      <c r="F29">
        <v>0.53400000000000003</v>
      </c>
      <c r="G29">
        <v>0.02</v>
      </c>
      <c r="H29">
        <v>1E-3</v>
      </c>
      <c r="I29">
        <v>0.115</v>
      </c>
      <c r="J29">
        <v>2.4E-2</v>
      </c>
      <c r="K29">
        <v>1E-3</v>
      </c>
      <c r="L29">
        <v>0.79</v>
      </c>
      <c r="M29">
        <v>1E-3</v>
      </c>
      <c r="N29">
        <v>1.9E-2</v>
      </c>
      <c r="O29">
        <v>3.3000000000000002E-2</v>
      </c>
      <c r="P29">
        <v>1.7000000000000001E-2</v>
      </c>
      <c r="Q29">
        <v>3.0000000000000001E-3</v>
      </c>
      <c r="R29">
        <v>1.7999999999999999E-2</v>
      </c>
      <c r="S29">
        <v>0.02</v>
      </c>
      <c r="T29">
        <v>0.28100000000000003</v>
      </c>
      <c r="U29">
        <v>0.996</v>
      </c>
      <c r="V29">
        <v>1.7999999999999999E-2</v>
      </c>
      <c r="W29">
        <v>1.4999999999999999E-2</v>
      </c>
      <c r="Z29" s="1">
        <f t="shared" si="0"/>
        <v>0.22890000000000002</v>
      </c>
      <c r="AA29" s="1">
        <f t="shared" si="1"/>
        <v>0.14199999999999999</v>
      </c>
    </row>
    <row r="30" spans="1:27">
      <c r="A30">
        <v>29</v>
      </c>
      <c r="B30" t="s">
        <v>177</v>
      </c>
      <c r="C30">
        <v>30</v>
      </c>
      <c r="D30">
        <v>0.97499999999999998</v>
      </c>
      <c r="E30">
        <v>8.9999999999999993E-3</v>
      </c>
      <c r="F30">
        <v>0.249</v>
      </c>
      <c r="G30">
        <v>1.2E-2</v>
      </c>
      <c r="H30">
        <v>0.06</v>
      </c>
      <c r="I30">
        <v>0.27700000000000002</v>
      </c>
      <c r="J30">
        <v>1.4E-2</v>
      </c>
      <c r="K30">
        <v>1E-3</v>
      </c>
      <c r="L30">
        <v>8.5000000000000006E-2</v>
      </c>
      <c r="M30">
        <v>1E-3</v>
      </c>
      <c r="N30">
        <v>1.2E-2</v>
      </c>
      <c r="O30">
        <v>1.7000000000000001E-2</v>
      </c>
      <c r="P30">
        <v>1.0999999999999999E-2</v>
      </c>
      <c r="Q30">
        <v>4.2000000000000003E-2</v>
      </c>
      <c r="R30">
        <v>1.0999999999999999E-2</v>
      </c>
      <c r="S30">
        <v>1.2E-2</v>
      </c>
      <c r="T30">
        <v>5.3999999999999999E-2</v>
      </c>
      <c r="U30">
        <v>0.995</v>
      </c>
      <c r="V30">
        <v>1.2E-2</v>
      </c>
      <c r="W30">
        <v>0.01</v>
      </c>
      <c r="Z30" s="1">
        <f t="shared" si="0"/>
        <v>0.16830000000000001</v>
      </c>
      <c r="AA30" s="1">
        <f t="shared" si="1"/>
        <v>0.1176</v>
      </c>
    </row>
    <row r="31" spans="1:27">
      <c r="A31">
        <v>30</v>
      </c>
      <c r="B31" t="s">
        <v>178</v>
      </c>
      <c r="C31">
        <v>30</v>
      </c>
      <c r="D31">
        <v>0.35</v>
      </c>
      <c r="E31">
        <v>0.01</v>
      </c>
      <c r="F31">
        <v>0.99</v>
      </c>
      <c r="G31">
        <v>1.6E-2</v>
      </c>
      <c r="H31">
        <v>1E-3</v>
      </c>
      <c r="I31">
        <v>1.2999999999999999E-2</v>
      </c>
      <c r="J31">
        <v>1.9E-2</v>
      </c>
      <c r="K31">
        <v>0.43099999999999999</v>
      </c>
      <c r="L31">
        <v>0.14299999999999999</v>
      </c>
      <c r="M31">
        <v>3.0000000000000001E-3</v>
      </c>
      <c r="N31">
        <v>1.4E-2</v>
      </c>
      <c r="O31">
        <v>2.9000000000000001E-2</v>
      </c>
      <c r="P31">
        <v>1.2999999999999999E-2</v>
      </c>
      <c r="Q31">
        <v>0.99</v>
      </c>
      <c r="R31">
        <v>1.4E-2</v>
      </c>
      <c r="S31">
        <v>1.6E-2</v>
      </c>
      <c r="T31">
        <v>0</v>
      </c>
      <c r="U31">
        <v>0.99399999999999999</v>
      </c>
      <c r="V31">
        <v>1.4E-2</v>
      </c>
      <c r="W31">
        <v>1.0999999999999999E-2</v>
      </c>
      <c r="Z31" s="1">
        <f t="shared" si="0"/>
        <v>0.19759999999999997</v>
      </c>
      <c r="AA31" s="1">
        <f t="shared" si="1"/>
        <v>0.20950000000000002</v>
      </c>
    </row>
    <row r="32" spans="1:27">
      <c r="A32">
        <v>31</v>
      </c>
      <c r="B32" t="s">
        <v>179</v>
      </c>
      <c r="C32">
        <v>30</v>
      </c>
      <c r="D32">
        <v>0.32300000000000001</v>
      </c>
      <c r="E32">
        <v>8.9999999999999993E-3</v>
      </c>
      <c r="F32">
        <v>0.98599999999999999</v>
      </c>
      <c r="G32">
        <v>1.2999999999999999E-2</v>
      </c>
      <c r="H32">
        <v>7.5999999999999998E-2</v>
      </c>
      <c r="I32">
        <v>0.32300000000000001</v>
      </c>
      <c r="J32">
        <v>1.6E-2</v>
      </c>
      <c r="K32">
        <v>0.97499999999999998</v>
      </c>
      <c r="L32">
        <v>0.68700000000000006</v>
      </c>
      <c r="M32">
        <v>0.17499999999999999</v>
      </c>
      <c r="N32">
        <v>1.2E-2</v>
      </c>
      <c r="O32">
        <v>2.3E-2</v>
      </c>
      <c r="P32">
        <v>1.2E-2</v>
      </c>
      <c r="Q32">
        <v>0.107</v>
      </c>
      <c r="R32">
        <v>1.2E-2</v>
      </c>
      <c r="S32">
        <v>1.2999999999999999E-2</v>
      </c>
      <c r="T32">
        <v>0</v>
      </c>
      <c r="U32">
        <v>0.59199999999999997</v>
      </c>
      <c r="V32">
        <v>1.2E-2</v>
      </c>
      <c r="W32">
        <v>0.01</v>
      </c>
      <c r="Z32" s="1">
        <f t="shared" si="0"/>
        <v>0.35830000000000001</v>
      </c>
      <c r="AA32" s="1">
        <f t="shared" si="1"/>
        <v>7.9300000000000009E-2</v>
      </c>
    </row>
    <row r="33" spans="1:27">
      <c r="A33">
        <v>32</v>
      </c>
      <c r="B33" t="s">
        <v>180</v>
      </c>
      <c r="C33">
        <v>30</v>
      </c>
      <c r="D33">
        <v>0.29099999999999998</v>
      </c>
      <c r="E33">
        <v>1.0999999999999999E-2</v>
      </c>
      <c r="F33">
        <v>0.112</v>
      </c>
      <c r="G33">
        <v>1.4999999999999999E-2</v>
      </c>
      <c r="H33">
        <v>1.7000000000000001E-2</v>
      </c>
      <c r="I33">
        <v>0.02</v>
      </c>
      <c r="J33">
        <v>1.7000000000000001E-2</v>
      </c>
      <c r="K33">
        <v>0.86899999999999999</v>
      </c>
      <c r="L33">
        <v>1.2999999999999999E-2</v>
      </c>
      <c r="M33">
        <v>1.4999999999999999E-2</v>
      </c>
      <c r="N33">
        <v>1.4E-2</v>
      </c>
      <c r="O33">
        <v>2.1000000000000001E-2</v>
      </c>
      <c r="P33">
        <v>1.4E-2</v>
      </c>
      <c r="Q33">
        <v>0.99299999999999999</v>
      </c>
      <c r="R33">
        <v>1.4E-2</v>
      </c>
      <c r="S33">
        <v>1.4999999999999999E-2</v>
      </c>
      <c r="T33">
        <v>0</v>
      </c>
      <c r="U33">
        <v>4.5999999999999999E-2</v>
      </c>
      <c r="V33">
        <v>1.4E-2</v>
      </c>
      <c r="W33">
        <v>1.2E-2</v>
      </c>
      <c r="Z33" s="1">
        <f t="shared" si="0"/>
        <v>0.13799999999999998</v>
      </c>
      <c r="AA33" s="1">
        <f t="shared" si="1"/>
        <v>0.1143</v>
      </c>
    </row>
    <row r="34" spans="1:27">
      <c r="A34">
        <v>33</v>
      </c>
      <c r="B34" t="s">
        <v>181</v>
      </c>
      <c r="C34">
        <v>30</v>
      </c>
      <c r="D34">
        <v>2.8000000000000001E-2</v>
      </c>
      <c r="E34">
        <v>8.0000000000000002E-3</v>
      </c>
      <c r="F34">
        <v>0.99399999999999999</v>
      </c>
      <c r="G34">
        <v>0.01</v>
      </c>
      <c r="H34">
        <v>0.182</v>
      </c>
      <c r="I34">
        <v>0.20100000000000001</v>
      </c>
      <c r="J34">
        <v>1.2E-2</v>
      </c>
      <c r="K34">
        <v>0.29899999999999999</v>
      </c>
      <c r="L34">
        <v>2E-3</v>
      </c>
      <c r="M34">
        <v>3.0000000000000001E-3</v>
      </c>
      <c r="N34">
        <v>0.01</v>
      </c>
      <c r="O34">
        <v>1.4999999999999999E-2</v>
      </c>
      <c r="P34">
        <v>8.9999999999999993E-3</v>
      </c>
      <c r="Q34">
        <v>0.99399999999999999</v>
      </c>
      <c r="R34">
        <v>8.9999999999999993E-3</v>
      </c>
      <c r="S34">
        <v>0.01</v>
      </c>
      <c r="T34">
        <v>4.0000000000000001E-3</v>
      </c>
      <c r="U34">
        <v>0.996</v>
      </c>
      <c r="V34">
        <v>0.01</v>
      </c>
      <c r="W34">
        <v>8.0000000000000002E-3</v>
      </c>
      <c r="Z34" s="1">
        <f t="shared" si="0"/>
        <v>0.1739</v>
      </c>
      <c r="AA34" s="1">
        <f t="shared" si="1"/>
        <v>0.20649999999999996</v>
      </c>
    </row>
    <row r="35" spans="1:27">
      <c r="A35">
        <v>34</v>
      </c>
      <c r="B35" t="s">
        <v>182</v>
      </c>
      <c r="C35">
        <v>30</v>
      </c>
      <c r="D35">
        <v>0.72799999999999998</v>
      </c>
      <c r="E35">
        <v>1.4E-2</v>
      </c>
      <c r="F35">
        <v>0.107</v>
      </c>
      <c r="G35">
        <v>1.7999999999999999E-2</v>
      </c>
      <c r="H35">
        <v>5.0000000000000001E-3</v>
      </c>
      <c r="I35">
        <v>0.248</v>
      </c>
      <c r="J35">
        <v>0.02</v>
      </c>
      <c r="K35">
        <v>0.54</v>
      </c>
      <c r="L35">
        <v>0.66200000000000003</v>
      </c>
      <c r="M35">
        <v>6.3E-2</v>
      </c>
      <c r="N35">
        <v>1.7000000000000001E-2</v>
      </c>
      <c r="O35">
        <v>2.5000000000000001E-2</v>
      </c>
      <c r="P35">
        <v>1.7000000000000001E-2</v>
      </c>
      <c r="Q35">
        <v>8.8999999999999996E-2</v>
      </c>
      <c r="R35">
        <v>1.7000000000000001E-2</v>
      </c>
      <c r="S35">
        <v>1.7999999999999999E-2</v>
      </c>
      <c r="T35">
        <v>0</v>
      </c>
      <c r="U35">
        <v>5.0000000000000001E-3</v>
      </c>
      <c r="V35">
        <v>1.7000000000000001E-2</v>
      </c>
      <c r="W35">
        <v>1.4999999999999999E-2</v>
      </c>
      <c r="Z35" s="1">
        <f t="shared" si="0"/>
        <v>0.24050000000000002</v>
      </c>
      <c r="AA35" s="1">
        <f t="shared" si="1"/>
        <v>2.1999999999999999E-2</v>
      </c>
    </row>
    <row r="36" spans="1:27">
      <c r="A36">
        <v>35</v>
      </c>
      <c r="B36" t="s">
        <v>183</v>
      </c>
      <c r="C36">
        <v>30</v>
      </c>
      <c r="D36">
        <v>0.01</v>
      </c>
      <c r="E36">
        <v>8.0000000000000002E-3</v>
      </c>
      <c r="F36">
        <v>0.996</v>
      </c>
      <c r="G36">
        <v>1.2E-2</v>
      </c>
      <c r="H36">
        <v>0.14899999999999999</v>
      </c>
      <c r="I36">
        <v>3.0000000000000001E-3</v>
      </c>
      <c r="J36">
        <v>1.4E-2</v>
      </c>
      <c r="K36">
        <v>0.97599999999999998</v>
      </c>
      <c r="L36">
        <v>0.19900000000000001</v>
      </c>
      <c r="M36">
        <v>0.98899999999999999</v>
      </c>
      <c r="N36">
        <v>1.0999999999999999E-2</v>
      </c>
      <c r="O36">
        <v>2.1000000000000001E-2</v>
      </c>
      <c r="P36">
        <v>1.0999999999999999E-2</v>
      </c>
      <c r="Q36">
        <v>0.89900000000000002</v>
      </c>
      <c r="R36">
        <v>1.0999999999999999E-2</v>
      </c>
      <c r="S36">
        <v>1.2E-2</v>
      </c>
      <c r="T36">
        <v>2E-3</v>
      </c>
      <c r="U36">
        <v>0.89900000000000002</v>
      </c>
      <c r="V36">
        <v>1.0999999999999999E-2</v>
      </c>
      <c r="W36">
        <v>8.9999999999999993E-3</v>
      </c>
      <c r="Z36" s="1">
        <f t="shared" si="0"/>
        <v>0.33560000000000001</v>
      </c>
      <c r="AA36" s="1">
        <f t="shared" si="1"/>
        <v>0.18859999999999999</v>
      </c>
    </row>
    <row r="37" spans="1:27">
      <c r="A37">
        <v>36</v>
      </c>
      <c r="B37" t="s">
        <v>184</v>
      </c>
      <c r="C37">
        <v>30</v>
      </c>
      <c r="D37">
        <v>1.6E-2</v>
      </c>
      <c r="E37">
        <v>0.01</v>
      </c>
      <c r="F37">
        <v>0.75900000000000001</v>
      </c>
      <c r="G37">
        <v>1.2999999999999999E-2</v>
      </c>
      <c r="H37">
        <v>0.85499999999999998</v>
      </c>
      <c r="I37">
        <v>0.45600000000000002</v>
      </c>
      <c r="J37">
        <v>1.4999999999999999E-2</v>
      </c>
      <c r="K37">
        <v>0.41499999999999998</v>
      </c>
      <c r="L37">
        <v>0.51400000000000001</v>
      </c>
      <c r="M37">
        <v>0.996</v>
      </c>
      <c r="N37">
        <v>1.2E-2</v>
      </c>
      <c r="O37">
        <v>0.02</v>
      </c>
      <c r="P37">
        <v>1.2E-2</v>
      </c>
      <c r="Q37">
        <v>1E-3</v>
      </c>
      <c r="R37">
        <v>1.2E-2</v>
      </c>
      <c r="S37">
        <v>1.2999999999999999E-2</v>
      </c>
      <c r="T37">
        <v>0.05</v>
      </c>
      <c r="U37">
        <v>9.9000000000000005E-2</v>
      </c>
      <c r="V37">
        <v>1.2E-2</v>
      </c>
      <c r="W37">
        <v>0.01</v>
      </c>
      <c r="Z37" s="1">
        <f t="shared" si="0"/>
        <v>0.40489999999999993</v>
      </c>
      <c r="AA37" s="1">
        <f t="shared" si="1"/>
        <v>2.4100000000000003E-2</v>
      </c>
    </row>
    <row r="38" spans="1:27">
      <c r="A38">
        <v>37</v>
      </c>
      <c r="B38" t="s">
        <v>185</v>
      </c>
      <c r="C38">
        <v>30</v>
      </c>
      <c r="D38">
        <v>6.2E-2</v>
      </c>
      <c r="E38">
        <v>1.0999999999999999E-2</v>
      </c>
      <c r="F38">
        <v>0.26100000000000001</v>
      </c>
      <c r="G38">
        <v>1.4999999999999999E-2</v>
      </c>
      <c r="H38">
        <v>0.01</v>
      </c>
      <c r="I38">
        <v>3.9E-2</v>
      </c>
      <c r="J38">
        <v>1.6E-2</v>
      </c>
      <c r="K38">
        <v>8.9999999999999993E-3</v>
      </c>
      <c r="L38">
        <v>3.3000000000000002E-2</v>
      </c>
      <c r="M38">
        <v>0.996</v>
      </c>
      <c r="N38">
        <v>1.4E-2</v>
      </c>
      <c r="O38">
        <v>1.9E-2</v>
      </c>
      <c r="P38">
        <v>1.4E-2</v>
      </c>
      <c r="Q38">
        <v>1.6E-2</v>
      </c>
      <c r="R38">
        <v>1.4E-2</v>
      </c>
      <c r="S38">
        <v>1.4999999999999999E-2</v>
      </c>
      <c r="T38">
        <v>0.02</v>
      </c>
      <c r="U38">
        <v>2E-3</v>
      </c>
      <c r="V38">
        <v>1.4E-2</v>
      </c>
      <c r="W38">
        <v>1.2E-2</v>
      </c>
      <c r="Z38" s="1">
        <f t="shared" si="0"/>
        <v>0.1452</v>
      </c>
      <c r="AA38" s="1">
        <f t="shared" si="1"/>
        <v>1.4000000000000002E-2</v>
      </c>
    </row>
    <row r="39" spans="1:27">
      <c r="A39">
        <v>38</v>
      </c>
      <c r="B39" t="s">
        <v>186</v>
      </c>
      <c r="C39">
        <v>30</v>
      </c>
      <c r="D39">
        <v>3.0000000000000001E-3</v>
      </c>
      <c r="E39">
        <v>7.0000000000000001E-3</v>
      </c>
      <c r="F39">
        <v>0.99299999999999999</v>
      </c>
      <c r="G39">
        <v>0.01</v>
      </c>
      <c r="H39">
        <v>0.84299999999999997</v>
      </c>
      <c r="I39">
        <v>2.1999999999999999E-2</v>
      </c>
      <c r="J39">
        <v>1.2E-2</v>
      </c>
      <c r="K39">
        <v>5.0999999999999997E-2</v>
      </c>
      <c r="L39">
        <v>0.108</v>
      </c>
      <c r="M39">
        <v>0.996</v>
      </c>
      <c r="N39">
        <v>8.9999999999999993E-3</v>
      </c>
      <c r="O39">
        <v>1.7000000000000001E-2</v>
      </c>
      <c r="P39">
        <v>8.9999999999999993E-3</v>
      </c>
      <c r="Q39">
        <v>5.2999999999999999E-2</v>
      </c>
      <c r="R39">
        <v>8.9999999999999993E-3</v>
      </c>
      <c r="S39">
        <v>0.01</v>
      </c>
      <c r="T39">
        <v>0.83199999999999996</v>
      </c>
      <c r="U39">
        <v>0.996</v>
      </c>
      <c r="V39">
        <v>8.9999999999999993E-3</v>
      </c>
      <c r="W39">
        <v>8.0000000000000002E-3</v>
      </c>
      <c r="Z39" s="1">
        <f t="shared" si="0"/>
        <v>0.30449999999999999</v>
      </c>
      <c r="AA39" s="1">
        <f t="shared" si="1"/>
        <v>0.19519999999999998</v>
      </c>
    </row>
    <row r="40" spans="1:27">
      <c r="A40">
        <v>39</v>
      </c>
      <c r="B40" t="s">
        <v>187</v>
      </c>
      <c r="C40">
        <v>30</v>
      </c>
      <c r="D40">
        <v>2E-3</v>
      </c>
      <c r="E40">
        <v>6.0000000000000001E-3</v>
      </c>
      <c r="F40">
        <v>0.80800000000000005</v>
      </c>
      <c r="G40">
        <v>8.9999999999999993E-3</v>
      </c>
      <c r="H40">
        <v>0.98499999999999999</v>
      </c>
      <c r="I40">
        <v>6.3E-2</v>
      </c>
      <c r="J40">
        <v>1.0999999999999999E-2</v>
      </c>
      <c r="K40">
        <v>0.97599999999999998</v>
      </c>
      <c r="L40">
        <v>0.01</v>
      </c>
      <c r="M40">
        <v>0.996</v>
      </c>
      <c r="N40">
        <v>8.0000000000000002E-3</v>
      </c>
      <c r="O40">
        <v>1.4999999999999999E-2</v>
      </c>
      <c r="P40">
        <v>8.0000000000000002E-3</v>
      </c>
      <c r="Q40">
        <v>0.67700000000000005</v>
      </c>
      <c r="R40">
        <v>8.0000000000000002E-3</v>
      </c>
      <c r="S40">
        <v>8.9999999999999993E-3</v>
      </c>
      <c r="T40">
        <v>0.99099999999999999</v>
      </c>
      <c r="U40">
        <v>2.1999999999999999E-2</v>
      </c>
      <c r="V40">
        <v>8.0000000000000002E-3</v>
      </c>
      <c r="W40">
        <v>7.0000000000000001E-3</v>
      </c>
      <c r="Z40" s="1">
        <f t="shared" si="0"/>
        <v>0.38659999999999994</v>
      </c>
      <c r="AA40" s="1">
        <f t="shared" si="1"/>
        <v>0.17530000000000001</v>
      </c>
    </row>
    <row r="41" spans="1:27">
      <c r="A41">
        <v>40</v>
      </c>
      <c r="B41" t="s">
        <v>188</v>
      </c>
      <c r="C41">
        <v>30</v>
      </c>
      <c r="D41">
        <v>0.19600000000000001</v>
      </c>
      <c r="E41">
        <v>8.9999999999999993E-3</v>
      </c>
      <c r="F41">
        <v>0.78900000000000003</v>
      </c>
      <c r="G41">
        <v>1.4E-2</v>
      </c>
      <c r="H41">
        <v>0</v>
      </c>
      <c r="I41">
        <v>0.91</v>
      </c>
      <c r="J41">
        <v>1.6E-2</v>
      </c>
      <c r="K41">
        <v>0.47699999999999998</v>
      </c>
      <c r="L41">
        <v>0.72099999999999997</v>
      </c>
      <c r="M41">
        <v>0.996</v>
      </c>
      <c r="N41">
        <v>1.2999999999999999E-2</v>
      </c>
      <c r="O41">
        <v>2.4E-2</v>
      </c>
      <c r="P41">
        <v>1.2E-2</v>
      </c>
      <c r="Q41">
        <v>1E-3</v>
      </c>
      <c r="R41">
        <v>1.2E-2</v>
      </c>
      <c r="S41">
        <v>1.4E-2</v>
      </c>
      <c r="T41">
        <v>8.9999999999999993E-3</v>
      </c>
      <c r="U41">
        <v>4.0000000000000001E-3</v>
      </c>
      <c r="V41">
        <v>1.2999999999999999E-2</v>
      </c>
      <c r="W41">
        <v>0.01</v>
      </c>
      <c r="Z41" s="1">
        <f t="shared" si="0"/>
        <v>0.4128</v>
      </c>
      <c r="AA41" s="1">
        <f t="shared" si="1"/>
        <v>1.1199999999999998E-2</v>
      </c>
    </row>
    <row r="42" spans="1:27">
      <c r="A42">
        <v>41</v>
      </c>
      <c r="B42" t="s">
        <v>189</v>
      </c>
      <c r="C42">
        <v>30</v>
      </c>
      <c r="D42">
        <v>0.45500000000000002</v>
      </c>
      <c r="E42">
        <v>1.0999999999999999E-2</v>
      </c>
      <c r="F42">
        <v>0.47199999999999998</v>
      </c>
      <c r="G42">
        <v>1.7000000000000001E-2</v>
      </c>
      <c r="H42">
        <v>1E-3</v>
      </c>
      <c r="I42">
        <v>0.55800000000000005</v>
      </c>
      <c r="J42">
        <v>1.9E-2</v>
      </c>
      <c r="K42">
        <v>0.57099999999999995</v>
      </c>
      <c r="L42">
        <v>0.82699999999999996</v>
      </c>
      <c r="M42">
        <v>0.996</v>
      </c>
      <c r="N42">
        <v>1.4999999999999999E-2</v>
      </c>
      <c r="O42">
        <v>2.9000000000000001E-2</v>
      </c>
      <c r="P42">
        <v>1.4E-2</v>
      </c>
      <c r="Q42">
        <v>0.56899999999999995</v>
      </c>
      <c r="R42">
        <v>1.4E-2</v>
      </c>
      <c r="S42">
        <v>1.6E-2</v>
      </c>
      <c r="T42">
        <v>1E-3</v>
      </c>
      <c r="U42">
        <v>0.01</v>
      </c>
      <c r="V42">
        <v>1.4999999999999999E-2</v>
      </c>
      <c r="W42">
        <v>1.2E-2</v>
      </c>
      <c r="Z42" s="1">
        <f t="shared" si="0"/>
        <v>0.39269999999999999</v>
      </c>
      <c r="AA42" s="1">
        <f t="shared" si="1"/>
        <v>6.9500000000000006E-2</v>
      </c>
    </row>
    <row r="43" spans="1:27">
      <c r="A43">
        <v>42</v>
      </c>
      <c r="B43" t="s">
        <v>190</v>
      </c>
      <c r="C43">
        <v>30</v>
      </c>
      <c r="D43">
        <v>0.52100000000000002</v>
      </c>
      <c r="E43">
        <v>1.2999999999999999E-2</v>
      </c>
      <c r="F43">
        <v>0.04</v>
      </c>
      <c r="G43">
        <v>1.9E-2</v>
      </c>
      <c r="H43">
        <v>0.05</v>
      </c>
      <c r="I43">
        <v>2.4E-2</v>
      </c>
      <c r="J43">
        <v>2.1000000000000001E-2</v>
      </c>
      <c r="K43">
        <v>2.5000000000000001E-2</v>
      </c>
      <c r="L43">
        <v>0.48</v>
      </c>
      <c r="M43">
        <v>1E-3</v>
      </c>
      <c r="N43">
        <v>1.7000000000000001E-2</v>
      </c>
      <c r="O43">
        <v>2.7E-2</v>
      </c>
      <c r="P43">
        <v>1.7000000000000001E-2</v>
      </c>
      <c r="Q43">
        <v>8.9999999999999993E-3</v>
      </c>
      <c r="R43">
        <v>1.7000000000000001E-2</v>
      </c>
      <c r="S43">
        <v>1.9E-2</v>
      </c>
      <c r="T43">
        <v>2E-3</v>
      </c>
      <c r="U43">
        <v>1E-3</v>
      </c>
      <c r="V43">
        <v>1.7000000000000001E-2</v>
      </c>
      <c r="W43">
        <v>1.4999999999999999E-2</v>
      </c>
      <c r="Z43" s="1">
        <f t="shared" si="0"/>
        <v>0.11939999999999999</v>
      </c>
      <c r="AA43" s="1">
        <f t="shared" si="1"/>
        <v>1.4100000000000001E-2</v>
      </c>
    </row>
    <row r="44" spans="1:27">
      <c r="A44">
        <v>43</v>
      </c>
      <c r="B44" t="s">
        <v>191</v>
      </c>
      <c r="C44">
        <v>30</v>
      </c>
      <c r="D44">
        <v>5.0000000000000001E-3</v>
      </c>
      <c r="E44">
        <v>0.01</v>
      </c>
      <c r="F44">
        <v>0.42</v>
      </c>
      <c r="G44">
        <v>1.4E-2</v>
      </c>
      <c r="H44">
        <v>0.74</v>
      </c>
      <c r="I44">
        <v>0.34</v>
      </c>
      <c r="J44">
        <v>1.6E-2</v>
      </c>
      <c r="K44">
        <v>0.28000000000000003</v>
      </c>
      <c r="L44">
        <v>0.24399999999999999</v>
      </c>
      <c r="M44">
        <v>3.0000000000000001E-3</v>
      </c>
      <c r="N44">
        <v>1.2999999999999999E-2</v>
      </c>
      <c r="O44">
        <v>2.1999999999999999E-2</v>
      </c>
      <c r="P44">
        <v>1.2999999999999999E-2</v>
      </c>
      <c r="Q44">
        <v>3.0000000000000001E-3</v>
      </c>
      <c r="R44">
        <v>1.2999999999999999E-2</v>
      </c>
      <c r="S44">
        <v>1.4E-2</v>
      </c>
      <c r="T44">
        <v>7.0000000000000007E-2</v>
      </c>
      <c r="U44">
        <v>1E-3</v>
      </c>
      <c r="V44">
        <v>1.2999999999999999E-2</v>
      </c>
      <c r="W44">
        <v>1.0999999999999999E-2</v>
      </c>
      <c r="Z44" s="1">
        <f t="shared" si="0"/>
        <v>0.2072</v>
      </c>
      <c r="AA44" s="1">
        <f t="shared" si="1"/>
        <v>1.7300000000000003E-2</v>
      </c>
    </row>
    <row r="45" spans="1:27">
      <c r="A45">
        <v>44</v>
      </c>
      <c r="B45" t="s">
        <v>192</v>
      </c>
      <c r="C45">
        <v>30</v>
      </c>
      <c r="D45">
        <v>5.0000000000000001E-3</v>
      </c>
      <c r="E45">
        <v>1.2E-2</v>
      </c>
      <c r="F45">
        <v>2.9000000000000001E-2</v>
      </c>
      <c r="G45">
        <v>1.9E-2</v>
      </c>
      <c r="H45">
        <v>0.32900000000000001</v>
      </c>
      <c r="I45">
        <v>0.39</v>
      </c>
      <c r="J45">
        <v>2.1999999999999999E-2</v>
      </c>
      <c r="K45">
        <v>0.64</v>
      </c>
      <c r="L45">
        <v>0.872</v>
      </c>
      <c r="M45">
        <v>4.0000000000000001E-3</v>
      </c>
      <c r="N45">
        <v>1.7000000000000001E-2</v>
      </c>
      <c r="O45">
        <v>3.4000000000000002E-2</v>
      </c>
      <c r="P45">
        <v>1.6E-2</v>
      </c>
      <c r="Q45">
        <v>0.99199999999999999</v>
      </c>
      <c r="R45">
        <v>1.6E-2</v>
      </c>
      <c r="S45">
        <v>1.7999999999999999E-2</v>
      </c>
      <c r="T45">
        <v>3.0000000000000001E-3</v>
      </c>
      <c r="U45">
        <v>2E-3</v>
      </c>
      <c r="V45">
        <v>1.6E-2</v>
      </c>
      <c r="W45">
        <v>1.2999999999999999E-2</v>
      </c>
      <c r="Z45" s="1">
        <f t="shared" si="0"/>
        <v>0.23220000000000002</v>
      </c>
      <c r="AA45" s="1">
        <f t="shared" si="1"/>
        <v>0.11269999999999998</v>
      </c>
    </row>
    <row r="46" spans="1:27">
      <c r="A46">
        <v>45</v>
      </c>
      <c r="B46" t="s">
        <v>193</v>
      </c>
      <c r="C46">
        <v>30</v>
      </c>
      <c r="D46">
        <v>1.0999999999999999E-2</v>
      </c>
      <c r="E46">
        <v>1.0999999999999999E-2</v>
      </c>
      <c r="F46">
        <v>0.32400000000000001</v>
      </c>
      <c r="G46">
        <v>1.4999999999999999E-2</v>
      </c>
      <c r="H46">
        <v>0.77400000000000002</v>
      </c>
      <c r="I46">
        <v>4.0000000000000001E-3</v>
      </c>
      <c r="J46">
        <v>1.6E-2</v>
      </c>
      <c r="K46">
        <v>0.871</v>
      </c>
      <c r="L46">
        <v>0.10199999999999999</v>
      </c>
      <c r="M46">
        <v>2E-3</v>
      </c>
      <c r="N46">
        <v>1.4E-2</v>
      </c>
      <c r="O46">
        <v>1.9E-2</v>
      </c>
      <c r="P46">
        <v>1.4E-2</v>
      </c>
      <c r="Q46">
        <v>1.4999999999999999E-2</v>
      </c>
      <c r="R46">
        <v>1.4E-2</v>
      </c>
      <c r="S46">
        <v>1.4999999999999999E-2</v>
      </c>
      <c r="T46">
        <v>8.0000000000000002E-3</v>
      </c>
      <c r="U46">
        <v>2E-3</v>
      </c>
      <c r="V46">
        <v>1.4E-2</v>
      </c>
      <c r="W46">
        <v>1.2E-2</v>
      </c>
      <c r="Z46" s="1">
        <f t="shared" si="0"/>
        <v>0.21299999999999994</v>
      </c>
      <c r="AA46" s="1">
        <f t="shared" si="1"/>
        <v>1.2699999999999999E-2</v>
      </c>
    </row>
    <row r="47" spans="1:27">
      <c r="A47">
        <v>46</v>
      </c>
      <c r="B47" t="s">
        <v>194</v>
      </c>
      <c r="C47">
        <v>30</v>
      </c>
      <c r="D47">
        <v>4.0000000000000001E-3</v>
      </c>
      <c r="E47">
        <v>6.0000000000000001E-3</v>
      </c>
      <c r="F47">
        <v>0.76700000000000002</v>
      </c>
      <c r="G47">
        <v>8.9999999999999993E-3</v>
      </c>
      <c r="H47">
        <v>0.98399999999999999</v>
      </c>
      <c r="I47">
        <v>2.4E-2</v>
      </c>
      <c r="J47">
        <v>0.01</v>
      </c>
      <c r="K47">
        <v>0.40699999999999997</v>
      </c>
      <c r="L47">
        <v>0.57199999999999995</v>
      </c>
      <c r="M47">
        <v>2E-3</v>
      </c>
      <c r="N47">
        <v>8.0000000000000002E-3</v>
      </c>
      <c r="O47">
        <v>1.4E-2</v>
      </c>
      <c r="P47">
        <v>8.0000000000000002E-3</v>
      </c>
      <c r="Q47">
        <v>5.0000000000000001E-3</v>
      </c>
      <c r="R47">
        <v>8.0000000000000002E-3</v>
      </c>
      <c r="S47">
        <v>8.9999999999999993E-3</v>
      </c>
      <c r="T47">
        <v>0.96299999999999997</v>
      </c>
      <c r="U47">
        <v>0.51300000000000001</v>
      </c>
      <c r="V47">
        <v>8.0000000000000002E-3</v>
      </c>
      <c r="W47">
        <v>7.0000000000000001E-3</v>
      </c>
      <c r="Z47" s="1">
        <f t="shared" si="0"/>
        <v>0.27849999999999997</v>
      </c>
      <c r="AA47" s="1">
        <f t="shared" si="1"/>
        <v>0.15429999999999999</v>
      </c>
    </row>
    <row r="48" spans="1:27">
      <c r="A48">
        <v>47</v>
      </c>
      <c r="B48" t="s">
        <v>195</v>
      </c>
      <c r="C48">
        <v>30</v>
      </c>
      <c r="D48">
        <v>5.2999999999999999E-2</v>
      </c>
      <c r="E48">
        <v>1.0999999999999999E-2</v>
      </c>
      <c r="F48">
        <v>2.5000000000000001E-2</v>
      </c>
      <c r="G48">
        <v>1.4999999999999999E-2</v>
      </c>
      <c r="H48">
        <v>0.308</v>
      </c>
      <c r="I48">
        <v>5.2999999999999999E-2</v>
      </c>
      <c r="J48">
        <v>1.7000000000000001E-2</v>
      </c>
      <c r="K48">
        <v>0.51900000000000002</v>
      </c>
      <c r="L48">
        <v>0.20200000000000001</v>
      </c>
      <c r="M48">
        <v>7.0000000000000001E-3</v>
      </c>
      <c r="N48">
        <v>1.4E-2</v>
      </c>
      <c r="O48">
        <v>2.1999999999999999E-2</v>
      </c>
      <c r="P48">
        <v>1.2999999999999999E-2</v>
      </c>
      <c r="Q48">
        <v>1.7000000000000001E-2</v>
      </c>
      <c r="R48">
        <v>1.4E-2</v>
      </c>
      <c r="S48">
        <v>1.4999999999999999E-2</v>
      </c>
      <c r="T48">
        <v>0.95699999999999996</v>
      </c>
      <c r="U48">
        <v>0</v>
      </c>
      <c r="V48">
        <v>1.4E-2</v>
      </c>
      <c r="W48">
        <v>1.2E-2</v>
      </c>
      <c r="Z48" s="1">
        <f t="shared" si="0"/>
        <v>0.12099999999999997</v>
      </c>
      <c r="AA48" s="1">
        <f t="shared" si="1"/>
        <v>0.10780000000000001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0.95024999999999971</v>
      </c>
      <c r="E50" s="2">
        <f t="shared" ref="E50:W50" si="2">AVERAGE(E1:E24)</f>
        <v>1.2416666666666671E-2</v>
      </c>
      <c r="F50" s="2">
        <f t="shared" si="2"/>
        <v>4.6250000000000006E-3</v>
      </c>
      <c r="G50" s="2">
        <f t="shared" si="2"/>
        <v>1.6666666666666673E-2</v>
      </c>
      <c r="H50" s="2">
        <f t="shared" si="2"/>
        <v>0.10525</v>
      </c>
      <c r="I50" s="2">
        <f t="shared" si="2"/>
        <v>4.5458333333333344E-2</v>
      </c>
      <c r="J50" s="2">
        <f t="shared" si="2"/>
        <v>1.8833333333333341E-2</v>
      </c>
      <c r="K50" s="2">
        <f t="shared" si="2"/>
        <v>8.9583333333333355E-3</v>
      </c>
      <c r="L50" s="2">
        <f t="shared" si="2"/>
        <v>7.2458333333333319E-2</v>
      </c>
      <c r="M50" s="2">
        <f t="shared" si="2"/>
        <v>2.166666666666667E-3</v>
      </c>
      <c r="N50" s="2">
        <f t="shared" si="2"/>
        <v>1.5708333333333338E-2</v>
      </c>
      <c r="O50" s="2">
        <f t="shared" si="2"/>
        <v>2.3875000000000007E-2</v>
      </c>
      <c r="P50" s="2">
        <f t="shared" si="2"/>
        <v>1.4958333333333337E-2</v>
      </c>
      <c r="Q50" s="2">
        <f t="shared" si="2"/>
        <v>6.9583333333333346E-3</v>
      </c>
      <c r="R50" s="2">
        <f t="shared" si="2"/>
        <v>1.545833333333334E-2</v>
      </c>
      <c r="S50" s="2">
        <f t="shared" si="2"/>
        <v>1.6791666666666673E-2</v>
      </c>
      <c r="T50" s="2">
        <f t="shared" si="2"/>
        <v>1.0416666666666671E-3</v>
      </c>
      <c r="U50" s="2">
        <f t="shared" si="2"/>
        <v>9.583333333333335E-4</v>
      </c>
      <c r="V50" s="2">
        <f t="shared" si="2"/>
        <v>1.5833333333333338E-2</v>
      </c>
      <c r="W50" s="2">
        <f t="shared" si="2"/>
        <v>1.3458333333333341E-2</v>
      </c>
      <c r="Y50" s="1" t="s">
        <v>0</v>
      </c>
      <c r="Z50" s="2">
        <f>AVERAGE(Z1:Z24)</f>
        <v>0.12370833333333331</v>
      </c>
      <c r="AA50" s="2">
        <f>AVERAGE(AA1:AA24)</f>
        <v>1.2504166666666663E-2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0.22616666666666663</v>
      </c>
      <c r="E51" s="2">
        <f t="shared" ref="E51:W51" si="3">AVERAGE(E25:E48)</f>
        <v>9.6250000000000033E-3</v>
      </c>
      <c r="F51" s="2">
        <f t="shared" si="3"/>
        <v>0.54974999999999985</v>
      </c>
      <c r="G51" s="2">
        <f t="shared" si="3"/>
        <v>1.3791666666666673E-2</v>
      </c>
      <c r="H51" s="2">
        <f t="shared" si="3"/>
        <v>0.30983333333333335</v>
      </c>
      <c r="I51" s="2">
        <f t="shared" si="3"/>
        <v>0.20837499999999998</v>
      </c>
      <c r="J51" s="2">
        <f t="shared" si="3"/>
        <v>1.5916666666666673E-2</v>
      </c>
      <c r="K51" s="2">
        <f t="shared" si="3"/>
        <v>0.4336666666666667</v>
      </c>
      <c r="L51" s="2">
        <f t="shared" si="3"/>
        <v>0.32220833333333332</v>
      </c>
      <c r="M51" s="2">
        <f t="shared" si="3"/>
        <v>0.33733333333333343</v>
      </c>
      <c r="N51" s="2">
        <f t="shared" si="3"/>
        <v>1.2708333333333337E-2</v>
      </c>
      <c r="O51" s="2">
        <f t="shared" si="3"/>
        <v>2.1791666666666671E-2</v>
      </c>
      <c r="P51" s="2">
        <f t="shared" si="3"/>
        <v>1.2291666666666673E-2</v>
      </c>
      <c r="Q51" s="2">
        <f t="shared" si="3"/>
        <v>0.34541666666666671</v>
      </c>
      <c r="R51" s="2">
        <f t="shared" si="3"/>
        <v>1.2416666666666671E-2</v>
      </c>
      <c r="S51" s="2">
        <f t="shared" si="3"/>
        <v>1.3708333333333338E-2</v>
      </c>
      <c r="T51" s="2">
        <f t="shared" si="3"/>
        <v>0.24883333333333327</v>
      </c>
      <c r="U51" s="2">
        <f t="shared" si="3"/>
        <v>0.46495833333333342</v>
      </c>
      <c r="V51" s="2">
        <f t="shared" si="3"/>
        <v>1.2625000000000004E-2</v>
      </c>
      <c r="W51" s="2">
        <f t="shared" si="3"/>
        <v>1.0583333333333339E-2</v>
      </c>
      <c r="Y51" s="1" t="s">
        <v>1</v>
      </c>
      <c r="Z51" s="2">
        <f>AVERAGE(Z25:Z48)</f>
        <v>0.24266666666666661</v>
      </c>
      <c r="AA51" s="2">
        <f>AVERAGE(AA25:AA48)</f>
        <v>0.11553333333333334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6.641275828385612E-16</v>
      </c>
      <c r="E52" s="3">
        <f t="shared" ref="E52:W52" si="4">TTEST(E1:E24,E25:E48,2,2)</f>
        <v>6.2198475253167864E-5</v>
      </c>
      <c r="F52" s="3">
        <f t="shared" si="4"/>
        <v>2.5644841262300692E-9</v>
      </c>
      <c r="G52" s="3">
        <f t="shared" si="4"/>
        <v>2.9088704468437599E-3</v>
      </c>
      <c r="H52" s="3">
        <f t="shared" si="4"/>
        <v>1.216150740302065E-2</v>
      </c>
      <c r="I52" s="3">
        <f t="shared" si="4"/>
        <v>2.1166131908197439E-3</v>
      </c>
      <c r="J52" s="3">
        <f t="shared" si="4"/>
        <v>7.1826813695847671E-3</v>
      </c>
      <c r="K52" s="3">
        <f t="shared" si="4"/>
        <v>4.8496805164272135E-7</v>
      </c>
      <c r="L52" s="3">
        <f t="shared" si="4"/>
        <v>5.8087430883081487E-4</v>
      </c>
      <c r="M52" s="3">
        <f t="shared" si="4"/>
        <v>8.7997105359825247E-4</v>
      </c>
      <c r="N52" s="3">
        <f t="shared" si="4"/>
        <v>8.7382531406224177E-4</v>
      </c>
      <c r="O52" s="3">
        <f t="shared" si="4"/>
        <v>0.20761571179159732</v>
      </c>
      <c r="P52" s="3">
        <f t="shared" si="4"/>
        <v>1.6244368925686908E-3</v>
      </c>
      <c r="Q52" s="3">
        <f t="shared" si="4"/>
        <v>3.9373539543615971E-4</v>
      </c>
      <c r="R52" s="3">
        <f t="shared" si="4"/>
        <v>4.2431087008340014E-4</v>
      </c>
      <c r="S52" s="3">
        <f t="shared" si="4"/>
        <v>1.2113563758009592E-3</v>
      </c>
      <c r="T52" s="3">
        <f t="shared" si="4"/>
        <v>3.499175075338343E-3</v>
      </c>
      <c r="U52" s="3">
        <f t="shared" si="4"/>
        <v>1.7413041648370693E-5</v>
      </c>
      <c r="V52" s="3">
        <f t="shared" si="4"/>
        <v>2.9820712968744924E-4</v>
      </c>
      <c r="W52" s="3">
        <f t="shared" si="4"/>
        <v>7.6363746664889545E-5</v>
      </c>
      <c r="Y52" s="1" t="s">
        <v>16</v>
      </c>
      <c r="Z52" s="3">
        <f>TTEST(Z1:Z24,Z25:Z48,2,2)</f>
        <v>4.3302160732191567E-7</v>
      </c>
      <c r="AA52" s="3">
        <f>TTEST(AA1:AA24,AA25:AA48,2,2)</f>
        <v>7.9436748116429772E-8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1.2475955134648734E-2</v>
      </c>
      <c r="E53" s="3">
        <f t="shared" ref="E53:W53" si="5">STDEV(E1:E24)/SQRT(COUNT(E1:E24))</f>
        <v>4.252734272473479E-4</v>
      </c>
      <c r="F53" s="3">
        <f t="shared" si="5"/>
        <v>1.7965471109155835E-3</v>
      </c>
      <c r="G53" s="3">
        <f t="shared" si="5"/>
        <v>6.3607340140952012E-4</v>
      </c>
      <c r="H53" s="3">
        <f t="shared" si="5"/>
        <v>2.6903629004712149E-2</v>
      </c>
      <c r="I53" s="3">
        <f t="shared" si="5"/>
        <v>1.7314647728619362E-2</v>
      </c>
      <c r="J53" s="3">
        <f t="shared" si="5"/>
        <v>7.412940767418558E-4</v>
      </c>
      <c r="K53" s="3">
        <f t="shared" si="5"/>
        <v>2.5133550291225196E-3</v>
      </c>
      <c r="L53" s="3">
        <f t="shared" si="5"/>
        <v>2.7488731496733667E-2</v>
      </c>
      <c r="M53" s="3">
        <f t="shared" si="5"/>
        <v>1.2078647267254861E-3</v>
      </c>
      <c r="N53" s="3">
        <f t="shared" si="5"/>
        <v>5.8816580116650421E-4</v>
      </c>
      <c r="O53" s="3">
        <f t="shared" si="5"/>
        <v>1.1784792767788009E-3</v>
      </c>
      <c r="P53" s="3">
        <f t="shared" si="5"/>
        <v>5.6298623643518937E-4</v>
      </c>
      <c r="Q53" s="3">
        <f t="shared" si="5"/>
        <v>2.4312869844932308E-3</v>
      </c>
      <c r="R53" s="3">
        <f t="shared" si="5"/>
        <v>5.450008864062286E-4</v>
      </c>
      <c r="S53" s="3">
        <f t="shared" si="5"/>
        <v>6.2837254327357173E-4</v>
      </c>
      <c r="T53" s="3">
        <f t="shared" si="5"/>
        <v>3.7338622166786084E-4</v>
      </c>
      <c r="U53" s="3">
        <f t="shared" si="5"/>
        <v>5.7255835303735654E-4</v>
      </c>
      <c r="V53" s="3">
        <f t="shared" si="5"/>
        <v>5.856578942370072E-4</v>
      </c>
      <c r="W53" s="3">
        <f t="shared" si="5"/>
        <v>4.4224053502732674E-4</v>
      </c>
      <c r="Z53" s="3">
        <f>STDEV(Z1:Z24)/SQRT(COUNT(Z1:Z24))</f>
        <v>4.4216730581138957E-3</v>
      </c>
      <c r="AA53" s="3">
        <f>STDEV(AA1:AA24)/SQRT(COUNT(AA1:AA24))</f>
        <v>5.4634752857560937E-4</v>
      </c>
      <c r="AC53" s="3"/>
      <c r="AD53" s="3"/>
    </row>
    <row r="54" spans="1:30">
      <c r="C54" s="1" t="s">
        <v>1</v>
      </c>
      <c r="D54" s="3">
        <f>STDEV(D25:D48)/SQRT(COUNT(D25:D48))</f>
        <v>5.8491968563841569E-2</v>
      </c>
      <c r="E54" s="3">
        <f t="shared" ref="E54:W54" si="6">STDEV(E25:E48)/SQRT(COUNT(E25:E48))</f>
        <v>4.6939870571565952E-4</v>
      </c>
      <c r="F54" s="3">
        <f t="shared" si="6"/>
        <v>7.3964549136633806E-2</v>
      </c>
      <c r="G54" s="3">
        <f t="shared" si="6"/>
        <v>6.565698265973449E-4</v>
      </c>
      <c r="H54" s="3">
        <f t="shared" si="6"/>
        <v>7.3605038488008825E-2</v>
      </c>
      <c r="I54" s="3">
        <f t="shared" si="6"/>
        <v>4.6923458044511951E-2</v>
      </c>
      <c r="J54" s="3">
        <f t="shared" si="6"/>
        <v>7.2461050673684692E-4</v>
      </c>
      <c r="K54" s="3">
        <f t="shared" si="6"/>
        <v>7.2550723552027407E-2</v>
      </c>
      <c r="L54" s="3">
        <f t="shared" si="6"/>
        <v>6.1723758701856653E-2</v>
      </c>
      <c r="M54" s="3">
        <f t="shared" si="6"/>
        <v>9.4192923106170889E-2</v>
      </c>
      <c r="N54" s="3">
        <f t="shared" si="6"/>
        <v>6.0336966421160204E-4</v>
      </c>
      <c r="O54" s="3">
        <f t="shared" si="6"/>
        <v>1.1260730255792453E-3</v>
      </c>
      <c r="P54" s="3">
        <f t="shared" si="6"/>
        <v>5.6298623643518948E-4</v>
      </c>
      <c r="Q54" s="3">
        <f t="shared" si="6"/>
        <v>8.8482515194636541E-2</v>
      </c>
      <c r="R54" s="3">
        <f t="shared" si="6"/>
        <v>5.8643070023965747E-4</v>
      </c>
      <c r="S54" s="3">
        <f t="shared" si="6"/>
        <v>6.3553916020540337E-4</v>
      </c>
      <c r="T54" s="3">
        <f t="shared" si="6"/>
        <v>8.0482414738411071E-2</v>
      </c>
      <c r="U54" s="3">
        <f t="shared" si="6"/>
        <v>9.6759946482816356E-2</v>
      </c>
      <c r="V54" s="3">
        <f t="shared" si="6"/>
        <v>5.7361206150276288E-4</v>
      </c>
      <c r="W54" s="3">
        <f t="shared" si="6"/>
        <v>4.9239383710730582E-4</v>
      </c>
      <c r="Z54" s="3">
        <f>STDEV(Z25:Z48)/SQRT(COUNT(Z25:Z48))</f>
        <v>1.9730167685760139E-2</v>
      </c>
      <c r="AA54" s="3">
        <f>STDEV(AA25:AA48)/SQRT(COUNT(AA25:AA48))</f>
        <v>1.6154437702622843E-2</v>
      </c>
      <c r="AC54" s="3"/>
      <c r="AD54" s="3"/>
    </row>
    <row r="55" spans="1:30">
      <c r="D55" s="2">
        <f>D50-D51</f>
        <v>0.72408333333333308</v>
      </c>
      <c r="E55" s="2">
        <f t="shared" ref="E55:W55" si="7">E50-E51</f>
        <v>2.791666666666668E-3</v>
      </c>
      <c r="F55" s="2">
        <f t="shared" si="7"/>
        <v>-0.54512499999999986</v>
      </c>
      <c r="G55" s="2">
        <f t="shared" si="7"/>
        <v>2.8750000000000008E-3</v>
      </c>
      <c r="H55" s="2">
        <f t="shared" si="7"/>
        <v>-0.20458333333333334</v>
      </c>
      <c r="I55" s="2">
        <f t="shared" si="7"/>
        <v>-0.16291666666666663</v>
      </c>
      <c r="J55" s="2">
        <f t="shared" si="7"/>
        <v>2.9166666666666681E-3</v>
      </c>
      <c r="K55" s="2">
        <f t="shared" si="7"/>
        <v>-0.42470833333333335</v>
      </c>
      <c r="L55" s="2">
        <f t="shared" si="7"/>
        <v>-0.24975</v>
      </c>
      <c r="M55" s="2">
        <f t="shared" si="7"/>
        <v>-0.33516666666666678</v>
      </c>
      <c r="N55" s="2">
        <f t="shared" si="7"/>
        <v>3.0000000000000009E-3</v>
      </c>
      <c r="O55" s="2">
        <f t="shared" si="7"/>
        <v>2.0833333333333363E-3</v>
      </c>
      <c r="P55" s="2">
        <f t="shared" si="7"/>
        <v>2.6666666666666644E-3</v>
      </c>
      <c r="Q55" s="2">
        <f t="shared" si="7"/>
        <v>-0.33845833333333336</v>
      </c>
      <c r="R55" s="2">
        <f t="shared" si="7"/>
        <v>3.0416666666666682E-3</v>
      </c>
      <c r="S55" s="2">
        <f t="shared" si="7"/>
        <v>3.0833333333333355E-3</v>
      </c>
      <c r="T55" s="2">
        <f t="shared" si="7"/>
        <v>-0.2477916666666666</v>
      </c>
      <c r="U55" s="2">
        <f t="shared" si="7"/>
        <v>-0.46400000000000008</v>
      </c>
      <c r="V55" s="2">
        <f t="shared" si="7"/>
        <v>3.2083333333333339E-3</v>
      </c>
      <c r="W55" s="2">
        <f t="shared" si="7"/>
        <v>2.8750000000000026E-3</v>
      </c>
    </row>
    <row r="56" spans="1:30">
      <c r="D56" s="2" t="str">
        <f>IF(D55=MIN($D55:$W55),"Tools",IF(D55=MAX($D55:$W55),"Animals",""))</f>
        <v>Animals</v>
      </c>
      <c r="E56" s="2" t="str">
        <f t="shared" ref="E56:W56" si="8">IF(E55=MIN($D55:$W55),"Tools",IF(E55=MAX($D55:$W55),"Animals",""))</f>
        <v/>
      </c>
      <c r="F56" s="2" t="str">
        <f t="shared" si="8"/>
        <v>Tools</v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0.5476535714285713</v>
      </c>
      <c r="E58" s="1">
        <f>(E50+0.6*(F50+D50)+0.15*G50)/(1+2*0.6+0.15)</f>
        <v>0.25014539007092185</v>
      </c>
      <c r="F58" s="1">
        <f t="shared" ref="F58:U59" si="9">(F50+0.6*(G50+E50)+0.15*(D50+H50))/(1+2*0.6+2*0.15)</f>
        <v>7.2159999999999974E-2</v>
      </c>
      <c r="G58" s="1">
        <f t="shared" si="9"/>
        <v>3.6509166666666669E-2</v>
      </c>
      <c r="H58" s="1">
        <f t="shared" si="9"/>
        <v>5.8417500000000011E-2</v>
      </c>
      <c r="I58" s="1">
        <f t="shared" si="9"/>
        <v>4.9500833333333341E-2</v>
      </c>
      <c r="J58" s="1">
        <f t="shared" si="9"/>
        <v>3.1255833333333337E-2</v>
      </c>
      <c r="K58" s="1">
        <f t="shared" si="9"/>
        <v>2.8350833333333336E-2</v>
      </c>
      <c r="L58" s="1">
        <f t="shared" si="9"/>
        <v>3.372583333333333E-2</v>
      </c>
      <c r="M58" s="1">
        <f t="shared" si="9"/>
        <v>2.3996666666666663E-2</v>
      </c>
      <c r="N58" s="1">
        <f t="shared" si="9"/>
        <v>1.7778333333333333E-2</v>
      </c>
      <c r="O58" s="1">
        <f t="shared" si="9"/>
        <v>1.7457500000000004E-2</v>
      </c>
      <c r="P58" s="1">
        <f t="shared" si="9"/>
        <v>1.5253333333333336E-2</v>
      </c>
      <c r="Q58" s="1">
        <f t="shared" si="9"/>
        <v>1.2523333333333336E-2</v>
      </c>
      <c r="R58" s="1">
        <f t="shared" si="9"/>
        <v>1.2843333333333337E-2</v>
      </c>
      <c r="S58" s="1">
        <f t="shared" si="9"/>
        <v>1.1151666666666671E-2</v>
      </c>
      <c r="T58" s="1">
        <f t="shared" si="9"/>
        <v>6.5541666666666682E-3</v>
      </c>
      <c r="U58" s="1">
        <f t="shared" si="9"/>
        <v>6.2483333333333349E-3</v>
      </c>
      <c r="V58" s="1">
        <f>(V50+0.6*(W50+U50)+0.15*T50)/(1+2*0.6+0.15)</f>
        <v>1.0484929078014188E-2</v>
      </c>
      <c r="W58" s="1">
        <f>(W50+0.6*(V50)+0.15*U58)/(1+0.6+0.15)</f>
        <v>1.3654619047619054E-2</v>
      </c>
    </row>
    <row r="59" spans="1:30">
      <c r="C59" s="1" t="s">
        <v>1</v>
      </c>
      <c r="D59" s="1">
        <f>(D51+0.6*(E51)+0.15*F51)/(1+0.6+0.15)</f>
        <v>0.17965952380952377</v>
      </c>
      <c r="E59" s="1">
        <f>(E51+0.6*(F51+D51)+0.15*G51)/(1+2*0.6+0.15)</f>
        <v>0.20308244680851056</v>
      </c>
      <c r="F59" s="1">
        <f t="shared" si="9"/>
        <v>0.25767999999999996</v>
      </c>
      <c r="G59" s="1">
        <f t="shared" si="9"/>
        <v>0.22489666666666658</v>
      </c>
      <c r="H59" s="1">
        <f t="shared" si="9"/>
        <v>0.21119333333333329</v>
      </c>
      <c r="I59" s="1">
        <f t="shared" si="9"/>
        <v>0.1883775</v>
      </c>
      <c r="J59" s="1">
        <f t="shared" si="9"/>
        <v>0.19837916666666666</v>
      </c>
      <c r="K59" s="1">
        <f t="shared" si="9"/>
        <v>0.28735916666666672</v>
      </c>
      <c r="L59" s="1">
        <f t="shared" si="9"/>
        <v>0.31564083333333331</v>
      </c>
      <c r="M59" s="1">
        <f t="shared" si="9"/>
        <v>0.24264083333333336</v>
      </c>
      <c r="N59" s="1">
        <f t="shared" si="9"/>
        <v>0.11134333333333338</v>
      </c>
      <c r="O59" s="1">
        <f t="shared" si="9"/>
        <v>5.5681666666666685E-2</v>
      </c>
      <c r="P59" s="1">
        <f t="shared" si="9"/>
        <v>9.4554166666666675E-2</v>
      </c>
      <c r="Q59" s="1">
        <f t="shared" si="9"/>
        <v>0.1462266666666667</v>
      </c>
      <c r="R59" s="1">
        <f t="shared" si="9"/>
        <v>0.10682416666666665</v>
      </c>
      <c r="S59" s="1">
        <f t="shared" si="9"/>
        <v>0.11680583333333332</v>
      </c>
      <c r="T59" s="1">
        <f t="shared" si="9"/>
        <v>0.21591583333333331</v>
      </c>
      <c r="U59" s="1">
        <f t="shared" si="9"/>
        <v>0.25019083333333336</v>
      </c>
      <c r="V59" s="1">
        <f>(V51+0.6*(W51+U51)+0.15*T51)/(1+2*0.6+0.15)</f>
        <v>0.14267021276595745</v>
      </c>
      <c r="W59" s="1">
        <f>(W51+0.6*(V51)+0.15*U59)/(1+0.6+0.15)</f>
        <v>3.1821119047619049E-2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0.78326204546159472</v>
      </c>
      <c r="E61" s="1">
        <f ca="1">E1+NORMINV(RAND(),0,'Total-Smoothed'!$AG$2)</f>
        <v>-9.8500526320375349E-3</v>
      </c>
      <c r="F61" s="1">
        <f ca="1">F1+NORMINV(RAND(),0,'Total-Smoothed'!$AG$2)</f>
        <v>-2.8239324808041224E-2</v>
      </c>
      <c r="G61" s="1">
        <f ca="1">G1+NORMINV(RAND(),0,'Total-Smoothed'!$AG$2)</f>
        <v>-5.4435365633854205E-2</v>
      </c>
      <c r="H61" s="1">
        <f ca="1">H1+NORMINV(RAND(),0,'Total-Smoothed'!$AG$2)</f>
        <v>9.6030265024863282E-2</v>
      </c>
      <c r="I61" s="1">
        <f ca="1">I1+NORMINV(RAND(),0,'Total-Smoothed'!$AG$2)</f>
        <v>0.10945474233482294</v>
      </c>
      <c r="J61" s="1">
        <f ca="1">J1+NORMINV(RAND(),0,'Total-Smoothed'!$AG$2)</f>
        <v>-2.664659856953118E-2</v>
      </c>
      <c r="K61" s="1">
        <f ca="1">K1+NORMINV(RAND(),0,'Total-Smoothed'!$AG$2)</f>
        <v>-1.707281523554139E-2</v>
      </c>
      <c r="L61" s="1">
        <f ca="1">L1+NORMINV(RAND(),0,'Total-Smoothed'!$AG$2)</f>
        <v>0.57522289803416171</v>
      </c>
      <c r="M61" s="1">
        <f ca="1">M1+NORMINV(RAND(),0,'Total-Smoothed'!$AG$2)</f>
        <v>1.707147945912256E-2</v>
      </c>
      <c r="N61" s="1">
        <f ca="1">N1+NORMINV(RAND(),0,'Total-Smoothed'!$AG$2)</f>
        <v>-0.13289323391326896</v>
      </c>
      <c r="O61" s="1">
        <f ca="1">O1+NORMINV(RAND(),0,'Total-Smoothed'!$AG$2)</f>
        <v>-1.2022323374035079E-2</v>
      </c>
      <c r="P61" s="1">
        <f ca="1">P1+NORMINV(RAND(),0,'Total-Smoothed'!$AG$2)</f>
        <v>-4.3221975098289511E-2</v>
      </c>
      <c r="Q61" s="1">
        <f ca="1">Q1+NORMINV(RAND(),0,'Total-Smoothed'!$AG$2)</f>
        <v>0.10900574235880714</v>
      </c>
      <c r="R61" s="1">
        <f ca="1">R1+NORMINV(RAND(),0,'Total-Smoothed'!$AG$2)</f>
        <v>-0.16369781759904378</v>
      </c>
      <c r="S61" s="1">
        <f ca="1">S1+NORMINV(RAND(),0,'Total-Smoothed'!$AG$2)</f>
        <v>0.21810632250359777</v>
      </c>
      <c r="T61" s="1">
        <f ca="1">T1+NORMINV(RAND(),0,'Total-Smoothed'!$AG$2)</f>
        <v>4.4551567905000714E-2</v>
      </c>
      <c r="U61" s="1">
        <f ca="1">U1+NORMINV(RAND(),0,'Total-Smoothed'!$AG$2)</f>
        <v>7.0444672434705355E-2</v>
      </c>
      <c r="V61" s="1">
        <f ca="1">V1+NORMINV(RAND(),0,'Total-Smoothed'!$AG$2)</f>
        <v>-3.595636953246318E-3</v>
      </c>
      <c r="W61" s="1">
        <f ca="1">W1+NORMINV(RAND(),0,'Total-Smoothed'!$AG$2)</f>
        <v>6.3492579667855618E-4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1.0052173340769988</v>
      </c>
      <c r="E62" s="1">
        <f ca="1">E2+NORMINV(RAND(),0,'Total-Smoothed'!$AG$2)</f>
        <v>-1.0589453620234491E-2</v>
      </c>
      <c r="F62" s="1">
        <f ca="1">F2+NORMINV(RAND(),0,'Total-Smoothed'!$AG$2)</f>
        <v>3.291835843639427E-2</v>
      </c>
      <c r="G62" s="1">
        <f ca="1">G2+NORMINV(RAND(),0,'Total-Smoothed'!$AG$2)</f>
        <v>5.4608184540409645E-2</v>
      </c>
      <c r="H62" s="1">
        <f ca="1">H2+NORMINV(RAND(),0,'Total-Smoothed'!$AG$2)</f>
        <v>1.425162699529841E-2</v>
      </c>
      <c r="I62" s="1">
        <f ca="1">I2+NORMINV(RAND(),0,'Total-Smoothed'!$AG$2)</f>
        <v>0.23699720510416164</v>
      </c>
      <c r="J62" s="1">
        <f ca="1">J2+NORMINV(RAND(),0,'Total-Smoothed'!$AG$2)</f>
        <v>2.3635079300962439E-2</v>
      </c>
      <c r="K62" s="1">
        <f ca="1">K2+NORMINV(RAND(),0,'Total-Smoothed'!$AG$2)</f>
        <v>-6.4426032039922962E-2</v>
      </c>
      <c r="L62" s="1">
        <f ca="1">L2+NORMINV(RAND(),0,'Total-Smoothed'!$AG$2)</f>
        <v>-5.5219049857422951E-2</v>
      </c>
      <c r="M62" s="1">
        <f ca="1">M2+NORMINV(RAND(),0,'Total-Smoothed'!$AG$2)</f>
        <v>4.9213858896044155E-2</v>
      </c>
      <c r="N62" s="1">
        <f ca="1">N2+NORMINV(RAND(),0,'Total-Smoothed'!$AG$2)</f>
        <v>0.12739930523101206</v>
      </c>
      <c r="O62" s="1">
        <f ca="1">O2+NORMINV(RAND(),0,'Total-Smoothed'!$AG$2)</f>
        <v>0.18606082988146805</v>
      </c>
      <c r="P62" s="1">
        <f ca="1">P2+NORMINV(RAND(),0,'Total-Smoothed'!$AG$2)</f>
        <v>0.14576589380085631</v>
      </c>
      <c r="Q62" s="1">
        <f ca="1">Q2+NORMINV(RAND(),0,'Total-Smoothed'!$AG$2)</f>
        <v>-8.4337844735710377E-2</v>
      </c>
      <c r="R62" s="1">
        <f ca="1">R2+NORMINV(RAND(),0,'Total-Smoothed'!$AG$2)</f>
        <v>-3.4794297901787424E-2</v>
      </c>
      <c r="S62" s="1">
        <f ca="1">S2+NORMINV(RAND(),0,'Total-Smoothed'!$AG$2)</f>
        <v>0.18275442218187327</v>
      </c>
      <c r="T62" s="1">
        <f ca="1">T2+NORMINV(RAND(),0,'Total-Smoothed'!$AG$2)</f>
        <v>0.1118864723292651</v>
      </c>
      <c r="U62" s="1">
        <f ca="1">U2+NORMINV(RAND(),0,'Total-Smoothed'!$AG$2)</f>
        <v>-6.6047511388849858E-2</v>
      </c>
      <c r="V62" s="1">
        <f ca="1">V2+NORMINV(RAND(),0,'Total-Smoothed'!$AG$2)</f>
        <v>4.5532210964683434E-3</v>
      </c>
      <c r="W62" s="1">
        <f ca="1">W2+NORMINV(RAND(),0,'Total-Smoothed'!$AG$2)</f>
        <v>0.16595323578080354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0.81386759004069953</v>
      </c>
      <c r="E63" s="1">
        <f ca="1">E3+NORMINV(RAND(),0,'Total-Smoothed'!$AG$2)</f>
        <v>0.19394627826799876</v>
      </c>
      <c r="F63" s="1">
        <f ca="1">F3+NORMINV(RAND(),0,'Total-Smoothed'!$AG$2)</f>
        <v>0.11370521502850706</v>
      </c>
      <c r="G63" s="1">
        <f ca="1">G3+NORMINV(RAND(),0,'Total-Smoothed'!$AG$2)</f>
        <v>7.5295979395479176E-4</v>
      </c>
      <c r="H63" s="1">
        <f ca="1">H3+NORMINV(RAND(),0,'Total-Smoothed'!$AG$2)</f>
        <v>-1.2589806066655287E-2</v>
      </c>
      <c r="I63" s="1">
        <f ca="1">I3+NORMINV(RAND(),0,'Total-Smoothed'!$AG$2)</f>
        <v>1.2019456405816649E-2</v>
      </c>
      <c r="J63" s="1">
        <f ca="1">J3+NORMINV(RAND(),0,'Total-Smoothed'!$AG$2)</f>
        <v>-7.1045148916403067E-2</v>
      </c>
      <c r="K63" s="1">
        <f ca="1">K3+NORMINV(RAND(),0,'Total-Smoothed'!$AG$2)</f>
        <v>0.19797466804671188</v>
      </c>
      <c r="L63" s="1">
        <f ca="1">L3+NORMINV(RAND(),0,'Total-Smoothed'!$AG$2)</f>
        <v>5.3169713025736566E-2</v>
      </c>
      <c r="M63" s="1">
        <f ca="1">M3+NORMINV(RAND(),0,'Total-Smoothed'!$AG$2)</f>
        <v>1.2297711426188858E-2</v>
      </c>
      <c r="N63" s="1">
        <f ca="1">N3+NORMINV(RAND(),0,'Total-Smoothed'!$AG$2)</f>
        <v>-2.4723268094670171E-2</v>
      </c>
      <c r="O63" s="1">
        <f ca="1">O3+NORMINV(RAND(),0,'Total-Smoothed'!$AG$2)</f>
        <v>4.1934131345703347E-2</v>
      </c>
      <c r="P63" s="1">
        <f ca="1">P3+NORMINV(RAND(),0,'Total-Smoothed'!$AG$2)</f>
        <v>-6.8240222615219559E-2</v>
      </c>
      <c r="Q63" s="1">
        <f ca="1">Q3+NORMINV(RAND(),0,'Total-Smoothed'!$AG$2)</f>
        <v>5.0516688464228091E-2</v>
      </c>
      <c r="R63" s="1">
        <f ca="1">R3+NORMINV(RAND(),0,'Total-Smoothed'!$AG$2)</f>
        <v>-0.11495281579678339</v>
      </c>
      <c r="S63" s="1">
        <f ca="1">S3+NORMINV(RAND(),0,'Total-Smoothed'!$AG$2)</f>
        <v>-0.11895594284922474</v>
      </c>
      <c r="T63" s="1">
        <f ca="1">T3+NORMINV(RAND(),0,'Total-Smoothed'!$AG$2)</f>
        <v>0.10132271429914348</v>
      </c>
      <c r="U63" s="1">
        <f ca="1">U3+NORMINV(RAND(),0,'Total-Smoothed'!$AG$2)</f>
        <v>-0.12102476625164851</v>
      </c>
      <c r="V63" s="1">
        <f ca="1">V3+NORMINV(RAND(),0,'Total-Smoothed'!$AG$2)</f>
        <v>-0.19902293925818326</v>
      </c>
      <c r="W63" s="1">
        <f ca="1">W3+NORMINV(RAND(),0,'Total-Smoothed'!$AG$2)</f>
        <v>-4.1609262102148006E-2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0.89985636398259672</v>
      </c>
      <c r="E64" s="1">
        <f ca="1">E4+NORMINV(RAND(),0,'Total-Smoothed'!$AG$2)</f>
        <v>-9.8217970865197388E-2</v>
      </c>
      <c r="F64" s="1">
        <f ca="1">F4+NORMINV(RAND(),0,'Total-Smoothed'!$AG$2)</f>
        <v>0.15633878799697279</v>
      </c>
      <c r="G64" s="1">
        <f ca="1">G4+NORMINV(RAND(),0,'Total-Smoothed'!$AG$2)</f>
        <v>-0.12978628492295868</v>
      </c>
      <c r="H64" s="1">
        <f ca="1">H4+NORMINV(RAND(),0,'Total-Smoothed'!$AG$2)</f>
        <v>1.2888029985133803E-2</v>
      </c>
      <c r="I64" s="1">
        <f ca="1">I4+NORMINV(RAND(),0,'Total-Smoothed'!$AG$2)</f>
        <v>-0.11826880748001214</v>
      </c>
      <c r="J64" s="1">
        <f ca="1">J4+NORMINV(RAND(),0,'Total-Smoothed'!$AG$2)</f>
        <v>2.4239379058955568E-2</v>
      </c>
      <c r="K64" s="1">
        <f ca="1">K4+NORMINV(RAND(),0,'Total-Smoothed'!$AG$2)</f>
        <v>5.9179404978429266E-2</v>
      </c>
      <c r="L64" s="1">
        <f ca="1">L4+NORMINV(RAND(),0,'Total-Smoothed'!$AG$2)</f>
        <v>5.3758825674190908E-2</v>
      </c>
      <c r="M64" s="1">
        <f ca="1">M4+NORMINV(RAND(),0,'Total-Smoothed'!$AG$2)</f>
        <v>-7.3089343387214956E-2</v>
      </c>
      <c r="N64" s="1">
        <f ca="1">N4+NORMINV(RAND(),0,'Total-Smoothed'!$AG$2)</f>
        <v>6.7848635226521375E-2</v>
      </c>
      <c r="O64" s="1">
        <f ca="1">O4+NORMINV(RAND(),0,'Total-Smoothed'!$AG$2)</f>
        <v>8.6696611236849935E-2</v>
      </c>
      <c r="P64" s="1">
        <f ca="1">P4+NORMINV(RAND(),0,'Total-Smoothed'!$AG$2)</f>
        <v>1.6315145264829644E-2</v>
      </c>
      <c r="Q64" s="1">
        <f ca="1">Q4+NORMINV(RAND(),0,'Total-Smoothed'!$AG$2)</f>
        <v>1.4031200909180693E-2</v>
      </c>
      <c r="R64" s="1">
        <f ca="1">R4+NORMINV(RAND(),0,'Total-Smoothed'!$AG$2)</f>
        <v>-7.0126973133527074E-2</v>
      </c>
      <c r="S64" s="1">
        <f ca="1">S4+NORMINV(RAND(),0,'Total-Smoothed'!$AG$2)</f>
        <v>7.0170326129691596E-2</v>
      </c>
      <c r="T64" s="1">
        <f ca="1">T4+NORMINV(RAND(),0,'Total-Smoothed'!$AG$2)</f>
        <v>-3.5889545918840506E-2</v>
      </c>
      <c r="U64" s="1">
        <f ca="1">U4+NORMINV(RAND(),0,'Total-Smoothed'!$AG$2)</f>
        <v>8.1286528844907682E-2</v>
      </c>
      <c r="V64" s="1">
        <f ca="1">V4+NORMINV(RAND(),0,'Total-Smoothed'!$AG$2)</f>
        <v>-5.6069488626294406E-2</v>
      </c>
      <c r="W64" s="1">
        <f ca="1">W4+NORMINV(RAND(),0,'Total-Smoothed'!$AG$2)</f>
        <v>-0.13672693196352637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0.99311026344886733</v>
      </c>
      <c r="E65" s="1">
        <f ca="1">E5+NORMINV(RAND(),0,'Total-Smoothed'!$AG$2)</f>
        <v>0.13232582956273445</v>
      </c>
      <c r="F65" s="1">
        <f ca="1">F5+NORMINV(RAND(),0,'Total-Smoothed'!$AG$2)</f>
        <v>-2.1700224376963922E-2</v>
      </c>
      <c r="G65" s="1">
        <f ca="1">G5+NORMINV(RAND(),0,'Total-Smoothed'!$AG$2)</f>
        <v>0.1947262857849561</v>
      </c>
      <c r="H65" s="1">
        <f ca="1">H5+NORMINV(RAND(),0,'Total-Smoothed'!$AG$2)</f>
        <v>0.19646912412007603</v>
      </c>
      <c r="I65" s="1">
        <f ca="1">I5+NORMINV(RAND(),0,'Total-Smoothed'!$AG$2)</f>
        <v>0.172981588063472</v>
      </c>
      <c r="J65" s="1">
        <f ca="1">J5+NORMINV(RAND(),0,'Total-Smoothed'!$AG$2)</f>
        <v>5.3295728199843413E-2</v>
      </c>
      <c r="K65" s="1">
        <f ca="1">K5+NORMINV(RAND(),0,'Total-Smoothed'!$AG$2)</f>
        <v>0.10278072576178413</v>
      </c>
      <c r="L65" s="1">
        <f ca="1">L5+NORMINV(RAND(),0,'Total-Smoothed'!$AG$2)</f>
        <v>0.35061144703026603</v>
      </c>
      <c r="M65" s="1">
        <f ca="1">M5+NORMINV(RAND(),0,'Total-Smoothed'!$AG$2)</f>
        <v>-0.10108927331266111</v>
      </c>
      <c r="N65" s="1">
        <f ca="1">N5+NORMINV(RAND(),0,'Total-Smoothed'!$AG$2)</f>
        <v>-8.7250370390078852E-3</v>
      </c>
      <c r="O65" s="1">
        <f ca="1">O5+NORMINV(RAND(),0,'Total-Smoothed'!$AG$2)</f>
        <v>-9.0849911157035668E-2</v>
      </c>
      <c r="P65" s="1">
        <f ca="1">P5+NORMINV(RAND(),0,'Total-Smoothed'!$AG$2)</f>
        <v>3.0149350823179613E-2</v>
      </c>
      <c r="Q65" s="1">
        <f ca="1">Q5+NORMINV(RAND(),0,'Total-Smoothed'!$AG$2)</f>
        <v>-0.10507192883176315</v>
      </c>
      <c r="R65" s="1">
        <f ca="1">R5+NORMINV(RAND(),0,'Total-Smoothed'!$AG$2)</f>
        <v>-0.160892776621196</v>
      </c>
      <c r="S65" s="1">
        <f ca="1">S5+NORMINV(RAND(),0,'Total-Smoothed'!$AG$2)</f>
        <v>-6.736340801050246E-2</v>
      </c>
      <c r="T65" s="1">
        <f ca="1">T5+NORMINV(RAND(),0,'Total-Smoothed'!$AG$2)</f>
        <v>-0.18036151978928752</v>
      </c>
      <c r="U65" s="1">
        <f ca="1">U5+NORMINV(RAND(),0,'Total-Smoothed'!$AG$2)</f>
        <v>8.6422813490355521E-2</v>
      </c>
      <c r="V65" s="1">
        <f ca="1">V5+NORMINV(RAND(),0,'Total-Smoothed'!$AG$2)</f>
        <v>4.4525927713127314E-2</v>
      </c>
      <c r="W65" s="1">
        <f ca="1">W5+NORMINV(RAND(),0,'Total-Smoothed'!$AG$2)</f>
        <v>9.2199741916324893E-2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0.94976053432530638</v>
      </c>
      <c r="E66" s="1">
        <f ca="1">E6+NORMINV(RAND(),0,'Total-Smoothed'!$AG$2)</f>
        <v>0.14737223424885718</v>
      </c>
      <c r="F66" s="1">
        <f ca="1">F6+NORMINV(RAND(),0,'Total-Smoothed'!$AG$2)</f>
        <v>0.25683138106496811</v>
      </c>
      <c r="G66" s="1">
        <f ca="1">G6+NORMINV(RAND(),0,'Total-Smoothed'!$AG$2)</f>
        <v>-6.4694885970457028E-2</v>
      </c>
      <c r="H66" s="1">
        <f ca="1">H6+NORMINV(RAND(),0,'Total-Smoothed'!$AG$2)</f>
        <v>-0.16747177457816914</v>
      </c>
      <c r="I66" s="1">
        <f ca="1">I6+NORMINV(RAND(),0,'Total-Smoothed'!$AG$2)</f>
        <v>-3.5484809629188319E-2</v>
      </c>
      <c r="J66" s="1">
        <f ca="1">J6+NORMINV(RAND(),0,'Total-Smoothed'!$AG$2)</f>
        <v>0.10960435839478416</v>
      </c>
      <c r="K66" s="1">
        <f ca="1">K6+NORMINV(RAND(),0,'Total-Smoothed'!$AG$2)</f>
        <v>0.17095743659134435</v>
      </c>
      <c r="L66" s="1">
        <f ca="1">L6+NORMINV(RAND(),0,'Total-Smoothed'!$AG$2)</f>
        <v>2.063186409629254E-2</v>
      </c>
      <c r="M66" s="1">
        <f ca="1">M6+NORMINV(RAND(),0,'Total-Smoothed'!$AG$2)</f>
        <v>-6.161668839723216E-2</v>
      </c>
      <c r="N66" s="1">
        <f ca="1">N6+NORMINV(RAND(),0,'Total-Smoothed'!$AG$2)</f>
        <v>3.3532698796971148E-2</v>
      </c>
      <c r="O66" s="1">
        <f ca="1">O6+NORMINV(RAND(),0,'Total-Smoothed'!$AG$2)</f>
        <v>-4.3519905474334424E-2</v>
      </c>
      <c r="P66" s="1">
        <f ca="1">P6+NORMINV(RAND(),0,'Total-Smoothed'!$AG$2)</f>
        <v>2.4066950751814774E-2</v>
      </c>
      <c r="Q66" s="1">
        <f ca="1">Q6+NORMINV(RAND(),0,'Total-Smoothed'!$AG$2)</f>
        <v>9.5147738233305829E-2</v>
      </c>
      <c r="R66" s="1">
        <f ca="1">R6+NORMINV(RAND(),0,'Total-Smoothed'!$AG$2)</f>
        <v>0.21275727396877975</v>
      </c>
      <c r="S66" s="1">
        <f ca="1">S6+NORMINV(RAND(),0,'Total-Smoothed'!$AG$2)</f>
        <v>0.13685577115968439</v>
      </c>
      <c r="T66" s="1">
        <f ca="1">T6+NORMINV(RAND(),0,'Total-Smoothed'!$AG$2)</f>
        <v>-0.1050066899055377</v>
      </c>
      <c r="U66" s="1">
        <f ca="1">U6+NORMINV(RAND(),0,'Total-Smoothed'!$AG$2)</f>
        <v>-1.2368091549916194E-2</v>
      </c>
      <c r="V66" s="1">
        <f ca="1">V6+NORMINV(RAND(),0,'Total-Smoothed'!$AG$2)</f>
        <v>2.2139553665129045E-2</v>
      </c>
      <c r="W66" s="1">
        <f ca="1">W6+NORMINV(RAND(),0,'Total-Smoothed'!$AG$2)</f>
        <v>-0.15150589454643071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0.87511774043066193</v>
      </c>
      <c r="E67" s="1">
        <f ca="1">E7+NORMINV(RAND(),0,'Total-Smoothed'!$AG$2)</f>
        <v>-7.770941163786467E-3</v>
      </c>
      <c r="F67" s="1">
        <f ca="1">F7+NORMINV(RAND(),0,'Total-Smoothed'!$AG$2)</f>
        <v>-6.6623234021112462E-2</v>
      </c>
      <c r="G67" s="1">
        <f ca="1">G7+NORMINV(RAND(),0,'Total-Smoothed'!$AG$2)</f>
        <v>9.7713873628416416E-3</v>
      </c>
      <c r="H67" s="1">
        <f ca="1">H7+NORMINV(RAND(),0,'Total-Smoothed'!$AG$2)</f>
        <v>9.8892706851567591E-2</v>
      </c>
      <c r="I67" s="1">
        <f ca="1">I7+NORMINV(RAND(),0,'Total-Smoothed'!$AG$2)</f>
        <v>-1.5507513221047486E-2</v>
      </c>
      <c r="J67" s="1">
        <f ca="1">J7+NORMINV(RAND(),0,'Total-Smoothed'!$AG$2)</f>
        <v>0.26896232419233013</v>
      </c>
      <c r="K67" s="1">
        <f ca="1">K7+NORMINV(RAND(),0,'Total-Smoothed'!$AG$2)</f>
        <v>-5.0069112606434034E-2</v>
      </c>
      <c r="L67" s="1">
        <f ca="1">L7+NORMINV(RAND(),0,'Total-Smoothed'!$AG$2)</f>
        <v>7.4216237573293611E-2</v>
      </c>
      <c r="M67" s="1">
        <f ca="1">M7+NORMINV(RAND(),0,'Total-Smoothed'!$AG$2)</f>
        <v>-0.22494173640687604</v>
      </c>
      <c r="N67" s="1">
        <f ca="1">N7+NORMINV(RAND(),0,'Total-Smoothed'!$AG$2)</f>
        <v>4.1475125111532528E-2</v>
      </c>
      <c r="O67" s="1">
        <f ca="1">O7+NORMINV(RAND(),0,'Total-Smoothed'!$AG$2)</f>
        <v>0.10124468597609364</v>
      </c>
      <c r="P67" s="1">
        <f ca="1">P7+NORMINV(RAND(),0,'Total-Smoothed'!$AG$2)</f>
        <v>9.2133789435816668E-2</v>
      </c>
      <c r="Q67" s="1">
        <f ca="1">Q7+NORMINV(RAND(),0,'Total-Smoothed'!$AG$2)</f>
        <v>6.3773068768695637E-2</v>
      </c>
      <c r="R67" s="1">
        <f ca="1">R7+NORMINV(RAND(),0,'Total-Smoothed'!$AG$2)</f>
        <v>-0.11124199023030552</v>
      </c>
      <c r="S67" s="1">
        <f ca="1">S7+NORMINV(RAND(),0,'Total-Smoothed'!$AG$2)</f>
        <v>5.9799915670825265E-2</v>
      </c>
      <c r="T67" s="1">
        <f ca="1">T7+NORMINV(RAND(),0,'Total-Smoothed'!$AG$2)</f>
        <v>-2.8915795205691288E-2</v>
      </c>
      <c r="U67" s="1">
        <f ca="1">U7+NORMINV(RAND(),0,'Total-Smoothed'!$AG$2)</f>
        <v>0.11518683507293517</v>
      </c>
      <c r="V67" s="1">
        <f ca="1">V7+NORMINV(RAND(),0,'Total-Smoothed'!$AG$2)</f>
        <v>6.0317151711573924E-2</v>
      </c>
      <c r="W67" s="1">
        <f ca="1">W7+NORMINV(RAND(),0,'Total-Smoothed'!$AG$2)</f>
        <v>0.1061150982679646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0.98547749232485937</v>
      </c>
      <c r="E68" s="1">
        <f ca="1">E8+NORMINV(RAND(),0,'Total-Smoothed'!$AG$2)</f>
        <v>4.6955796705385612E-2</v>
      </c>
      <c r="F68" s="1">
        <f ca="1">F8+NORMINV(RAND(),0,'Total-Smoothed'!$AG$2)</f>
        <v>7.291705115571348E-2</v>
      </c>
      <c r="G68" s="1">
        <f ca="1">G8+NORMINV(RAND(),0,'Total-Smoothed'!$AG$2)</f>
        <v>0.12715608644391441</v>
      </c>
      <c r="H68" s="1">
        <f ca="1">H8+NORMINV(RAND(),0,'Total-Smoothed'!$AG$2)</f>
        <v>0.37244992242571456</v>
      </c>
      <c r="I68" s="1">
        <f ca="1">I8+NORMINV(RAND(),0,'Total-Smoothed'!$AG$2)</f>
        <v>-1.6772940716404127E-2</v>
      </c>
      <c r="J68" s="1">
        <f ca="1">J8+NORMINV(RAND(),0,'Total-Smoothed'!$AG$2)</f>
        <v>-3.8926770970937302E-2</v>
      </c>
      <c r="K68" s="1">
        <f ca="1">K8+NORMINV(RAND(),0,'Total-Smoothed'!$AG$2)</f>
        <v>0.11903590926161778</v>
      </c>
      <c r="L68" s="1">
        <f ca="1">L8+NORMINV(RAND(),0,'Total-Smoothed'!$AG$2)</f>
        <v>-7.8919144346555475E-2</v>
      </c>
      <c r="M68" s="1">
        <f ca="1">M8+NORMINV(RAND(),0,'Total-Smoothed'!$AG$2)</f>
        <v>9.7529500997387622E-2</v>
      </c>
      <c r="N68" s="1">
        <f ca="1">N8+NORMINV(RAND(),0,'Total-Smoothed'!$AG$2)</f>
        <v>2.6099295058797253E-2</v>
      </c>
      <c r="O68" s="1">
        <f ca="1">O8+NORMINV(RAND(),0,'Total-Smoothed'!$AG$2)</f>
        <v>1.0940842634028149E-2</v>
      </c>
      <c r="P68" s="1">
        <f ca="1">P8+NORMINV(RAND(),0,'Total-Smoothed'!$AG$2)</f>
        <v>9.9617120927094668E-2</v>
      </c>
      <c r="Q68" s="1">
        <f ca="1">Q8+NORMINV(RAND(),0,'Total-Smoothed'!$AG$2)</f>
        <v>-0.20839632497126556</v>
      </c>
      <c r="R68" s="1">
        <f ca="1">R8+NORMINV(RAND(),0,'Total-Smoothed'!$AG$2)</f>
        <v>9.1082196241128698E-3</v>
      </c>
      <c r="S68" s="1">
        <f ca="1">S8+NORMINV(RAND(),0,'Total-Smoothed'!$AG$2)</f>
        <v>0.15459518572446404</v>
      </c>
      <c r="T68" s="1">
        <f ca="1">T8+NORMINV(RAND(),0,'Total-Smoothed'!$AG$2)</f>
        <v>-0.10573721142024815</v>
      </c>
      <c r="U68" s="1">
        <f ca="1">U8+NORMINV(RAND(),0,'Total-Smoothed'!$AG$2)</f>
        <v>4.1020328119069166E-2</v>
      </c>
      <c r="V68" s="1">
        <f ca="1">V8+NORMINV(RAND(),0,'Total-Smoothed'!$AG$2)</f>
        <v>-2.7281821201192331E-2</v>
      </c>
      <c r="W68" s="1">
        <f ca="1">W8+NORMINV(RAND(),0,'Total-Smoothed'!$AG$2)</f>
        <v>-0.14623736911201296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0.99128230805455286</v>
      </c>
      <c r="E69" s="1">
        <f ca="1">E9+NORMINV(RAND(),0,'Total-Smoothed'!$AG$2)</f>
        <v>7.5876935761612238E-2</v>
      </c>
      <c r="F69" s="1">
        <f ca="1">F9+NORMINV(RAND(),0,'Total-Smoothed'!$AG$2)</f>
        <v>-6.9107449673353652E-2</v>
      </c>
      <c r="G69" s="1">
        <f ca="1">G9+NORMINV(RAND(),0,'Total-Smoothed'!$AG$2)</f>
        <v>-0.22202552124603597</v>
      </c>
      <c r="H69" s="1">
        <f ca="1">H9+NORMINV(RAND(),0,'Total-Smoothed'!$AG$2)</f>
        <v>0.41083959080361054</v>
      </c>
      <c r="I69" s="1">
        <f ca="1">I9+NORMINV(RAND(),0,'Total-Smoothed'!$AG$2)</f>
        <v>0.1351221884944836</v>
      </c>
      <c r="J69" s="1">
        <f ca="1">J9+NORMINV(RAND(),0,'Total-Smoothed'!$AG$2)</f>
        <v>-8.7969220138185311E-2</v>
      </c>
      <c r="K69" s="1">
        <f ca="1">K9+NORMINV(RAND(),0,'Total-Smoothed'!$AG$2)</f>
        <v>-0.16842309204998046</v>
      </c>
      <c r="L69" s="1">
        <f ca="1">L9+NORMINV(RAND(),0,'Total-Smoothed'!$AG$2)</f>
        <v>0.13340743329577309</v>
      </c>
      <c r="M69" s="1">
        <f ca="1">M9+NORMINV(RAND(),0,'Total-Smoothed'!$AG$2)</f>
        <v>7.8572056969431439E-2</v>
      </c>
      <c r="N69" s="1">
        <f ca="1">N9+NORMINV(RAND(),0,'Total-Smoothed'!$AG$2)</f>
        <v>7.8896534708741799E-3</v>
      </c>
      <c r="O69" s="1">
        <f ca="1">O9+NORMINV(RAND(),0,'Total-Smoothed'!$AG$2)</f>
        <v>0.13181530539348169</v>
      </c>
      <c r="P69" s="1">
        <f ca="1">P9+NORMINV(RAND(),0,'Total-Smoothed'!$AG$2)</f>
        <v>-4.3833037325975627E-2</v>
      </c>
      <c r="Q69" s="1">
        <f ca="1">Q9+NORMINV(RAND(),0,'Total-Smoothed'!$AG$2)</f>
        <v>0.11711062423543986</v>
      </c>
      <c r="R69" s="1">
        <f ca="1">R9+NORMINV(RAND(),0,'Total-Smoothed'!$AG$2)</f>
        <v>-7.7344099020465393E-2</v>
      </c>
      <c r="S69" s="1">
        <f ca="1">S9+NORMINV(RAND(),0,'Total-Smoothed'!$AG$2)</f>
        <v>0.15288803736860898</v>
      </c>
      <c r="T69" s="1">
        <f ca="1">T9+NORMINV(RAND(),0,'Total-Smoothed'!$AG$2)</f>
        <v>3.2030210284242399E-3</v>
      </c>
      <c r="U69" s="1">
        <f ca="1">U9+NORMINV(RAND(),0,'Total-Smoothed'!$AG$2)</f>
        <v>2.5084142229605033E-2</v>
      </c>
      <c r="V69" s="1">
        <f ca="1">V9+NORMINV(RAND(),0,'Total-Smoothed'!$AG$2)</f>
        <v>-5.9519573798038003E-2</v>
      </c>
      <c r="W69" s="1">
        <f ca="1">W9+NORMINV(RAND(),0,'Total-Smoothed'!$AG$2)</f>
        <v>0.22741907197225186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1.0053306064674536</v>
      </c>
      <c r="E70" s="1">
        <f ca="1">E10+NORMINV(RAND(),0,'Total-Smoothed'!$AG$2)</f>
        <v>-3.8453656836390265E-2</v>
      </c>
      <c r="F70" s="1">
        <f ca="1">F10+NORMINV(RAND(),0,'Total-Smoothed'!$AG$2)</f>
        <v>3.535205951783079E-2</v>
      </c>
      <c r="G70" s="1">
        <f ca="1">G10+NORMINV(RAND(),0,'Total-Smoothed'!$AG$2)</f>
        <v>1.2844772760572396E-2</v>
      </c>
      <c r="H70" s="1">
        <f ca="1">H10+NORMINV(RAND(),0,'Total-Smoothed'!$AG$2)</f>
        <v>0.37014172911751242</v>
      </c>
      <c r="I70" s="1">
        <f ca="1">I10+NORMINV(RAND(),0,'Total-Smoothed'!$AG$2)</f>
        <v>-0.17906581643254724</v>
      </c>
      <c r="J70" s="1">
        <f ca="1">J10+NORMINV(RAND(),0,'Total-Smoothed'!$AG$2)</f>
        <v>-0.22357168421490675</v>
      </c>
      <c r="K70" s="1">
        <f ca="1">K10+NORMINV(RAND(),0,'Total-Smoothed'!$AG$2)</f>
        <v>0.13683259957456001</v>
      </c>
      <c r="L70" s="1">
        <f ca="1">L10+NORMINV(RAND(),0,'Total-Smoothed'!$AG$2)</f>
        <v>0.24139369886294046</v>
      </c>
      <c r="M70" s="1">
        <f ca="1">M10+NORMINV(RAND(),0,'Total-Smoothed'!$AG$2)</f>
        <v>-0.15375609007488633</v>
      </c>
      <c r="N70" s="1">
        <f ca="1">N10+NORMINV(RAND(),0,'Total-Smoothed'!$AG$2)</f>
        <v>3.7470252618382063E-2</v>
      </c>
      <c r="O70" s="1">
        <f ca="1">O10+NORMINV(RAND(),0,'Total-Smoothed'!$AG$2)</f>
        <v>-0.1465266169348014</v>
      </c>
      <c r="P70" s="1">
        <f ca="1">P10+NORMINV(RAND(),0,'Total-Smoothed'!$AG$2)</f>
        <v>1.9399178945300251E-2</v>
      </c>
      <c r="Q70" s="1">
        <f ca="1">Q10+NORMINV(RAND(),0,'Total-Smoothed'!$AG$2)</f>
        <v>6.7082904202321507E-3</v>
      </c>
      <c r="R70" s="1">
        <f ca="1">R10+NORMINV(RAND(),0,'Total-Smoothed'!$AG$2)</f>
        <v>8.0244145914350792E-2</v>
      </c>
      <c r="S70" s="1">
        <f ca="1">S10+NORMINV(RAND(),0,'Total-Smoothed'!$AG$2)</f>
        <v>3.3326995536557665E-2</v>
      </c>
      <c r="T70" s="1">
        <f ca="1">T10+NORMINV(RAND(),0,'Total-Smoothed'!$AG$2)</f>
        <v>0.16021671078514974</v>
      </c>
      <c r="U70" s="1">
        <f ca="1">U10+NORMINV(RAND(),0,'Total-Smoothed'!$AG$2)</f>
        <v>-9.409387772138314E-2</v>
      </c>
      <c r="V70" s="1">
        <f ca="1">V10+NORMINV(RAND(),0,'Total-Smoothed'!$AG$2)</f>
        <v>-1.253952844158447E-2</v>
      </c>
      <c r="W70" s="1">
        <f ca="1">W10+NORMINV(RAND(),0,'Total-Smoothed'!$AG$2)</f>
        <v>0.10723922349351613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1.0333576821092509</v>
      </c>
      <c r="E71" s="1">
        <f ca="1">E11+NORMINV(RAND(),0,'Total-Smoothed'!$AG$2)</f>
        <v>-3.5521268925932534E-2</v>
      </c>
      <c r="F71" s="1">
        <f ca="1">F11+NORMINV(RAND(),0,'Total-Smoothed'!$AG$2)</f>
        <v>-6.8279526284242234E-2</v>
      </c>
      <c r="G71" s="1">
        <f ca="1">G11+NORMINV(RAND(),0,'Total-Smoothed'!$AG$2)</f>
        <v>-0.23822727335712562</v>
      </c>
      <c r="H71" s="1">
        <f ca="1">H11+NORMINV(RAND(),0,'Total-Smoothed'!$AG$2)</f>
        <v>-1.6707224631066768E-2</v>
      </c>
      <c r="I71" s="1">
        <f ca="1">I11+NORMINV(RAND(),0,'Total-Smoothed'!$AG$2)</f>
        <v>-5.446477929937657E-2</v>
      </c>
      <c r="J71" s="1">
        <f ca="1">J11+NORMINV(RAND(),0,'Total-Smoothed'!$AG$2)</f>
        <v>5.5791743659861205E-2</v>
      </c>
      <c r="K71" s="1">
        <f ca="1">K11+NORMINV(RAND(),0,'Total-Smoothed'!$AG$2)</f>
        <v>7.120980468790572E-2</v>
      </c>
      <c r="L71" s="1">
        <f ca="1">L11+NORMINV(RAND(),0,'Total-Smoothed'!$AG$2)</f>
        <v>8.4921250741610249E-2</v>
      </c>
      <c r="M71" s="1">
        <f ca="1">M11+NORMINV(RAND(),0,'Total-Smoothed'!$AG$2)</f>
        <v>0.12791588520364469</v>
      </c>
      <c r="N71" s="1">
        <f ca="1">N11+NORMINV(RAND(),0,'Total-Smoothed'!$AG$2)</f>
        <v>-0.1723344225407959</v>
      </c>
      <c r="O71" s="1">
        <f ca="1">O11+NORMINV(RAND(),0,'Total-Smoothed'!$AG$2)</f>
        <v>5.2245593869541619E-2</v>
      </c>
      <c r="P71" s="1">
        <f ca="1">P11+NORMINV(RAND(),0,'Total-Smoothed'!$AG$2)</f>
        <v>0.17496905490379155</v>
      </c>
      <c r="Q71" s="1">
        <f ca="1">Q11+NORMINV(RAND(),0,'Total-Smoothed'!$AG$2)</f>
        <v>7.8920323890507876E-2</v>
      </c>
      <c r="R71" s="1">
        <f ca="1">R11+NORMINV(RAND(),0,'Total-Smoothed'!$AG$2)</f>
        <v>-1.8193048952127821E-2</v>
      </c>
      <c r="S71" s="1">
        <f ca="1">S11+NORMINV(RAND(),0,'Total-Smoothed'!$AG$2)</f>
        <v>-8.2622854681719829E-2</v>
      </c>
      <c r="T71" s="1">
        <f ca="1">T11+NORMINV(RAND(),0,'Total-Smoothed'!$AG$2)</f>
        <v>-0.12636883585817546</v>
      </c>
      <c r="U71" s="1">
        <f ca="1">U11+NORMINV(RAND(),0,'Total-Smoothed'!$AG$2)</f>
        <v>0.15750226295776817</v>
      </c>
      <c r="V71" s="1">
        <f ca="1">V11+NORMINV(RAND(),0,'Total-Smoothed'!$AG$2)</f>
        <v>-1.411614740129933E-2</v>
      </c>
      <c r="W71" s="1">
        <f ca="1">W11+NORMINV(RAND(),0,'Total-Smoothed'!$AG$2)</f>
        <v>-5.8624425189504809E-2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0.93625352201930256</v>
      </c>
      <c r="E72" s="1">
        <f ca="1">E12+NORMINV(RAND(),0,'Total-Smoothed'!$AG$2)</f>
        <v>5.7896288902068403E-2</v>
      </c>
      <c r="F72" s="1">
        <f ca="1">F12+NORMINV(RAND(),0,'Total-Smoothed'!$AG$2)</f>
        <v>6.0358149243831941E-2</v>
      </c>
      <c r="G72" s="1">
        <f ca="1">G12+NORMINV(RAND(),0,'Total-Smoothed'!$AG$2)</f>
        <v>4.3447307070507146E-2</v>
      </c>
      <c r="H72" s="1">
        <f ca="1">H12+NORMINV(RAND(),0,'Total-Smoothed'!$AG$2)</f>
        <v>2.5684706729073969E-2</v>
      </c>
      <c r="I72" s="1">
        <f ca="1">I12+NORMINV(RAND(),0,'Total-Smoothed'!$AG$2)</f>
        <v>5.2514922447164719E-3</v>
      </c>
      <c r="J72" s="1">
        <f ca="1">J12+NORMINV(RAND(),0,'Total-Smoothed'!$AG$2)</f>
        <v>-4.8911024465057545E-2</v>
      </c>
      <c r="K72" s="1">
        <f ca="1">K12+NORMINV(RAND(),0,'Total-Smoothed'!$AG$2)</f>
        <v>-1.3109795775636352E-3</v>
      </c>
      <c r="L72" s="1">
        <f ca="1">L12+NORMINV(RAND(),0,'Total-Smoothed'!$AG$2)</f>
        <v>6.8547535215186764E-2</v>
      </c>
      <c r="M72" s="1">
        <f ca="1">M12+NORMINV(RAND(),0,'Total-Smoothed'!$AG$2)</f>
        <v>-6.3779472035582901E-2</v>
      </c>
      <c r="N72" s="1">
        <f ca="1">N12+NORMINV(RAND(),0,'Total-Smoothed'!$AG$2)</f>
        <v>0.21716988022657116</v>
      </c>
      <c r="O72" s="1">
        <f ca="1">O12+NORMINV(RAND(),0,'Total-Smoothed'!$AG$2)</f>
        <v>-0.10307697750687972</v>
      </c>
      <c r="P72" s="1">
        <f ca="1">P12+NORMINV(RAND(),0,'Total-Smoothed'!$AG$2)</f>
        <v>0.10693896411191008</v>
      </c>
      <c r="Q72" s="1">
        <f ca="1">Q12+NORMINV(RAND(),0,'Total-Smoothed'!$AG$2)</f>
        <v>0.17815508768724472</v>
      </c>
      <c r="R72" s="1">
        <f ca="1">R12+NORMINV(RAND(),0,'Total-Smoothed'!$AG$2)</f>
        <v>0.14695097016797828</v>
      </c>
      <c r="S72" s="1">
        <f ca="1">S12+NORMINV(RAND(),0,'Total-Smoothed'!$AG$2)</f>
        <v>5.6596251964955199E-2</v>
      </c>
      <c r="T72" s="1">
        <f ca="1">T12+NORMINV(RAND(),0,'Total-Smoothed'!$AG$2)</f>
        <v>4.2592787255132984E-2</v>
      </c>
      <c r="U72" s="1">
        <f ca="1">U12+NORMINV(RAND(),0,'Total-Smoothed'!$AG$2)</f>
        <v>0.22436582153978321</v>
      </c>
      <c r="V72" s="1">
        <f ca="1">V12+NORMINV(RAND(),0,'Total-Smoothed'!$AG$2)</f>
        <v>-2.4221491296611396E-2</v>
      </c>
      <c r="W72" s="1">
        <f ca="1">W12+NORMINV(RAND(),0,'Total-Smoothed'!$AG$2)</f>
        <v>-0.13343280735924312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0.83894654916120193</v>
      </c>
      <c r="E73" s="1">
        <f ca="1">E13+NORMINV(RAND(),0,'Total-Smoothed'!$AG$2)</f>
        <v>-4.3985641007790156E-2</v>
      </c>
      <c r="F73" s="1">
        <f ca="1">F13+NORMINV(RAND(),0,'Total-Smoothed'!$AG$2)</f>
        <v>-6.6464429957120874E-2</v>
      </c>
      <c r="G73" s="1">
        <f ca="1">G13+NORMINV(RAND(),0,'Total-Smoothed'!$AG$2)</f>
        <v>-0.12488619181670475</v>
      </c>
      <c r="H73" s="1">
        <f ca="1">H13+NORMINV(RAND(),0,'Total-Smoothed'!$AG$2)</f>
        <v>0.18770019004575036</v>
      </c>
      <c r="I73" s="1">
        <f ca="1">I13+NORMINV(RAND(),0,'Total-Smoothed'!$AG$2)</f>
        <v>0.33701528813202736</v>
      </c>
      <c r="J73" s="1">
        <f ca="1">J13+NORMINV(RAND(),0,'Total-Smoothed'!$AG$2)</f>
        <v>2.2071065929081049E-2</v>
      </c>
      <c r="K73" s="1">
        <f ca="1">K13+NORMINV(RAND(),0,'Total-Smoothed'!$AG$2)</f>
        <v>0.13363015240151438</v>
      </c>
      <c r="L73" s="1">
        <f ca="1">L13+NORMINV(RAND(),0,'Total-Smoothed'!$AG$2)</f>
        <v>5.6541630102170809E-2</v>
      </c>
      <c r="M73" s="1">
        <f ca="1">M13+NORMINV(RAND(),0,'Total-Smoothed'!$AG$2)</f>
        <v>0.22368742369750605</v>
      </c>
      <c r="N73" s="1">
        <f ca="1">N13+NORMINV(RAND(),0,'Total-Smoothed'!$AG$2)</f>
        <v>0.10935856880648288</v>
      </c>
      <c r="O73" s="1">
        <f ca="1">O13+NORMINV(RAND(),0,'Total-Smoothed'!$AG$2)</f>
        <v>0.10035097682882449</v>
      </c>
      <c r="P73" s="1">
        <f ca="1">P13+NORMINV(RAND(),0,'Total-Smoothed'!$AG$2)</f>
        <v>-1.2412577414364859E-3</v>
      </c>
      <c r="Q73" s="1">
        <f ca="1">Q13+NORMINV(RAND(),0,'Total-Smoothed'!$AG$2)</f>
        <v>-9.0680281728521189E-2</v>
      </c>
      <c r="R73" s="1">
        <f ca="1">R13+NORMINV(RAND(),0,'Total-Smoothed'!$AG$2)</f>
        <v>-4.4251962983074516E-2</v>
      </c>
      <c r="S73" s="1">
        <f ca="1">S13+NORMINV(RAND(),0,'Total-Smoothed'!$AG$2)</f>
        <v>7.6492798808955195E-2</v>
      </c>
      <c r="T73" s="1">
        <f ca="1">T13+NORMINV(RAND(),0,'Total-Smoothed'!$AG$2)</f>
        <v>5.1383211573738458E-2</v>
      </c>
      <c r="U73" s="1">
        <f ca="1">U13+NORMINV(RAND(),0,'Total-Smoothed'!$AG$2)</f>
        <v>1.0290075895510614E-3</v>
      </c>
      <c r="V73" s="1">
        <f ca="1">V13+NORMINV(RAND(),0,'Total-Smoothed'!$AG$2)</f>
        <v>-0.15434781513282447</v>
      </c>
      <c r="W73" s="1">
        <f ca="1">W13+NORMINV(RAND(),0,'Total-Smoothed'!$AG$2)</f>
        <v>0.15153805497753361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0.87753795019124414</v>
      </c>
      <c r="E74" s="1">
        <f ca="1">E14+NORMINV(RAND(),0,'Total-Smoothed'!$AG$2)</f>
        <v>0.12998817533017909</v>
      </c>
      <c r="F74" s="1">
        <f ca="1">F14+NORMINV(RAND(),0,'Total-Smoothed'!$AG$2)</f>
        <v>1.2651795818018166E-2</v>
      </c>
      <c r="G74" s="1">
        <f ca="1">G14+NORMINV(RAND(),0,'Total-Smoothed'!$AG$2)</f>
        <v>-8.1718476892738742E-2</v>
      </c>
      <c r="H74" s="1">
        <f ca="1">H14+NORMINV(RAND(),0,'Total-Smoothed'!$AG$2)</f>
        <v>0.14852445569597886</v>
      </c>
      <c r="I74" s="1">
        <f ca="1">I14+NORMINV(RAND(),0,'Total-Smoothed'!$AG$2)</f>
        <v>0.10366460629489903</v>
      </c>
      <c r="J74" s="1">
        <f ca="1">J14+NORMINV(RAND(),0,'Total-Smoothed'!$AG$2)</f>
        <v>9.0341568762085267E-2</v>
      </c>
      <c r="K74" s="1">
        <f ca="1">K14+NORMINV(RAND(),0,'Total-Smoothed'!$AG$2)</f>
        <v>-6.1458104441859951E-2</v>
      </c>
      <c r="L74" s="1">
        <f ca="1">L14+NORMINV(RAND(),0,'Total-Smoothed'!$AG$2)</f>
        <v>0.10165531370752107</v>
      </c>
      <c r="M74" s="1">
        <f ca="1">M14+NORMINV(RAND(),0,'Total-Smoothed'!$AG$2)</f>
        <v>-1.0648991039483592E-2</v>
      </c>
      <c r="N74" s="1">
        <f ca="1">N14+NORMINV(RAND(),0,'Total-Smoothed'!$AG$2)</f>
        <v>-1.1934869289972675E-2</v>
      </c>
      <c r="O74" s="1">
        <f ca="1">O14+NORMINV(RAND(),0,'Total-Smoothed'!$AG$2)</f>
        <v>0.13378504782615783</v>
      </c>
      <c r="P74" s="1">
        <f ca="1">P14+NORMINV(RAND(),0,'Total-Smoothed'!$AG$2)</f>
        <v>0.1711943334543202</v>
      </c>
      <c r="Q74" s="1">
        <f ca="1">Q14+NORMINV(RAND(),0,'Total-Smoothed'!$AG$2)</f>
        <v>-5.0194487203859377E-2</v>
      </c>
      <c r="R74" s="1">
        <f ca="1">R14+NORMINV(RAND(),0,'Total-Smoothed'!$AG$2)</f>
        <v>4.3698483834336235E-2</v>
      </c>
      <c r="S74" s="1">
        <f ca="1">S14+NORMINV(RAND(),0,'Total-Smoothed'!$AG$2)</f>
        <v>-4.4476559386358389E-2</v>
      </c>
      <c r="T74" s="1">
        <f ca="1">T14+NORMINV(RAND(),0,'Total-Smoothed'!$AG$2)</f>
        <v>-1.8582508838953678E-2</v>
      </c>
      <c r="U74" s="1">
        <f ca="1">U14+NORMINV(RAND(),0,'Total-Smoothed'!$AG$2)</f>
        <v>6.8409388016137593E-2</v>
      </c>
      <c r="V74" s="1">
        <f ca="1">V14+NORMINV(RAND(),0,'Total-Smoothed'!$AG$2)</f>
        <v>-0.17148456193703809</v>
      </c>
      <c r="W74" s="1">
        <f ca="1">W14+NORMINV(RAND(),0,'Total-Smoothed'!$AG$2)</f>
        <v>0.22227097763082571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0.88289707325458722</v>
      </c>
      <c r="E75" s="1">
        <f ca="1">E15+NORMINV(RAND(),0,'Total-Smoothed'!$AG$2)</f>
        <v>-4.3114442598372466E-2</v>
      </c>
      <c r="F75" s="1">
        <f ca="1">F15+NORMINV(RAND(),0,'Total-Smoothed'!$AG$2)</f>
        <v>4.3359270456453526E-2</v>
      </c>
      <c r="G75" s="1">
        <f ca="1">G15+NORMINV(RAND(),0,'Total-Smoothed'!$AG$2)</f>
        <v>4.3785415346618145E-2</v>
      </c>
      <c r="H75" s="1">
        <f ca="1">H15+NORMINV(RAND(),0,'Total-Smoothed'!$AG$2)</f>
        <v>4.4892804844530926E-2</v>
      </c>
      <c r="I75" s="1">
        <f ca="1">I15+NORMINV(RAND(),0,'Total-Smoothed'!$AG$2)</f>
        <v>-0.11692891516037525</v>
      </c>
      <c r="J75" s="1">
        <f ca="1">J15+NORMINV(RAND(),0,'Total-Smoothed'!$AG$2)</f>
        <v>-0.17262156998655839</v>
      </c>
      <c r="K75" s="1">
        <f ca="1">K15+NORMINV(RAND(),0,'Total-Smoothed'!$AG$2)</f>
        <v>7.4075171448222107E-2</v>
      </c>
      <c r="L75" s="1">
        <f ca="1">L15+NORMINV(RAND(),0,'Total-Smoothed'!$AG$2)</f>
        <v>-1.8781767600626886E-2</v>
      </c>
      <c r="M75" s="1">
        <f ca="1">M15+NORMINV(RAND(),0,'Total-Smoothed'!$AG$2)</f>
        <v>0.1761677993837415</v>
      </c>
      <c r="N75" s="1">
        <f ca="1">N15+NORMINV(RAND(),0,'Total-Smoothed'!$AG$2)</f>
        <v>2.2145078058487568E-2</v>
      </c>
      <c r="O75" s="1">
        <f ca="1">O15+NORMINV(RAND(),0,'Total-Smoothed'!$AG$2)</f>
        <v>0.14217415622356597</v>
      </c>
      <c r="P75" s="1">
        <f ca="1">P15+NORMINV(RAND(),0,'Total-Smoothed'!$AG$2)</f>
        <v>0.11152285045968477</v>
      </c>
      <c r="Q75" s="1">
        <f ca="1">Q15+NORMINV(RAND(),0,'Total-Smoothed'!$AG$2)</f>
        <v>3.5754389767923292E-2</v>
      </c>
      <c r="R75" s="1">
        <f ca="1">R15+NORMINV(RAND(),0,'Total-Smoothed'!$AG$2)</f>
        <v>-0.10980473344455989</v>
      </c>
      <c r="S75" s="1">
        <f ca="1">S15+NORMINV(RAND(),0,'Total-Smoothed'!$AG$2)</f>
        <v>-5.2374022565318909E-2</v>
      </c>
      <c r="T75" s="1">
        <f ca="1">T15+NORMINV(RAND(),0,'Total-Smoothed'!$AG$2)</f>
        <v>-6.1312734609954862E-3</v>
      </c>
      <c r="U75" s="1">
        <f ca="1">U15+NORMINV(RAND(),0,'Total-Smoothed'!$AG$2)</f>
        <v>2.2798020969724716E-2</v>
      </c>
      <c r="V75" s="1">
        <f ca="1">V15+NORMINV(RAND(),0,'Total-Smoothed'!$AG$2)</f>
        <v>-5.215121747495205E-2</v>
      </c>
      <c r="W75" s="1">
        <f ca="1">W15+NORMINV(RAND(),0,'Total-Smoothed'!$AG$2)</f>
        <v>-2.435497244401142E-2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0.87034724593102242</v>
      </c>
      <c r="E76" s="1">
        <f ca="1">E16+NORMINV(RAND(),0,'Total-Smoothed'!$AG$2)</f>
        <v>0.11938655101741155</v>
      </c>
      <c r="F76" s="1">
        <f ca="1">F16+NORMINV(RAND(),0,'Total-Smoothed'!$AG$2)</f>
        <v>0.11131827043522685</v>
      </c>
      <c r="G76" s="1">
        <f ca="1">G16+NORMINV(RAND(),0,'Total-Smoothed'!$AG$2)</f>
        <v>-0.1571797325419533</v>
      </c>
      <c r="H76" s="1">
        <f ca="1">H16+NORMINV(RAND(),0,'Total-Smoothed'!$AG$2)</f>
        <v>0.59478784083299641</v>
      </c>
      <c r="I76" s="1">
        <f ca="1">I16+NORMINV(RAND(),0,'Total-Smoothed'!$AG$2)</f>
        <v>0.12819168682120596</v>
      </c>
      <c r="J76" s="1">
        <f ca="1">J16+NORMINV(RAND(),0,'Total-Smoothed'!$AG$2)</f>
        <v>0.12307601646594482</v>
      </c>
      <c r="K76" s="1">
        <f ca="1">K16+NORMINV(RAND(),0,'Total-Smoothed'!$AG$2)</f>
        <v>-5.1896835025624304E-2</v>
      </c>
      <c r="L76" s="1">
        <f ca="1">L16+NORMINV(RAND(),0,'Total-Smoothed'!$AG$2)</f>
        <v>0.1077852581833339</v>
      </c>
      <c r="M76" s="1">
        <f ca="1">M16+NORMINV(RAND(),0,'Total-Smoothed'!$AG$2)</f>
        <v>6.1866835225133102E-2</v>
      </c>
      <c r="N76" s="1">
        <f ca="1">N16+NORMINV(RAND(),0,'Total-Smoothed'!$AG$2)</f>
        <v>0.1371792075030181</v>
      </c>
      <c r="O76" s="1">
        <f ca="1">O16+NORMINV(RAND(),0,'Total-Smoothed'!$AG$2)</f>
        <v>-0.22736826987878764</v>
      </c>
      <c r="P76" s="1">
        <f ca="1">P16+NORMINV(RAND(),0,'Total-Smoothed'!$AG$2)</f>
        <v>-5.6163463870748817E-2</v>
      </c>
      <c r="Q76" s="1">
        <f ca="1">Q16+NORMINV(RAND(),0,'Total-Smoothed'!$AG$2)</f>
        <v>0.13163625421125064</v>
      </c>
      <c r="R76" s="1">
        <f ca="1">R16+NORMINV(RAND(),0,'Total-Smoothed'!$AG$2)</f>
        <v>-0.16307971728245929</v>
      </c>
      <c r="S76" s="1">
        <f ca="1">S16+NORMINV(RAND(),0,'Total-Smoothed'!$AG$2)</f>
        <v>-7.4607657058594304E-2</v>
      </c>
      <c r="T76" s="1">
        <f ca="1">T16+NORMINV(RAND(),0,'Total-Smoothed'!$AG$2)</f>
        <v>-4.929579473380144E-2</v>
      </c>
      <c r="U76" s="1">
        <f ca="1">U16+NORMINV(RAND(),0,'Total-Smoothed'!$AG$2)</f>
        <v>2.7710902997271122E-2</v>
      </c>
      <c r="V76" s="1">
        <f ca="1">V16+NORMINV(RAND(),0,'Total-Smoothed'!$AG$2)</f>
        <v>2.4317891987843874E-2</v>
      </c>
      <c r="W76" s="1">
        <f ca="1">W16+NORMINV(RAND(),0,'Total-Smoothed'!$AG$2)</f>
        <v>4.0588969970258425E-2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1.0434081796238803</v>
      </c>
      <c r="E77" s="1">
        <f ca="1">E17+NORMINV(RAND(),0,'Total-Smoothed'!$AG$2)</f>
        <v>-4.804625640210447E-2</v>
      </c>
      <c r="F77" s="1">
        <f ca="1">F17+NORMINV(RAND(),0,'Total-Smoothed'!$AG$2)</f>
        <v>-1.9474889853110439E-2</v>
      </c>
      <c r="G77" s="1">
        <f ca="1">G17+NORMINV(RAND(),0,'Total-Smoothed'!$AG$2)</f>
        <v>-1.9544948941410921E-3</v>
      </c>
      <c r="H77" s="1">
        <f ca="1">H17+NORMINV(RAND(),0,'Total-Smoothed'!$AG$2)</f>
        <v>8.9692201483716733E-2</v>
      </c>
      <c r="I77" s="1">
        <f ca="1">I17+NORMINV(RAND(),0,'Total-Smoothed'!$AG$2)</f>
        <v>0.249303633310615</v>
      </c>
      <c r="J77" s="1">
        <f ca="1">J17+NORMINV(RAND(),0,'Total-Smoothed'!$AG$2)</f>
        <v>0.19176664416651187</v>
      </c>
      <c r="K77" s="1">
        <f ca="1">K17+NORMINV(RAND(),0,'Total-Smoothed'!$AG$2)</f>
        <v>1.8012623940891917E-3</v>
      </c>
      <c r="L77" s="1">
        <f ca="1">L17+NORMINV(RAND(),0,'Total-Smoothed'!$AG$2)</f>
        <v>0.1046064922966787</v>
      </c>
      <c r="M77" s="1">
        <f ca="1">M17+NORMINV(RAND(),0,'Total-Smoothed'!$AG$2)</f>
        <v>-4.4015295343770293E-2</v>
      </c>
      <c r="N77" s="1">
        <f ca="1">N17+NORMINV(RAND(),0,'Total-Smoothed'!$AG$2)</f>
        <v>2.9225464741616886E-2</v>
      </c>
      <c r="O77" s="1">
        <f ca="1">O17+NORMINV(RAND(),0,'Total-Smoothed'!$AG$2)</f>
        <v>6.6956414607477352E-2</v>
      </c>
      <c r="P77" s="1">
        <f ca="1">P17+NORMINV(RAND(),0,'Total-Smoothed'!$AG$2)</f>
        <v>0.12997585661040625</v>
      </c>
      <c r="Q77" s="1">
        <f ca="1">Q17+NORMINV(RAND(),0,'Total-Smoothed'!$AG$2)</f>
        <v>-8.6067272925992463E-2</v>
      </c>
      <c r="R77" s="1">
        <f ca="1">R17+NORMINV(RAND(),0,'Total-Smoothed'!$AG$2)</f>
        <v>8.7129789592035982E-3</v>
      </c>
      <c r="S77" s="1">
        <f ca="1">S17+NORMINV(RAND(),0,'Total-Smoothed'!$AG$2)</f>
        <v>4.6396143090307491E-3</v>
      </c>
      <c r="T77" s="1">
        <f ca="1">T17+NORMINV(RAND(),0,'Total-Smoothed'!$AG$2)</f>
        <v>-2.8213264505984959E-3</v>
      </c>
      <c r="U77" s="1">
        <f ca="1">U17+NORMINV(RAND(),0,'Total-Smoothed'!$AG$2)</f>
        <v>9.9877035554466809E-2</v>
      </c>
      <c r="V77" s="1">
        <f ca="1">V17+NORMINV(RAND(),0,'Total-Smoothed'!$AG$2)</f>
        <v>1.7315359947404921E-2</v>
      </c>
      <c r="W77" s="1">
        <f ca="1">W17+NORMINV(RAND(),0,'Total-Smoothed'!$AG$2)</f>
        <v>0.16055886017992976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0.91952795955821742</v>
      </c>
      <c r="E78" s="1">
        <f ca="1">E18+NORMINV(RAND(),0,'Total-Smoothed'!$AG$2)</f>
        <v>3.3644309037192371E-2</v>
      </c>
      <c r="F78" s="1">
        <f ca="1">F18+NORMINV(RAND(),0,'Total-Smoothed'!$AG$2)</f>
        <v>4.1075305699782676E-2</v>
      </c>
      <c r="G78" s="1">
        <f ca="1">G18+NORMINV(RAND(),0,'Total-Smoothed'!$AG$2)</f>
        <v>2.0847386696249498E-2</v>
      </c>
      <c r="H78" s="1">
        <f ca="1">H18+NORMINV(RAND(),0,'Total-Smoothed'!$AG$2)</f>
        <v>8.9058390227731959E-2</v>
      </c>
      <c r="I78" s="1">
        <f ca="1">I18+NORMINV(RAND(),0,'Total-Smoothed'!$AG$2)</f>
        <v>-4.4207309042050183E-2</v>
      </c>
      <c r="J78" s="1">
        <f ca="1">J18+NORMINV(RAND(),0,'Total-Smoothed'!$AG$2)</f>
        <v>0.14165461529576112</v>
      </c>
      <c r="K78" s="1">
        <f ca="1">K18+NORMINV(RAND(),0,'Total-Smoothed'!$AG$2)</f>
        <v>0.14171719351954901</v>
      </c>
      <c r="L78" s="1">
        <f ca="1">L18+NORMINV(RAND(),0,'Total-Smoothed'!$AG$2)</f>
        <v>2.9107370091478691E-3</v>
      </c>
      <c r="M78" s="1">
        <f ca="1">M18+NORMINV(RAND(),0,'Total-Smoothed'!$AG$2)</f>
        <v>-2.0363711875252154E-4</v>
      </c>
      <c r="N78" s="1">
        <f ca="1">N18+NORMINV(RAND(),0,'Total-Smoothed'!$AG$2)</f>
        <v>0.27499690341388455</v>
      </c>
      <c r="O78" s="1">
        <f ca="1">O18+NORMINV(RAND(),0,'Total-Smoothed'!$AG$2)</f>
        <v>-7.7612890358494335E-2</v>
      </c>
      <c r="P78" s="1">
        <f ca="1">P18+NORMINV(RAND(),0,'Total-Smoothed'!$AG$2)</f>
        <v>9.5512182399359422E-2</v>
      </c>
      <c r="Q78" s="1">
        <f ca="1">Q18+NORMINV(RAND(),0,'Total-Smoothed'!$AG$2)</f>
        <v>-8.1693573513454243E-2</v>
      </c>
      <c r="R78" s="1">
        <f ca="1">R18+NORMINV(RAND(),0,'Total-Smoothed'!$AG$2)</f>
        <v>-8.2273024857340941E-3</v>
      </c>
      <c r="S78" s="1">
        <f ca="1">S18+NORMINV(RAND(),0,'Total-Smoothed'!$AG$2)</f>
        <v>-9.7921077719269889E-3</v>
      </c>
      <c r="T78" s="1">
        <f ca="1">T18+NORMINV(RAND(),0,'Total-Smoothed'!$AG$2)</f>
        <v>1.608958449355085E-2</v>
      </c>
      <c r="U78" s="1">
        <f ca="1">U18+NORMINV(RAND(),0,'Total-Smoothed'!$AG$2)</f>
        <v>-0.1562718575271928</v>
      </c>
      <c r="V78" s="1">
        <f ca="1">V18+NORMINV(RAND(),0,'Total-Smoothed'!$AG$2)</f>
        <v>6.9631730680121462E-2</v>
      </c>
      <c r="W78" s="1">
        <f ca="1">W18+NORMINV(RAND(),0,'Total-Smoothed'!$AG$2)</f>
        <v>5.8636344288828315E-2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0.9411030706300767</v>
      </c>
      <c r="E79" s="1">
        <f ca="1">E19+NORMINV(RAND(),0,'Total-Smoothed'!$AG$2)</f>
        <v>0.13586616353559275</v>
      </c>
      <c r="F79" s="1">
        <f ca="1">F19+NORMINV(RAND(),0,'Total-Smoothed'!$AG$2)</f>
        <v>-4.6469445574028226E-2</v>
      </c>
      <c r="G79" s="1">
        <f ca="1">G19+NORMINV(RAND(),0,'Total-Smoothed'!$AG$2)</f>
        <v>-3.0298134642686575E-3</v>
      </c>
      <c r="H79" s="1">
        <f ca="1">H19+NORMINV(RAND(),0,'Total-Smoothed'!$AG$2)</f>
        <v>0.26890173080115154</v>
      </c>
      <c r="I79" s="1">
        <f ca="1">I19+NORMINV(RAND(),0,'Total-Smoothed'!$AG$2)</f>
        <v>-2.1711736886646064E-2</v>
      </c>
      <c r="J79" s="1">
        <f ca="1">J19+NORMINV(RAND(),0,'Total-Smoothed'!$AG$2)</f>
        <v>-7.5038380145454608E-2</v>
      </c>
      <c r="K79" s="1">
        <f ca="1">K19+NORMINV(RAND(),0,'Total-Smoothed'!$AG$2)</f>
        <v>-5.760573302283449E-2</v>
      </c>
      <c r="L79" s="1">
        <f ca="1">L19+NORMINV(RAND(),0,'Total-Smoothed'!$AG$2)</f>
        <v>5.8022582711884672E-2</v>
      </c>
      <c r="M79" s="1">
        <f ca="1">M19+NORMINV(RAND(),0,'Total-Smoothed'!$AG$2)</f>
        <v>-2.554239112653351E-2</v>
      </c>
      <c r="N79" s="1">
        <f ca="1">N19+NORMINV(RAND(),0,'Total-Smoothed'!$AG$2)</f>
        <v>0.18068596134592108</v>
      </c>
      <c r="O79" s="1">
        <f ca="1">O19+NORMINV(RAND(),0,'Total-Smoothed'!$AG$2)</f>
        <v>0.27911389994553959</v>
      </c>
      <c r="P79" s="1">
        <f ca="1">P19+NORMINV(RAND(),0,'Total-Smoothed'!$AG$2)</f>
        <v>0.14802811295682644</v>
      </c>
      <c r="Q79" s="1">
        <f ca="1">Q19+NORMINV(RAND(),0,'Total-Smoothed'!$AG$2)</f>
        <v>0.11729238805726944</v>
      </c>
      <c r="R79" s="1">
        <f ca="1">R19+NORMINV(RAND(),0,'Total-Smoothed'!$AG$2)</f>
        <v>0.17115847417952373</v>
      </c>
      <c r="S79" s="1">
        <f ca="1">S19+NORMINV(RAND(),0,'Total-Smoothed'!$AG$2)</f>
        <v>9.9483761623884476E-2</v>
      </c>
      <c r="T79" s="1">
        <f ca="1">T19+NORMINV(RAND(),0,'Total-Smoothed'!$AG$2)</f>
        <v>-0.16264514721602</v>
      </c>
      <c r="U79" s="1">
        <f ca="1">U19+NORMINV(RAND(),0,'Total-Smoothed'!$AG$2)</f>
        <v>0.12157307138287693</v>
      </c>
      <c r="V79" s="1">
        <f ca="1">V19+NORMINV(RAND(),0,'Total-Smoothed'!$AG$2)</f>
        <v>8.2627319131479832E-2</v>
      </c>
      <c r="W79" s="1">
        <f ca="1">W19+NORMINV(RAND(),0,'Total-Smoothed'!$AG$2)</f>
        <v>-8.2654513335750024E-2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0.73160476335452085</v>
      </c>
      <c r="E80" s="1">
        <f ca="1">E20+NORMINV(RAND(),0,'Total-Smoothed'!$AG$2)</f>
        <v>2.9316233815429277E-2</v>
      </c>
      <c r="F80" s="1">
        <f ca="1">F20+NORMINV(RAND(),0,'Total-Smoothed'!$AG$2)</f>
        <v>0.14110860231775235</v>
      </c>
      <c r="G80" s="1">
        <f ca="1">G20+NORMINV(RAND(),0,'Total-Smoothed'!$AG$2)</f>
        <v>0.17562448644446166</v>
      </c>
      <c r="H80" s="1">
        <f ca="1">H20+NORMINV(RAND(),0,'Total-Smoothed'!$AG$2)</f>
        <v>5.9694965516848025E-2</v>
      </c>
      <c r="I80" s="1">
        <f ca="1">I20+NORMINV(RAND(),0,'Total-Smoothed'!$AG$2)</f>
        <v>-6.9257595595629801E-2</v>
      </c>
      <c r="J80" s="1">
        <f ca="1">J20+NORMINV(RAND(),0,'Total-Smoothed'!$AG$2)</f>
        <v>6.7120972103447016E-2</v>
      </c>
      <c r="K80" s="1">
        <f ca="1">K20+NORMINV(RAND(),0,'Total-Smoothed'!$AG$2)</f>
        <v>8.3828261527991568E-2</v>
      </c>
      <c r="L80" s="1">
        <f ca="1">L20+NORMINV(RAND(),0,'Total-Smoothed'!$AG$2)</f>
        <v>0.26607884192401432</v>
      </c>
      <c r="M80" s="1">
        <f ca="1">M20+NORMINV(RAND(),0,'Total-Smoothed'!$AG$2)</f>
        <v>0.12231978096381185</v>
      </c>
      <c r="N80" s="1">
        <f ca="1">N20+NORMINV(RAND(),0,'Total-Smoothed'!$AG$2)</f>
        <v>8.937425813607662E-2</v>
      </c>
      <c r="O80" s="1">
        <f ca="1">O20+NORMINV(RAND(),0,'Total-Smoothed'!$AG$2)</f>
        <v>-0.11143635570719025</v>
      </c>
      <c r="P80" s="1">
        <f ca="1">P20+NORMINV(RAND(),0,'Total-Smoothed'!$AG$2)</f>
        <v>-5.9853098043903041E-2</v>
      </c>
      <c r="Q80" s="1">
        <f ca="1">Q20+NORMINV(RAND(),0,'Total-Smoothed'!$AG$2)</f>
        <v>9.8615015073322279E-2</v>
      </c>
      <c r="R80" s="1">
        <f ca="1">R20+NORMINV(RAND(),0,'Total-Smoothed'!$AG$2)</f>
        <v>-2.9115431072171787E-2</v>
      </c>
      <c r="S80" s="1">
        <f ca="1">S20+NORMINV(RAND(),0,'Total-Smoothed'!$AG$2)</f>
        <v>-0.1281165323470817</v>
      </c>
      <c r="T80" s="1">
        <f ca="1">T20+NORMINV(RAND(),0,'Total-Smoothed'!$AG$2)</f>
        <v>0.23046071765686593</v>
      </c>
      <c r="U80" s="1">
        <f ca="1">U20+NORMINV(RAND(),0,'Total-Smoothed'!$AG$2)</f>
        <v>-8.5185548477685627E-2</v>
      </c>
      <c r="V80" s="1">
        <f ca="1">V20+NORMINV(RAND(),0,'Total-Smoothed'!$AG$2)</f>
        <v>8.7968127911112366E-3</v>
      </c>
      <c r="W80" s="1">
        <f ca="1">W20+NORMINV(RAND(),0,'Total-Smoothed'!$AG$2)</f>
        <v>0.12231302763468156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0.7249932032182731</v>
      </c>
      <c r="E81" s="1">
        <f ca="1">E21+NORMINV(RAND(),0,'Total-Smoothed'!$AG$2)</f>
        <v>-9.4357047653765375E-2</v>
      </c>
      <c r="F81" s="1">
        <f ca="1">F21+NORMINV(RAND(),0,'Total-Smoothed'!$AG$2)</f>
        <v>-1.0855357727295619E-2</v>
      </c>
      <c r="G81" s="1">
        <f ca="1">G21+NORMINV(RAND(),0,'Total-Smoothed'!$AG$2)</f>
        <v>2.42239531119815E-2</v>
      </c>
      <c r="H81" s="1">
        <f ca="1">H21+NORMINV(RAND(),0,'Total-Smoothed'!$AG$2)</f>
        <v>-1.7918300945825416E-2</v>
      </c>
      <c r="I81" s="1">
        <f ca="1">I21+NORMINV(RAND(),0,'Total-Smoothed'!$AG$2)</f>
        <v>0.21223255383828663</v>
      </c>
      <c r="J81" s="1">
        <f ca="1">J21+NORMINV(RAND(),0,'Total-Smoothed'!$AG$2)</f>
        <v>0.10482160225569405</v>
      </c>
      <c r="K81" s="1">
        <f ca="1">K21+NORMINV(RAND(),0,'Total-Smoothed'!$AG$2)</f>
        <v>-9.9120084985908255E-2</v>
      </c>
      <c r="L81" s="1">
        <f ca="1">L21+NORMINV(RAND(),0,'Total-Smoothed'!$AG$2)</f>
        <v>-0.13475491236404322</v>
      </c>
      <c r="M81" s="1">
        <f ca="1">M21+NORMINV(RAND(),0,'Total-Smoothed'!$AG$2)</f>
        <v>-8.8694728626545316E-2</v>
      </c>
      <c r="N81" s="1">
        <f ca="1">N21+NORMINV(RAND(),0,'Total-Smoothed'!$AG$2)</f>
        <v>6.3201017326417683E-2</v>
      </c>
      <c r="O81" s="1">
        <f ca="1">O21+NORMINV(RAND(),0,'Total-Smoothed'!$AG$2)</f>
        <v>-2.9415872508302816E-2</v>
      </c>
      <c r="P81" s="1">
        <f ca="1">P21+NORMINV(RAND(),0,'Total-Smoothed'!$AG$2)</f>
        <v>5.9601572745327444E-2</v>
      </c>
      <c r="Q81" s="1">
        <f ca="1">Q21+NORMINV(RAND(),0,'Total-Smoothed'!$AG$2)</f>
        <v>5.4933198830946717E-2</v>
      </c>
      <c r="R81" s="1">
        <f ca="1">R21+NORMINV(RAND(),0,'Total-Smoothed'!$AG$2)</f>
        <v>-0.17049324957954032</v>
      </c>
      <c r="S81" s="1">
        <f ca="1">S21+NORMINV(RAND(),0,'Total-Smoothed'!$AG$2)</f>
        <v>0.20505443300176449</v>
      </c>
      <c r="T81" s="1">
        <f ca="1">T21+NORMINV(RAND(),0,'Total-Smoothed'!$AG$2)</f>
        <v>-5.9808278684670715E-2</v>
      </c>
      <c r="U81" s="1">
        <f ca="1">U21+NORMINV(RAND(),0,'Total-Smoothed'!$AG$2)</f>
        <v>0.11002943148852595</v>
      </c>
      <c r="V81" s="1">
        <f ca="1">V21+NORMINV(RAND(),0,'Total-Smoothed'!$AG$2)</f>
        <v>-0.36340647415139482</v>
      </c>
      <c r="W81" s="1">
        <f ca="1">W21+NORMINV(RAND(),0,'Total-Smoothed'!$AG$2)</f>
        <v>4.7457219275392967E-2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0.9393860128324989</v>
      </c>
      <c r="E82" s="1">
        <f ca="1">E22+NORMINV(RAND(),0,'Total-Smoothed'!$AG$2)</f>
        <v>2.2483146707647297E-2</v>
      </c>
      <c r="F82" s="1">
        <f ca="1">F22+NORMINV(RAND(),0,'Total-Smoothed'!$AG$2)</f>
        <v>-0.102638836061102</v>
      </c>
      <c r="G82" s="1">
        <f ca="1">G22+NORMINV(RAND(),0,'Total-Smoothed'!$AG$2)</f>
        <v>0.11931461658910326</v>
      </c>
      <c r="H82" s="1">
        <f ca="1">H22+NORMINV(RAND(),0,'Total-Smoothed'!$AG$2)</f>
        <v>-0.19513369733419067</v>
      </c>
      <c r="I82" s="1">
        <f ca="1">I22+NORMINV(RAND(),0,'Total-Smoothed'!$AG$2)</f>
        <v>5.7417455197594752E-2</v>
      </c>
      <c r="J82" s="1">
        <f ca="1">J22+NORMINV(RAND(),0,'Total-Smoothed'!$AG$2)</f>
        <v>0.15831767478473302</v>
      </c>
      <c r="K82" s="1">
        <f ca="1">K22+NORMINV(RAND(),0,'Total-Smoothed'!$AG$2)</f>
        <v>0.19671266359869891</v>
      </c>
      <c r="L82" s="1">
        <f ca="1">L22+NORMINV(RAND(),0,'Total-Smoothed'!$AG$2)</f>
        <v>6.5144134037461152E-2</v>
      </c>
      <c r="M82" s="1">
        <f ca="1">M22+NORMINV(RAND(),0,'Total-Smoothed'!$AG$2)</f>
        <v>-9.7427215272414339E-2</v>
      </c>
      <c r="N82" s="1">
        <f ca="1">N22+NORMINV(RAND(),0,'Total-Smoothed'!$AG$2)</f>
        <v>0.18222862360642245</v>
      </c>
      <c r="O82" s="1">
        <f ca="1">O22+NORMINV(RAND(),0,'Total-Smoothed'!$AG$2)</f>
        <v>3.2481628217910334E-2</v>
      </c>
      <c r="P82" s="1">
        <f ca="1">P22+NORMINV(RAND(),0,'Total-Smoothed'!$AG$2)</f>
        <v>2.0986904769824875E-2</v>
      </c>
      <c r="Q82" s="1">
        <f ca="1">Q22+NORMINV(RAND(),0,'Total-Smoothed'!$AG$2)</f>
        <v>-9.5247943506984831E-2</v>
      </c>
      <c r="R82" s="1">
        <f ca="1">R22+NORMINV(RAND(),0,'Total-Smoothed'!$AG$2)</f>
        <v>-0.13295478085613649</v>
      </c>
      <c r="S82" s="1">
        <f ca="1">S22+NORMINV(RAND(),0,'Total-Smoothed'!$AG$2)</f>
        <v>1.8306142625561662E-2</v>
      </c>
      <c r="T82" s="1">
        <f ca="1">T22+NORMINV(RAND(),0,'Total-Smoothed'!$AG$2)</f>
        <v>-3.5441115971745894E-2</v>
      </c>
      <c r="U82" s="1">
        <f ca="1">U22+NORMINV(RAND(),0,'Total-Smoothed'!$AG$2)</f>
        <v>-0.16111367409113614</v>
      </c>
      <c r="V82" s="1">
        <f ca="1">V22+NORMINV(RAND(),0,'Total-Smoothed'!$AG$2)</f>
        <v>4.5363699262276944E-2</v>
      </c>
      <c r="W82" s="1">
        <f ca="1">W22+NORMINV(RAND(),0,'Total-Smoothed'!$AG$2)</f>
        <v>5.4872361957495654E-3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0.97432131623913787</v>
      </c>
      <c r="E83" s="1">
        <f ca="1">E23+NORMINV(RAND(),0,'Total-Smoothed'!$AG$2)</f>
        <v>9.3015985773528195E-2</v>
      </c>
      <c r="F83" s="1">
        <f ca="1">F23+NORMINV(RAND(),0,'Total-Smoothed'!$AG$2)</f>
        <v>0.12574235652363266</v>
      </c>
      <c r="G83" s="1">
        <f ca="1">G23+NORMINV(RAND(),0,'Total-Smoothed'!$AG$2)</f>
        <v>-6.1185033052984547E-2</v>
      </c>
      <c r="H83" s="1">
        <f ca="1">H23+NORMINV(RAND(),0,'Total-Smoothed'!$AG$2)</f>
        <v>4.8555677414532962E-2</v>
      </c>
      <c r="I83" s="1">
        <f ca="1">I23+NORMINV(RAND(),0,'Total-Smoothed'!$AG$2)</f>
        <v>-2.6586811805948466E-2</v>
      </c>
      <c r="J83" s="1">
        <f ca="1">J23+NORMINV(RAND(),0,'Total-Smoothed'!$AG$2)</f>
        <v>7.1363372093634664E-2</v>
      </c>
      <c r="K83" s="1">
        <f ca="1">K23+NORMINV(RAND(),0,'Total-Smoothed'!$AG$2)</f>
        <v>-0.15872549280468515</v>
      </c>
      <c r="L83" s="1">
        <f ca="1">L23+NORMINV(RAND(),0,'Total-Smoothed'!$AG$2)</f>
        <v>-0.13365778483210378</v>
      </c>
      <c r="M83" s="1">
        <f ca="1">M23+NORMINV(RAND(),0,'Total-Smoothed'!$AG$2)</f>
        <v>-0.25532737402198497</v>
      </c>
      <c r="N83" s="1">
        <f ca="1">N23+NORMINV(RAND(),0,'Total-Smoothed'!$AG$2)</f>
        <v>-8.5575869998893411E-2</v>
      </c>
      <c r="O83" s="1">
        <f ca="1">O23+NORMINV(RAND(),0,'Total-Smoothed'!$AG$2)</f>
        <v>3.7205794098335715E-2</v>
      </c>
      <c r="P83" s="1">
        <f ca="1">P23+NORMINV(RAND(),0,'Total-Smoothed'!$AG$2)</f>
        <v>0.10686625134832933</v>
      </c>
      <c r="Q83" s="1">
        <f ca="1">Q23+NORMINV(RAND(),0,'Total-Smoothed'!$AG$2)</f>
        <v>8.5737566324633502E-2</v>
      </c>
      <c r="R83" s="1">
        <f ca="1">R23+NORMINV(RAND(),0,'Total-Smoothed'!$AG$2)</f>
        <v>4.5282337415323365E-2</v>
      </c>
      <c r="S83" s="1">
        <f ca="1">S23+NORMINV(RAND(),0,'Total-Smoothed'!$AG$2)</f>
        <v>7.8722560453264145E-2</v>
      </c>
      <c r="T83" s="1">
        <f ca="1">T23+NORMINV(RAND(),0,'Total-Smoothed'!$AG$2)</f>
        <v>3.0556923586829154E-2</v>
      </c>
      <c r="U83" s="1">
        <f ca="1">U23+NORMINV(RAND(),0,'Total-Smoothed'!$AG$2)</f>
        <v>-3.0055703435637428E-2</v>
      </c>
      <c r="V83" s="1">
        <f ca="1">V23+NORMINV(RAND(),0,'Total-Smoothed'!$AG$2)</f>
        <v>1.4612383288369536E-2</v>
      </c>
      <c r="W83" s="1">
        <f ca="1">W23+NORMINV(RAND(),0,'Total-Smoothed'!$AG$2)</f>
        <v>-8.373280953084021E-2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0.9504286176270742</v>
      </c>
      <c r="E84" s="1">
        <f ca="1">E24+NORMINV(RAND(),0,'Total-Smoothed'!$AG$2)</f>
        <v>1.1388110530346647E-2</v>
      </c>
      <c r="F84" s="1">
        <f ca="1">F24+NORMINV(RAND(),0,'Total-Smoothed'!$AG$2)</f>
        <v>-7.7544238573351118E-2</v>
      </c>
      <c r="G84" s="1">
        <f ca="1">G24+NORMINV(RAND(),0,'Total-Smoothed'!$AG$2)</f>
        <v>0.159566543190578</v>
      </c>
      <c r="H84" s="1">
        <f ca="1">H24+NORMINV(RAND(),0,'Total-Smoothed'!$AG$2)</f>
        <v>-0.18566268531090968</v>
      </c>
      <c r="I84" s="1">
        <f ca="1">I24+NORMINV(RAND(),0,'Total-Smoothed'!$AG$2)</f>
        <v>2.3723944365299426E-2</v>
      </c>
      <c r="J84" s="1">
        <f ca="1">J24+NORMINV(RAND(),0,'Total-Smoothed'!$AG$2)</f>
        <v>-0.10476707932404709</v>
      </c>
      <c r="K84" s="1">
        <f ca="1">K24+NORMINV(RAND(),0,'Total-Smoothed'!$AG$2)</f>
        <v>7.0741854028948087E-2</v>
      </c>
      <c r="L84" s="1">
        <f ca="1">L24+NORMINV(RAND(),0,'Total-Smoothed'!$AG$2)</f>
        <v>-6.6681965059324957E-2</v>
      </c>
      <c r="M84" s="1">
        <f ca="1">M24+NORMINV(RAND(),0,'Total-Smoothed'!$AG$2)</f>
        <v>3.9510152298885353E-4</v>
      </c>
      <c r="N84" s="1">
        <f ca="1">N24+NORMINV(RAND(),0,'Total-Smoothed'!$AG$2)</f>
        <v>8.8288288532832451E-2</v>
      </c>
      <c r="O84" s="1">
        <f ca="1">O24+NORMINV(RAND(),0,'Total-Smoothed'!$AG$2)</f>
        <v>0.18512948479341323</v>
      </c>
      <c r="P84" s="1">
        <f ca="1">P24+NORMINV(RAND(),0,'Total-Smoothed'!$AG$2)</f>
        <v>-0.13335821133656806</v>
      </c>
      <c r="Q84" s="1">
        <f ca="1">Q24+NORMINV(RAND(),0,'Total-Smoothed'!$AG$2)</f>
        <v>6.1995931270108547E-3</v>
      </c>
      <c r="R84" s="1">
        <f ca="1">R24+NORMINV(RAND(),0,'Total-Smoothed'!$AG$2)</f>
        <v>-3.8262143328895611E-2</v>
      </c>
      <c r="S84" s="1">
        <f ca="1">S24+NORMINV(RAND(),0,'Total-Smoothed'!$AG$2)</f>
        <v>6.504445646521112E-2</v>
      </c>
      <c r="T84" s="1">
        <f ca="1">T24+NORMINV(RAND(),0,'Total-Smoothed'!$AG$2)</f>
        <v>0.10188108338205087</v>
      </c>
      <c r="U84" s="1">
        <f ca="1">U24+NORMINV(RAND(),0,'Total-Smoothed'!$AG$2)</f>
        <v>-2.2630535154932852E-2</v>
      </c>
      <c r="V84" s="1">
        <f ca="1">V24+NORMINV(RAND(),0,'Total-Smoothed'!$AG$2)</f>
        <v>0.19289737635433873</v>
      </c>
      <c r="W84" s="1">
        <f ca="1">W24+NORMINV(RAND(),0,'Total-Smoothed'!$AG$2)</f>
        <v>-5.1062230280425926E-2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0.18454621251781925</v>
      </c>
      <c r="E85" s="1">
        <f ca="1">E25+NORMINV(RAND(),0,'Total-Smoothed'!$AG$2)</f>
        <v>-8.5549308378217129E-2</v>
      </c>
      <c r="F85" s="1">
        <f ca="1">F25+NORMINV(RAND(),0,'Total-Smoothed'!$AG$2)</f>
        <v>0.53904914858588859</v>
      </c>
      <c r="G85" s="1">
        <f ca="1">G25+NORMINV(RAND(),0,'Total-Smoothed'!$AG$2)</f>
        <v>-4.4407372675255533E-2</v>
      </c>
      <c r="H85" s="1">
        <f ca="1">H25+NORMINV(RAND(),0,'Total-Smoothed'!$AG$2)</f>
        <v>0.52852451297325587</v>
      </c>
      <c r="I85" s="1">
        <f ca="1">I25+NORMINV(RAND(),0,'Total-Smoothed'!$AG$2)</f>
        <v>0.16247410645141103</v>
      </c>
      <c r="J85" s="1">
        <f ca="1">J25+NORMINV(RAND(),0,'Total-Smoothed'!$AG$2)</f>
        <v>3.4368747360922637E-2</v>
      </c>
      <c r="K85" s="1">
        <f ca="1">K25+NORMINV(RAND(),0,'Total-Smoothed'!$AG$2)</f>
        <v>-5.1430954971050463E-2</v>
      </c>
      <c r="L85" s="1">
        <f ca="1">L25+NORMINV(RAND(),0,'Total-Smoothed'!$AG$2)</f>
        <v>0.28501919903909745</v>
      </c>
      <c r="M85" s="1">
        <f ca="1">M25+NORMINV(RAND(),0,'Total-Smoothed'!$AG$2)</f>
        <v>3.0223856810688551E-2</v>
      </c>
      <c r="N85" s="1">
        <f ca="1">N25+NORMINV(RAND(),0,'Total-Smoothed'!$AG$2)</f>
        <v>0.18543716712521546</v>
      </c>
      <c r="O85" s="1">
        <f ca="1">O25+NORMINV(RAND(),0,'Total-Smoothed'!$AG$2)</f>
        <v>0.10448683704536738</v>
      </c>
      <c r="P85" s="1">
        <f ca="1">P25+NORMINV(RAND(),0,'Total-Smoothed'!$AG$2)</f>
        <v>-6.3420452180849643E-3</v>
      </c>
      <c r="Q85" s="1">
        <f ca="1">Q25+NORMINV(RAND(),0,'Total-Smoothed'!$AG$2)</f>
        <v>-2.8012395939279813E-2</v>
      </c>
      <c r="R85" s="1">
        <f ca="1">R25+NORMINV(RAND(),0,'Total-Smoothed'!$AG$2)</f>
        <v>4.8309755995618722E-2</v>
      </c>
      <c r="S85" s="1">
        <f ca="1">S25+NORMINV(RAND(),0,'Total-Smoothed'!$AG$2)</f>
        <v>-1.4036243484702938E-2</v>
      </c>
      <c r="T85" s="1">
        <f ca="1">T25+NORMINV(RAND(),0,'Total-Smoothed'!$AG$2)</f>
        <v>0.90437840944007297</v>
      </c>
      <c r="U85" s="1">
        <f ca="1">U25+NORMINV(RAND(),0,'Total-Smoothed'!$AG$2)</f>
        <v>0.9061699663830044</v>
      </c>
      <c r="V85" s="1">
        <f ca="1">V25+NORMINV(RAND(),0,'Total-Smoothed'!$AG$2)</f>
        <v>-9.1728939699761147E-2</v>
      </c>
      <c r="W85" s="1">
        <f ca="1">W25+NORMINV(RAND(),0,'Total-Smoothed'!$AG$2)</f>
        <v>-4.9340548572984366E-2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0.39821470160386974</v>
      </c>
      <c r="E86" s="1">
        <f ca="1">E26+NORMINV(RAND(),0,'Total-Smoothed'!$AG$2)</f>
        <v>-4.9052112745309816E-2</v>
      </c>
      <c r="F86" s="1">
        <f ca="1">F26+NORMINV(RAND(),0,'Total-Smoothed'!$AG$2)</f>
        <v>0.18283145684879876</v>
      </c>
      <c r="G86" s="1">
        <f ca="1">G26+NORMINV(RAND(),0,'Total-Smoothed'!$AG$2)</f>
        <v>2.3614018180055815E-2</v>
      </c>
      <c r="H86" s="1">
        <f ca="1">H26+NORMINV(RAND(),0,'Total-Smoothed'!$AG$2)</f>
        <v>6.0349220531887821E-2</v>
      </c>
      <c r="I86" s="1">
        <f ca="1">I26+NORMINV(RAND(),0,'Total-Smoothed'!$AG$2)</f>
        <v>0.26052609701865054</v>
      </c>
      <c r="J86" s="1">
        <f ca="1">J26+NORMINV(RAND(),0,'Total-Smoothed'!$AG$2)</f>
        <v>-3.6069271313964729E-2</v>
      </c>
      <c r="K86" s="1">
        <f ca="1">K26+NORMINV(RAND(),0,'Total-Smoothed'!$AG$2)</f>
        <v>-3.1047103311484754E-2</v>
      </c>
      <c r="L86" s="1">
        <f ca="1">L26+NORMINV(RAND(),0,'Total-Smoothed'!$AG$2)</f>
        <v>0.13015394188543747</v>
      </c>
      <c r="M86" s="1">
        <f ca="1">M26+NORMINV(RAND(),0,'Total-Smoothed'!$AG$2)</f>
        <v>-0.18487551201407823</v>
      </c>
      <c r="N86" s="1">
        <f ca="1">N26+NORMINV(RAND(),0,'Total-Smoothed'!$AG$2)</f>
        <v>-2.4073950499923173E-3</v>
      </c>
      <c r="O86" s="1">
        <f ca="1">O26+NORMINV(RAND(),0,'Total-Smoothed'!$AG$2)</f>
        <v>-1.3585586883230947E-2</v>
      </c>
      <c r="P86" s="1">
        <f ca="1">P26+NORMINV(RAND(),0,'Total-Smoothed'!$AG$2)</f>
        <v>-0.13062673753451792</v>
      </c>
      <c r="Q86" s="1">
        <f ca="1">Q26+NORMINV(RAND(),0,'Total-Smoothed'!$AG$2)</f>
        <v>1.0575625603182852</v>
      </c>
      <c r="R86" s="1">
        <f ca="1">R26+NORMINV(RAND(),0,'Total-Smoothed'!$AG$2)</f>
        <v>-8.7400713070377375E-2</v>
      </c>
      <c r="S86" s="1">
        <f ca="1">S26+NORMINV(RAND(),0,'Total-Smoothed'!$AG$2)</f>
        <v>-0.12592010634665912</v>
      </c>
      <c r="T86" s="1">
        <f ca="1">T26+NORMINV(RAND(),0,'Total-Smoothed'!$AG$2)</f>
        <v>3.3812397360801064E-2</v>
      </c>
      <c r="U86" s="1">
        <f ca="1">U26+NORMINV(RAND(),0,'Total-Smoothed'!$AG$2)</f>
        <v>1.0121034175449179</v>
      </c>
      <c r="V86" s="1">
        <f ca="1">V26+NORMINV(RAND(),0,'Total-Smoothed'!$AG$2)</f>
        <v>8.4823284541990604E-2</v>
      </c>
      <c r="W86" s="1">
        <f ca="1">W26+NORMINV(RAND(),0,'Total-Smoothed'!$AG$2)</f>
        <v>-0.11435717775637512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-0.11251881031848046</v>
      </c>
      <c r="E87" s="1">
        <f ca="1">E27+NORMINV(RAND(),0,'Total-Smoothed'!$AG$2)</f>
        <v>-0.13475416751032784</v>
      </c>
      <c r="F87" s="1">
        <f ca="1">F27+NORMINV(RAND(),0,'Total-Smoothed'!$AG$2)</f>
        <v>0.89191672584604131</v>
      </c>
      <c r="G87" s="1">
        <f ca="1">G27+NORMINV(RAND(),0,'Total-Smoothed'!$AG$2)</f>
        <v>-1.5763738722973993E-2</v>
      </c>
      <c r="H87" s="1">
        <f ca="1">H27+NORMINV(RAND(),0,'Total-Smoothed'!$AG$2)</f>
        <v>2.7012530474987181E-2</v>
      </c>
      <c r="I87" s="1">
        <f ca="1">I27+NORMINV(RAND(),0,'Total-Smoothed'!$AG$2)</f>
        <v>0.49200093108566278</v>
      </c>
      <c r="J87" s="1">
        <f ca="1">J27+NORMINV(RAND(),0,'Total-Smoothed'!$AG$2)</f>
        <v>0.16319255690953269</v>
      </c>
      <c r="K87" s="1">
        <f ca="1">K27+NORMINV(RAND(),0,'Total-Smoothed'!$AG$2)</f>
        <v>3.5472741649690276E-3</v>
      </c>
      <c r="L87" s="1">
        <f ca="1">L27+NORMINV(RAND(),0,'Total-Smoothed'!$AG$2)</f>
        <v>0.18534440060179688</v>
      </c>
      <c r="M87" s="1">
        <f ca="1">M27+NORMINV(RAND(),0,'Total-Smoothed'!$AG$2)</f>
        <v>0.81099703942863599</v>
      </c>
      <c r="N87" s="1">
        <f ca="1">N27+NORMINV(RAND(),0,'Total-Smoothed'!$AG$2)</f>
        <v>0.12163695518447698</v>
      </c>
      <c r="O87" s="1">
        <f ca="1">O27+NORMINV(RAND(),0,'Total-Smoothed'!$AG$2)</f>
        <v>0.17430508905062636</v>
      </c>
      <c r="P87" s="1">
        <f ca="1">P27+NORMINV(RAND(),0,'Total-Smoothed'!$AG$2)</f>
        <v>0.1223370068758408</v>
      </c>
      <c r="Q87" s="1">
        <f ca="1">Q27+NORMINV(RAND(),0,'Total-Smoothed'!$AG$2)</f>
        <v>6.8892203824805737E-2</v>
      </c>
      <c r="R87" s="1">
        <f ca="1">R27+NORMINV(RAND(),0,'Total-Smoothed'!$AG$2)</f>
        <v>8.8577957238800881E-2</v>
      </c>
      <c r="S87" s="1">
        <f ca="1">S27+NORMINV(RAND(),0,'Total-Smoothed'!$AG$2)</f>
        <v>4.1824128865256355E-2</v>
      </c>
      <c r="T87" s="1">
        <f ca="1">T27+NORMINV(RAND(),0,'Total-Smoothed'!$AG$2)</f>
        <v>-1.9266023074251917E-2</v>
      </c>
      <c r="U87" s="1">
        <f ca="1">U27+NORMINV(RAND(),0,'Total-Smoothed'!$AG$2)</f>
        <v>1.0929362708082166</v>
      </c>
      <c r="V87" s="1">
        <f ca="1">V27+NORMINV(RAND(),0,'Total-Smoothed'!$AG$2)</f>
        <v>1.4397186612374243E-2</v>
      </c>
      <c r="W87" s="1">
        <f ca="1">W27+NORMINV(RAND(),0,'Total-Smoothed'!$AG$2)</f>
        <v>-6.6292692931210845E-2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-5.0469904823590192E-2</v>
      </c>
      <c r="E88" s="1">
        <f ca="1">E28+NORMINV(RAND(),0,'Total-Smoothed'!$AG$2)</f>
        <v>-2.9540205624773226E-2</v>
      </c>
      <c r="F88" s="1">
        <f ca="1">F28+NORMINV(RAND(),0,'Total-Smoothed'!$AG$2)</f>
        <v>0.76933923383034797</v>
      </c>
      <c r="G88" s="1">
        <f ca="1">G28+NORMINV(RAND(),0,'Total-Smoothed'!$AG$2)</f>
        <v>8.6057969632625173E-3</v>
      </c>
      <c r="H88" s="1">
        <f ca="1">H28+NORMINV(RAND(),0,'Total-Smoothed'!$AG$2)</f>
        <v>0.36826116277609544</v>
      </c>
      <c r="I88" s="1">
        <f ca="1">I28+NORMINV(RAND(),0,'Total-Smoothed'!$AG$2)</f>
        <v>0.13562865143608233</v>
      </c>
      <c r="J88" s="1">
        <f ca="1">J28+NORMINV(RAND(),0,'Total-Smoothed'!$AG$2)</f>
        <v>3.5875601838218495E-2</v>
      </c>
      <c r="K88" s="1">
        <f ca="1">K28+NORMINV(RAND(),0,'Total-Smoothed'!$AG$2)</f>
        <v>0.90553040966202791</v>
      </c>
      <c r="L88" s="1">
        <f ca="1">L28+NORMINV(RAND(),0,'Total-Smoothed'!$AG$2)</f>
        <v>1.4717820037845351E-2</v>
      </c>
      <c r="M88" s="1">
        <f ca="1">M28+NORMINV(RAND(),0,'Total-Smoothed'!$AG$2)</f>
        <v>-0.18140104399083132</v>
      </c>
      <c r="N88" s="1">
        <f ca="1">N28+NORMINV(RAND(),0,'Total-Smoothed'!$AG$2)</f>
        <v>-3.2294016601464123E-2</v>
      </c>
      <c r="O88" s="1">
        <f ca="1">O28+NORMINV(RAND(),0,'Total-Smoothed'!$AG$2)</f>
        <v>4.9144613502341075E-2</v>
      </c>
      <c r="P88" s="1">
        <f ca="1">P28+NORMINV(RAND(),0,'Total-Smoothed'!$AG$2)</f>
        <v>-6.393652256668203E-2</v>
      </c>
      <c r="Q88" s="1">
        <f ca="1">Q28+NORMINV(RAND(),0,'Total-Smoothed'!$AG$2)</f>
        <v>0.82366258624308464</v>
      </c>
      <c r="R88" s="1">
        <f ca="1">R28+NORMINV(RAND(),0,'Total-Smoothed'!$AG$2)</f>
        <v>1.8628626144505413E-2</v>
      </c>
      <c r="S88" s="1">
        <f ca="1">S28+NORMINV(RAND(),0,'Total-Smoothed'!$AG$2)</f>
        <v>-0.19483756408692968</v>
      </c>
      <c r="T88" s="1">
        <f ca="1">T28+NORMINV(RAND(),0,'Total-Smoothed'!$AG$2)</f>
        <v>0.73004162201918943</v>
      </c>
      <c r="U88" s="1">
        <f ca="1">U28+NORMINV(RAND(),0,'Total-Smoothed'!$AG$2)</f>
        <v>0.81384607738428005</v>
      </c>
      <c r="V88" s="1">
        <f ca="1">V28+NORMINV(RAND(),0,'Total-Smoothed'!$AG$2)</f>
        <v>4.0996692222825065E-2</v>
      </c>
      <c r="W88" s="1">
        <f ca="1">W28+NORMINV(RAND(),0,'Total-Smoothed'!$AG$2)</f>
        <v>-0.13268860844435124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0.64547112180970845</v>
      </c>
      <c r="E89" s="1">
        <f ca="1">E29+NORMINV(RAND(),0,'Total-Smoothed'!$AG$2)</f>
        <v>6.1252414420470178E-2</v>
      </c>
      <c r="F89" s="1">
        <f ca="1">F29+NORMINV(RAND(),0,'Total-Smoothed'!$AG$2)</f>
        <v>0.41531141274660072</v>
      </c>
      <c r="G89" s="1">
        <f ca="1">G29+NORMINV(RAND(),0,'Total-Smoothed'!$AG$2)</f>
        <v>-6.9644972174958859E-3</v>
      </c>
      <c r="H89" s="1">
        <f ca="1">H29+NORMINV(RAND(),0,'Total-Smoothed'!$AG$2)</f>
        <v>3.6084149515073528E-2</v>
      </c>
      <c r="I89" s="1">
        <f ca="1">I29+NORMINV(RAND(),0,'Total-Smoothed'!$AG$2)</f>
        <v>2.3116408088392451E-2</v>
      </c>
      <c r="J89" s="1">
        <f ca="1">J29+NORMINV(RAND(),0,'Total-Smoothed'!$AG$2)</f>
        <v>6.4263499717414865E-2</v>
      </c>
      <c r="K89" s="1">
        <f ca="1">K29+NORMINV(RAND(),0,'Total-Smoothed'!$AG$2)</f>
        <v>2.0243808727053721E-2</v>
      </c>
      <c r="L89" s="1">
        <f ca="1">L29+NORMINV(RAND(),0,'Total-Smoothed'!$AG$2)</f>
        <v>0.67967134709478083</v>
      </c>
      <c r="M89" s="1">
        <f ca="1">M29+NORMINV(RAND(),0,'Total-Smoothed'!$AG$2)</f>
        <v>-6.1646705449785108E-3</v>
      </c>
      <c r="N89" s="1">
        <f ca="1">N29+NORMINV(RAND(),0,'Total-Smoothed'!$AG$2)</f>
        <v>3.9198060788173839E-2</v>
      </c>
      <c r="O89" s="1">
        <f ca="1">O29+NORMINV(RAND(),0,'Total-Smoothed'!$AG$2)</f>
        <v>-5.2520901402960812E-2</v>
      </c>
      <c r="P89" s="1">
        <f ca="1">P29+NORMINV(RAND(),0,'Total-Smoothed'!$AG$2)</f>
        <v>0.1847820764578923</v>
      </c>
      <c r="Q89" s="1">
        <f ca="1">Q29+NORMINV(RAND(),0,'Total-Smoothed'!$AG$2)</f>
        <v>0.14275108765662495</v>
      </c>
      <c r="R89" s="1">
        <f ca="1">R29+NORMINV(RAND(),0,'Total-Smoothed'!$AG$2)</f>
        <v>-8.8654876488044002E-2</v>
      </c>
      <c r="S89" s="1">
        <f ca="1">S29+NORMINV(RAND(),0,'Total-Smoothed'!$AG$2)</f>
        <v>-6.37068691735211E-2</v>
      </c>
      <c r="T89" s="1">
        <f ca="1">T29+NORMINV(RAND(),0,'Total-Smoothed'!$AG$2)</f>
        <v>0.34137568421797665</v>
      </c>
      <c r="U89" s="1">
        <f ca="1">U29+NORMINV(RAND(),0,'Total-Smoothed'!$AG$2)</f>
        <v>1.0379992492068486</v>
      </c>
      <c r="V89" s="1">
        <f ca="1">V29+NORMINV(RAND(),0,'Total-Smoothed'!$AG$2)</f>
        <v>9.2197730228911146E-2</v>
      </c>
      <c r="W89" s="1">
        <f ca="1">W29+NORMINV(RAND(),0,'Total-Smoothed'!$AG$2)</f>
        <v>2.0180486436068668E-2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1.0286421328837798</v>
      </c>
      <c r="E90" s="1">
        <f ca="1">E30+NORMINV(RAND(),0,'Total-Smoothed'!$AG$2)</f>
        <v>7.9593490351666615E-2</v>
      </c>
      <c r="F90" s="1">
        <f ca="1">F30+NORMINV(RAND(),0,'Total-Smoothed'!$AG$2)</f>
        <v>0.33054846539920363</v>
      </c>
      <c r="G90" s="1">
        <f ca="1">G30+NORMINV(RAND(),0,'Total-Smoothed'!$AG$2)</f>
        <v>-0.14362452662117811</v>
      </c>
      <c r="H90" s="1">
        <f ca="1">H30+NORMINV(RAND(),0,'Total-Smoothed'!$AG$2)</f>
        <v>0.15779832282515835</v>
      </c>
      <c r="I90" s="1">
        <f ca="1">I30+NORMINV(RAND(),0,'Total-Smoothed'!$AG$2)</f>
        <v>0.28735088792417068</v>
      </c>
      <c r="J90" s="1">
        <f ca="1">J30+NORMINV(RAND(),0,'Total-Smoothed'!$AG$2)</f>
        <v>7.4947753313037102E-2</v>
      </c>
      <c r="K90" s="1">
        <f ca="1">K30+NORMINV(RAND(),0,'Total-Smoothed'!$AG$2)</f>
        <v>7.0267562761422014E-2</v>
      </c>
      <c r="L90" s="1">
        <f ca="1">L30+NORMINV(RAND(),0,'Total-Smoothed'!$AG$2)</f>
        <v>0.10835974297373535</v>
      </c>
      <c r="M90" s="1">
        <f ca="1">M30+NORMINV(RAND(),0,'Total-Smoothed'!$AG$2)</f>
        <v>7.9702796629840311E-2</v>
      </c>
      <c r="N90" s="1">
        <f ca="1">N30+NORMINV(RAND(),0,'Total-Smoothed'!$AG$2)</f>
        <v>-9.4014878212350855E-2</v>
      </c>
      <c r="O90" s="1">
        <f ca="1">O30+NORMINV(RAND(),0,'Total-Smoothed'!$AG$2)</f>
        <v>-9.1466762710963101E-2</v>
      </c>
      <c r="P90" s="1">
        <f ca="1">P30+NORMINV(RAND(),0,'Total-Smoothed'!$AG$2)</f>
        <v>4.9701997844140186E-2</v>
      </c>
      <c r="Q90" s="1">
        <f ca="1">Q30+NORMINV(RAND(),0,'Total-Smoothed'!$AG$2)</f>
        <v>1.4964558964916937E-2</v>
      </c>
      <c r="R90" s="1">
        <f ca="1">R30+NORMINV(RAND(),0,'Total-Smoothed'!$AG$2)</f>
        <v>-1.2273990812561954E-2</v>
      </c>
      <c r="S90" s="1">
        <f ca="1">S30+NORMINV(RAND(),0,'Total-Smoothed'!$AG$2)</f>
        <v>-6.115158230005921E-2</v>
      </c>
      <c r="T90" s="1">
        <f ca="1">T30+NORMINV(RAND(),0,'Total-Smoothed'!$AG$2)</f>
        <v>0.20221046284971789</v>
      </c>
      <c r="U90" s="1">
        <f ca="1">U30+NORMINV(RAND(),0,'Total-Smoothed'!$AG$2)</f>
        <v>1.0577876518629203</v>
      </c>
      <c r="V90" s="1">
        <f ca="1">V30+NORMINV(RAND(),0,'Total-Smoothed'!$AG$2)</f>
        <v>8.8583093085427195E-2</v>
      </c>
      <c r="W90" s="1">
        <f ca="1">W30+NORMINV(RAND(),0,'Total-Smoothed'!$AG$2)</f>
        <v>-3.9806643541509347E-2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0.47209624433495195</v>
      </c>
      <c r="E91" s="1">
        <f ca="1">E31+NORMINV(RAND(),0,'Total-Smoothed'!$AG$2)</f>
        <v>6.374455380862263E-3</v>
      </c>
      <c r="F91" s="1">
        <f ca="1">F31+NORMINV(RAND(),0,'Total-Smoothed'!$AG$2)</f>
        <v>1.1254447240322996</v>
      </c>
      <c r="G91" s="1">
        <f ca="1">G31+NORMINV(RAND(),0,'Total-Smoothed'!$AG$2)</f>
        <v>8.11545430710508E-2</v>
      </c>
      <c r="H91" s="1">
        <f ca="1">H31+NORMINV(RAND(),0,'Total-Smoothed'!$AG$2)</f>
        <v>0.15178701252788013</v>
      </c>
      <c r="I91" s="1">
        <f ca="1">I31+NORMINV(RAND(),0,'Total-Smoothed'!$AG$2)</f>
        <v>4.3715123332850638E-2</v>
      </c>
      <c r="J91" s="1">
        <f ca="1">J31+NORMINV(RAND(),0,'Total-Smoothed'!$AG$2)</f>
        <v>4.9684106921310797E-2</v>
      </c>
      <c r="K91" s="1">
        <f ca="1">K31+NORMINV(RAND(),0,'Total-Smoothed'!$AG$2)</f>
        <v>0.57788567215217823</v>
      </c>
      <c r="L91" s="1">
        <f ca="1">L31+NORMINV(RAND(),0,'Total-Smoothed'!$AG$2)</f>
        <v>7.7162262489331876E-2</v>
      </c>
      <c r="M91" s="1">
        <f ca="1">M31+NORMINV(RAND(),0,'Total-Smoothed'!$AG$2)</f>
        <v>-0.1188804291521201</v>
      </c>
      <c r="N91" s="1">
        <f ca="1">N31+NORMINV(RAND(),0,'Total-Smoothed'!$AG$2)</f>
        <v>-7.2242060481435642E-3</v>
      </c>
      <c r="O91" s="1">
        <f ca="1">O31+NORMINV(RAND(),0,'Total-Smoothed'!$AG$2)</f>
        <v>0.1214200270707636</v>
      </c>
      <c r="P91" s="1">
        <f ca="1">P31+NORMINV(RAND(),0,'Total-Smoothed'!$AG$2)</f>
        <v>0.12651600947687006</v>
      </c>
      <c r="Q91" s="1">
        <f ca="1">Q31+NORMINV(RAND(),0,'Total-Smoothed'!$AG$2)</f>
        <v>1.0164848948774694</v>
      </c>
      <c r="R91" s="1">
        <f ca="1">R31+NORMINV(RAND(),0,'Total-Smoothed'!$AG$2)</f>
        <v>0.12510366566738224</v>
      </c>
      <c r="S91" s="1">
        <f ca="1">S31+NORMINV(RAND(),0,'Total-Smoothed'!$AG$2)</f>
        <v>3.9641321919228867E-2</v>
      </c>
      <c r="T91" s="1">
        <f ca="1">T31+NORMINV(RAND(),0,'Total-Smoothed'!$AG$2)</f>
        <v>-1.5317224649722912E-2</v>
      </c>
      <c r="U91" s="1">
        <f ca="1">U31+NORMINV(RAND(),0,'Total-Smoothed'!$AG$2)</f>
        <v>0.8089808135627351</v>
      </c>
      <c r="V91" s="1">
        <f ca="1">V31+NORMINV(RAND(),0,'Total-Smoothed'!$AG$2)</f>
        <v>7.6744078337460941E-2</v>
      </c>
      <c r="W91" s="1">
        <f ca="1">W31+NORMINV(RAND(),0,'Total-Smoothed'!$AG$2)</f>
        <v>-3.7575702232769445E-2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0.25995411063434287</v>
      </c>
      <c r="E92" s="1">
        <f ca="1">E32+NORMINV(RAND(),0,'Total-Smoothed'!$AG$2)</f>
        <v>5.0640358813161174E-2</v>
      </c>
      <c r="F92" s="1">
        <f ca="1">F32+NORMINV(RAND(),0,'Total-Smoothed'!$AG$2)</f>
        <v>0.78088238653490183</v>
      </c>
      <c r="G92" s="1">
        <f ca="1">G32+NORMINV(RAND(),0,'Total-Smoothed'!$AG$2)</f>
        <v>-8.2652107463543137E-2</v>
      </c>
      <c r="H92" s="1">
        <f ca="1">H32+NORMINV(RAND(),0,'Total-Smoothed'!$AG$2)</f>
        <v>8.3231526674291484E-2</v>
      </c>
      <c r="I92" s="1">
        <f ca="1">I32+NORMINV(RAND(),0,'Total-Smoothed'!$AG$2)</f>
        <v>0.48098249143148242</v>
      </c>
      <c r="J92" s="1">
        <f ca="1">J32+NORMINV(RAND(),0,'Total-Smoothed'!$AG$2)</f>
        <v>-0.1628025230242291</v>
      </c>
      <c r="K92" s="1">
        <f ca="1">K32+NORMINV(RAND(),0,'Total-Smoothed'!$AG$2)</f>
        <v>1.0080726588659612</v>
      </c>
      <c r="L92" s="1">
        <f ca="1">L32+NORMINV(RAND(),0,'Total-Smoothed'!$AG$2)</f>
        <v>0.75062247165961027</v>
      </c>
      <c r="M92" s="1">
        <f ca="1">M32+NORMINV(RAND(),0,'Total-Smoothed'!$AG$2)</f>
        <v>4.1473635562920719E-2</v>
      </c>
      <c r="N92" s="1">
        <f ca="1">N32+NORMINV(RAND(),0,'Total-Smoothed'!$AG$2)</f>
        <v>-6.014318050265216E-2</v>
      </c>
      <c r="O92" s="1">
        <f ca="1">O32+NORMINV(RAND(),0,'Total-Smoothed'!$AG$2)</f>
        <v>-7.3082320822673935E-2</v>
      </c>
      <c r="P92" s="1">
        <f ca="1">P32+NORMINV(RAND(),0,'Total-Smoothed'!$AG$2)</f>
        <v>2.6582332239648409E-3</v>
      </c>
      <c r="Q92" s="1">
        <f ca="1">Q32+NORMINV(RAND(),0,'Total-Smoothed'!$AG$2)</f>
        <v>0.33691124038287457</v>
      </c>
      <c r="R92" s="1">
        <f ca="1">R32+NORMINV(RAND(),0,'Total-Smoothed'!$AG$2)</f>
        <v>9.4250434102878897E-3</v>
      </c>
      <c r="S92" s="1">
        <f ca="1">S32+NORMINV(RAND(),0,'Total-Smoothed'!$AG$2)</f>
        <v>0.38522213570288416</v>
      </c>
      <c r="T92" s="1">
        <f ca="1">T32+NORMINV(RAND(),0,'Total-Smoothed'!$AG$2)</f>
        <v>2.7928247445574331E-2</v>
      </c>
      <c r="U92" s="1">
        <f ca="1">U32+NORMINV(RAND(),0,'Total-Smoothed'!$AG$2)</f>
        <v>0.65648608705909361</v>
      </c>
      <c r="V92" s="1">
        <f ca="1">V32+NORMINV(RAND(),0,'Total-Smoothed'!$AG$2)</f>
        <v>5.8214833974567046E-2</v>
      </c>
      <c r="W92" s="1">
        <f ca="1">W32+NORMINV(RAND(),0,'Total-Smoothed'!$AG$2)</f>
        <v>-5.386820042937409E-2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0.3103048404436558</v>
      </c>
      <c r="E93" s="1">
        <f ca="1">E33+NORMINV(RAND(),0,'Total-Smoothed'!$AG$2)</f>
        <v>-1.0560373228542499E-2</v>
      </c>
      <c r="F93" s="1">
        <f ca="1">F33+NORMINV(RAND(),0,'Total-Smoothed'!$AG$2)</f>
        <v>0.11870016697160908</v>
      </c>
      <c r="G93" s="1">
        <f ca="1">G33+NORMINV(RAND(),0,'Total-Smoothed'!$AG$2)</f>
        <v>-5.6988067954849508E-2</v>
      </c>
      <c r="H93" s="1">
        <f ca="1">H33+NORMINV(RAND(),0,'Total-Smoothed'!$AG$2)</f>
        <v>1.0857875410887757E-2</v>
      </c>
      <c r="I93" s="1">
        <f ca="1">I33+NORMINV(RAND(),0,'Total-Smoothed'!$AG$2)</f>
        <v>7.5320411515985824E-3</v>
      </c>
      <c r="J93" s="1">
        <f ca="1">J33+NORMINV(RAND(),0,'Total-Smoothed'!$AG$2)</f>
        <v>3.9240577354108814E-3</v>
      </c>
      <c r="K93" s="1">
        <f ca="1">K33+NORMINV(RAND(),0,'Total-Smoothed'!$AG$2)</f>
        <v>0.89482287709439745</v>
      </c>
      <c r="L93" s="1">
        <f ca="1">L33+NORMINV(RAND(),0,'Total-Smoothed'!$AG$2)</f>
        <v>-0.16509031854918671</v>
      </c>
      <c r="M93" s="1">
        <f ca="1">M33+NORMINV(RAND(),0,'Total-Smoothed'!$AG$2)</f>
        <v>-0.10945182862101248</v>
      </c>
      <c r="N93" s="1">
        <f ca="1">N33+NORMINV(RAND(),0,'Total-Smoothed'!$AG$2)</f>
        <v>-0.10023379778042496</v>
      </c>
      <c r="O93" s="1">
        <f ca="1">O33+NORMINV(RAND(),0,'Total-Smoothed'!$AG$2)</f>
        <v>7.2323505657497109E-2</v>
      </c>
      <c r="P93" s="1">
        <f ca="1">P33+NORMINV(RAND(),0,'Total-Smoothed'!$AG$2)</f>
        <v>0.18475142225455082</v>
      </c>
      <c r="Q93" s="1">
        <f ca="1">Q33+NORMINV(RAND(),0,'Total-Smoothed'!$AG$2)</f>
        <v>1.020583758648643</v>
      </c>
      <c r="R93" s="1">
        <f ca="1">R33+NORMINV(RAND(),0,'Total-Smoothed'!$AG$2)</f>
        <v>7.7880901440911671E-2</v>
      </c>
      <c r="S93" s="1">
        <f ca="1">S33+NORMINV(RAND(),0,'Total-Smoothed'!$AG$2)</f>
        <v>-5.5799514472856596E-2</v>
      </c>
      <c r="T93" s="1">
        <f ca="1">T33+NORMINV(RAND(),0,'Total-Smoothed'!$AG$2)</f>
        <v>-5.3583580974174552E-2</v>
      </c>
      <c r="U93" s="1">
        <f ca="1">U33+NORMINV(RAND(),0,'Total-Smoothed'!$AG$2)</f>
        <v>-1.7867138143139144E-2</v>
      </c>
      <c r="V93" s="1">
        <f ca="1">V33+NORMINV(RAND(),0,'Total-Smoothed'!$AG$2)</f>
        <v>1.6818664503056944E-3</v>
      </c>
      <c r="W93" s="1">
        <f ca="1">W33+NORMINV(RAND(),0,'Total-Smoothed'!$AG$2)</f>
        <v>0.16507203451716862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8.7884667731261357E-2</v>
      </c>
      <c r="E94" s="1">
        <f ca="1">E34+NORMINV(RAND(),0,'Total-Smoothed'!$AG$2)</f>
        <v>0.13488760044908163</v>
      </c>
      <c r="F94" s="1">
        <f ca="1">F34+NORMINV(RAND(),0,'Total-Smoothed'!$AG$2)</f>
        <v>0.88644948278705293</v>
      </c>
      <c r="G94" s="1">
        <f ca="1">G34+NORMINV(RAND(),0,'Total-Smoothed'!$AG$2)</f>
        <v>-0.14299095788352234</v>
      </c>
      <c r="H94" s="1">
        <f ca="1">H34+NORMINV(RAND(),0,'Total-Smoothed'!$AG$2)</f>
        <v>0.31412447954608536</v>
      </c>
      <c r="I94" s="1">
        <f ca="1">I34+NORMINV(RAND(),0,'Total-Smoothed'!$AG$2)</f>
        <v>0.35937247828647212</v>
      </c>
      <c r="J94" s="1">
        <f ca="1">J34+NORMINV(RAND(),0,'Total-Smoothed'!$AG$2)</f>
        <v>2.9301393791180564E-2</v>
      </c>
      <c r="K94" s="1">
        <f ca="1">K34+NORMINV(RAND(),0,'Total-Smoothed'!$AG$2)</f>
        <v>0.16343959845147055</v>
      </c>
      <c r="L94" s="1">
        <f ca="1">L34+NORMINV(RAND(),0,'Total-Smoothed'!$AG$2)</f>
        <v>2.1684661025028765E-2</v>
      </c>
      <c r="M94" s="1">
        <f ca="1">M34+NORMINV(RAND(),0,'Total-Smoothed'!$AG$2)</f>
        <v>1.3852589907697218E-2</v>
      </c>
      <c r="N94" s="1">
        <f ca="1">N34+NORMINV(RAND(),0,'Total-Smoothed'!$AG$2)</f>
        <v>-0.14080217777421225</v>
      </c>
      <c r="O94" s="1">
        <f ca="1">O34+NORMINV(RAND(),0,'Total-Smoothed'!$AG$2)</f>
        <v>4.2326379769419574E-2</v>
      </c>
      <c r="P94" s="1">
        <f ca="1">P34+NORMINV(RAND(),0,'Total-Smoothed'!$AG$2)</f>
        <v>5.7862889640351772E-2</v>
      </c>
      <c r="Q94" s="1">
        <f ca="1">Q34+NORMINV(RAND(),0,'Total-Smoothed'!$AG$2)</f>
        <v>1.2081453956233057</v>
      </c>
      <c r="R94" s="1">
        <f ca="1">R34+NORMINV(RAND(),0,'Total-Smoothed'!$AG$2)</f>
        <v>9.6894274476257043E-3</v>
      </c>
      <c r="S94" s="1">
        <f ca="1">S34+NORMINV(RAND(),0,'Total-Smoothed'!$AG$2)</f>
        <v>4.6744336150855909E-2</v>
      </c>
      <c r="T94" s="1">
        <f ca="1">T34+NORMINV(RAND(),0,'Total-Smoothed'!$AG$2)</f>
        <v>-2.8494043160982859E-2</v>
      </c>
      <c r="U94" s="1">
        <f ca="1">U34+NORMINV(RAND(),0,'Total-Smoothed'!$AG$2)</f>
        <v>0.95413476638307848</v>
      </c>
      <c r="V94" s="1">
        <f ca="1">V34+NORMINV(RAND(),0,'Total-Smoothed'!$AG$2)</f>
        <v>2.3744392627519949E-2</v>
      </c>
      <c r="W94" s="1">
        <f ca="1">W34+NORMINV(RAND(),0,'Total-Smoothed'!$AG$2)</f>
        <v>-0.11713934805232765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0.65551911954608511</v>
      </c>
      <c r="E95" s="1">
        <f ca="1">E35+NORMINV(RAND(),0,'Total-Smoothed'!$AG$2)</f>
        <v>0.15966928557057769</v>
      </c>
      <c r="F95" s="1">
        <f ca="1">F35+NORMINV(RAND(),0,'Total-Smoothed'!$AG$2)</f>
        <v>0.23000470341167609</v>
      </c>
      <c r="G95" s="1">
        <f ca="1">G35+NORMINV(RAND(),0,'Total-Smoothed'!$AG$2)</f>
        <v>6.3342749544920127E-2</v>
      </c>
      <c r="H95" s="1">
        <f ca="1">H35+NORMINV(RAND(),0,'Total-Smoothed'!$AG$2)</f>
        <v>-0.11671275408893872</v>
      </c>
      <c r="I95" s="1">
        <f ca="1">I35+NORMINV(RAND(),0,'Total-Smoothed'!$AG$2)</f>
        <v>0.28926751440927806</v>
      </c>
      <c r="J95" s="1">
        <f ca="1">J35+NORMINV(RAND(),0,'Total-Smoothed'!$AG$2)</f>
        <v>0.14133813129820391</v>
      </c>
      <c r="K95" s="1">
        <f ca="1">K35+NORMINV(RAND(),0,'Total-Smoothed'!$AG$2)</f>
        <v>0.54072509654316636</v>
      </c>
      <c r="L95" s="1">
        <f ca="1">L35+NORMINV(RAND(),0,'Total-Smoothed'!$AG$2)</f>
        <v>0.6810171823684722</v>
      </c>
      <c r="M95" s="1">
        <f ca="1">M35+NORMINV(RAND(),0,'Total-Smoothed'!$AG$2)</f>
        <v>4.3277812106130673E-2</v>
      </c>
      <c r="N95" s="1">
        <f ca="1">N35+NORMINV(RAND(),0,'Total-Smoothed'!$AG$2)</f>
        <v>0.10149512404950199</v>
      </c>
      <c r="O95" s="1">
        <f ca="1">O35+NORMINV(RAND(),0,'Total-Smoothed'!$AG$2)</f>
        <v>-0.12879350220588354</v>
      </c>
      <c r="P95" s="1">
        <f ca="1">P35+NORMINV(RAND(),0,'Total-Smoothed'!$AG$2)</f>
        <v>3.7106181951731071E-2</v>
      </c>
      <c r="Q95" s="1">
        <f ca="1">Q35+NORMINV(RAND(),0,'Total-Smoothed'!$AG$2)</f>
        <v>1.0855336190540438E-2</v>
      </c>
      <c r="R95" s="1">
        <f ca="1">R35+NORMINV(RAND(),0,'Total-Smoothed'!$AG$2)</f>
        <v>-2.9634284085622332E-3</v>
      </c>
      <c r="S95" s="1">
        <f ca="1">S35+NORMINV(RAND(),0,'Total-Smoothed'!$AG$2)</f>
        <v>0.1144307169669439</v>
      </c>
      <c r="T95" s="1">
        <f ca="1">T35+NORMINV(RAND(),0,'Total-Smoothed'!$AG$2)</f>
        <v>1.1589725274433874E-2</v>
      </c>
      <c r="U95" s="1">
        <f ca="1">U35+NORMINV(RAND(),0,'Total-Smoothed'!$AG$2)</f>
        <v>-5.6461873669008178E-2</v>
      </c>
      <c r="V95" s="1">
        <f ca="1">V35+NORMINV(RAND(),0,'Total-Smoothed'!$AG$2)</f>
        <v>0.16619350896408197</v>
      </c>
      <c r="W95" s="1">
        <f ca="1">W35+NORMINV(RAND(),0,'Total-Smoothed'!$AG$2)</f>
        <v>-1.4035153796390892E-2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-0.10039557607064753</v>
      </c>
      <c r="E96" s="1">
        <f ca="1">E36+NORMINV(RAND(),0,'Total-Smoothed'!$AG$2)</f>
        <v>9.6326037219627431E-2</v>
      </c>
      <c r="F96" s="1">
        <f ca="1">F36+NORMINV(RAND(),0,'Total-Smoothed'!$AG$2)</f>
        <v>0.72118319173036771</v>
      </c>
      <c r="G96" s="1">
        <f ca="1">G36+NORMINV(RAND(),0,'Total-Smoothed'!$AG$2)</f>
        <v>-3.4134040019435374E-2</v>
      </c>
      <c r="H96" s="1">
        <f ca="1">H36+NORMINV(RAND(),0,'Total-Smoothed'!$AG$2)</f>
        <v>0.11874336250388179</v>
      </c>
      <c r="I96" s="1">
        <f ca="1">I36+NORMINV(RAND(),0,'Total-Smoothed'!$AG$2)</f>
        <v>-6.7382319928499926E-2</v>
      </c>
      <c r="J96" s="1">
        <f ca="1">J36+NORMINV(RAND(),0,'Total-Smoothed'!$AG$2)</f>
        <v>-0.11064800203438148</v>
      </c>
      <c r="K96" s="1">
        <f ca="1">K36+NORMINV(RAND(),0,'Total-Smoothed'!$AG$2)</f>
        <v>1.0098709215347879</v>
      </c>
      <c r="L96" s="1">
        <f ca="1">L36+NORMINV(RAND(),0,'Total-Smoothed'!$AG$2)</f>
        <v>0.30566205119574319</v>
      </c>
      <c r="M96" s="1">
        <f ca="1">M36+NORMINV(RAND(),0,'Total-Smoothed'!$AG$2)</f>
        <v>1.1287024256611868</v>
      </c>
      <c r="N96" s="1">
        <f ca="1">N36+NORMINV(RAND(),0,'Total-Smoothed'!$AG$2)</f>
        <v>0.15233707568919549</v>
      </c>
      <c r="O96" s="1">
        <f ca="1">O36+NORMINV(RAND(),0,'Total-Smoothed'!$AG$2)</f>
        <v>-1.5522232421842048E-2</v>
      </c>
      <c r="P96" s="1">
        <f ca="1">P36+NORMINV(RAND(),0,'Total-Smoothed'!$AG$2)</f>
        <v>-3.9026889113730465E-2</v>
      </c>
      <c r="Q96" s="1">
        <f ca="1">Q36+NORMINV(RAND(),0,'Total-Smoothed'!$AG$2)</f>
        <v>0.94673925890829669</v>
      </c>
      <c r="R96" s="1">
        <f ca="1">R36+NORMINV(RAND(),0,'Total-Smoothed'!$AG$2)</f>
        <v>5.9879657360614402E-2</v>
      </c>
      <c r="S96" s="1">
        <f ca="1">S36+NORMINV(RAND(),0,'Total-Smoothed'!$AG$2)</f>
        <v>-6.1198493663268655E-2</v>
      </c>
      <c r="T96" s="1">
        <f ca="1">T36+NORMINV(RAND(),0,'Total-Smoothed'!$AG$2)</f>
        <v>0.19055776897102203</v>
      </c>
      <c r="U96" s="1">
        <f ca="1">U36+NORMINV(RAND(),0,'Total-Smoothed'!$AG$2)</f>
        <v>0.88725960044105623</v>
      </c>
      <c r="V96" s="1">
        <f ca="1">V36+NORMINV(RAND(),0,'Total-Smoothed'!$AG$2)</f>
        <v>-8.350140730324352E-3</v>
      </c>
      <c r="W96" s="1">
        <f ca="1">W36+NORMINV(RAND(),0,'Total-Smoothed'!$AG$2)</f>
        <v>-9.0822511008963519E-2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-8.5636491092772535E-3</v>
      </c>
      <c r="E97" s="1">
        <f ca="1">E37+NORMINV(RAND(),0,'Total-Smoothed'!$AG$2)</f>
        <v>0.19396825050907507</v>
      </c>
      <c r="F97" s="1">
        <f ca="1">F37+NORMINV(RAND(),0,'Total-Smoothed'!$AG$2)</f>
        <v>0.83045007599009613</v>
      </c>
      <c r="G97" s="1">
        <f ca="1">G37+NORMINV(RAND(),0,'Total-Smoothed'!$AG$2)</f>
        <v>-3.2133136229552467E-2</v>
      </c>
      <c r="H97" s="1">
        <f ca="1">H37+NORMINV(RAND(),0,'Total-Smoothed'!$AG$2)</f>
        <v>0.87189599929326511</v>
      </c>
      <c r="I97" s="1">
        <f ca="1">I37+NORMINV(RAND(),0,'Total-Smoothed'!$AG$2)</f>
        <v>0.46602792485337746</v>
      </c>
      <c r="J97" s="1">
        <f ca="1">J37+NORMINV(RAND(),0,'Total-Smoothed'!$AG$2)</f>
        <v>9.2058479115767089E-2</v>
      </c>
      <c r="K97" s="1">
        <f ca="1">K37+NORMINV(RAND(),0,'Total-Smoothed'!$AG$2)</f>
        <v>0.34838865205021263</v>
      </c>
      <c r="L97" s="1">
        <f ca="1">L37+NORMINV(RAND(),0,'Total-Smoothed'!$AG$2)</f>
        <v>0.44172898666000093</v>
      </c>
      <c r="M97" s="1">
        <f ca="1">M37+NORMINV(RAND(),0,'Total-Smoothed'!$AG$2)</f>
        <v>0.91728146469275573</v>
      </c>
      <c r="N97" s="1">
        <f ca="1">N37+NORMINV(RAND(),0,'Total-Smoothed'!$AG$2)</f>
        <v>0.1153244431509504</v>
      </c>
      <c r="O97" s="1">
        <f ca="1">O37+NORMINV(RAND(),0,'Total-Smoothed'!$AG$2)</f>
        <v>-6.7960252292396509E-2</v>
      </c>
      <c r="P97" s="1">
        <f ca="1">P37+NORMINV(RAND(),0,'Total-Smoothed'!$AG$2)</f>
        <v>1.1744612602671099E-3</v>
      </c>
      <c r="Q97" s="1">
        <f ca="1">Q37+NORMINV(RAND(),0,'Total-Smoothed'!$AG$2)</f>
        <v>-3.0156485048600981E-2</v>
      </c>
      <c r="R97" s="1">
        <f ca="1">R37+NORMINV(RAND(),0,'Total-Smoothed'!$AG$2)</f>
        <v>-1.617250201037156E-2</v>
      </c>
      <c r="S97" s="1">
        <f ca="1">S37+NORMINV(RAND(),0,'Total-Smoothed'!$AG$2)</f>
        <v>1.7518787030037546E-2</v>
      </c>
      <c r="T97" s="1">
        <f ca="1">T37+NORMINV(RAND(),0,'Total-Smoothed'!$AG$2)</f>
        <v>7.4302040630476435E-2</v>
      </c>
      <c r="U97" s="1">
        <f ca="1">U37+NORMINV(RAND(),0,'Total-Smoothed'!$AG$2)</f>
        <v>0.18188498654207683</v>
      </c>
      <c r="V97" s="1">
        <f ca="1">V37+NORMINV(RAND(),0,'Total-Smoothed'!$AG$2)</f>
        <v>-0.11175120287731356</v>
      </c>
      <c r="W97" s="1">
        <f ca="1">W37+NORMINV(RAND(),0,'Total-Smoothed'!$AG$2)</f>
        <v>0.18993402692771633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-4.4458322444797208E-2</v>
      </c>
      <c r="E98" s="1">
        <f ca="1">E38+NORMINV(RAND(),0,'Total-Smoothed'!$AG$2)</f>
        <v>4.1533816488137074E-2</v>
      </c>
      <c r="F98" s="1">
        <f ca="1">F38+NORMINV(RAND(),0,'Total-Smoothed'!$AG$2)</f>
        <v>0.45603218149154823</v>
      </c>
      <c r="G98" s="1">
        <f ca="1">G38+NORMINV(RAND(),0,'Total-Smoothed'!$AG$2)</f>
        <v>0.17641575873161597</v>
      </c>
      <c r="H98" s="1">
        <f ca="1">H38+NORMINV(RAND(),0,'Total-Smoothed'!$AG$2)</f>
        <v>-0.16910399946722232</v>
      </c>
      <c r="I98" s="1">
        <f ca="1">I38+NORMINV(RAND(),0,'Total-Smoothed'!$AG$2)</f>
        <v>-3.7488262873411428E-2</v>
      </c>
      <c r="J98" s="1">
        <f ca="1">J38+NORMINV(RAND(),0,'Total-Smoothed'!$AG$2)</f>
        <v>5.1905083562367484E-2</v>
      </c>
      <c r="K98" s="1">
        <f ca="1">K38+NORMINV(RAND(),0,'Total-Smoothed'!$AG$2)</f>
        <v>0.25585133086986805</v>
      </c>
      <c r="L98" s="1">
        <f ca="1">L38+NORMINV(RAND(),0,'Total-Smoothed'!$AG$2)</f>
        <v>0.13345688655893068</v>
      </c>
      <c r="M98" s="1">
        <f ca="1">M38+NORMINV(RAND(),0,'Total-Smoothed'!$AG$2)</f>
        <v>0.94106875694898762</v>
      </c>
      <c r="N98" s="1">
        <f ca="1">N38+NORMINV(RAND(),0,'Total-Smoothed'!$AG$2)</f>
        <v>0.1700928009446929</v>
      </c>
      <c r="O98" s="1">
        <f ca="1">O38+NORMINV(RAND(),0,'Total-Smoothed'!$AG$2)</f>
        <v>0.27577770150613634</v>
      </c>
      <c r="P98" s="1">
        <f ca="1">P38+NORMINV(RAND(),0,'Total-Smoothed'!$AG$2)</f>
        <v>0.23389276246693869</v>
      </c>
      <c r="Q98" s="1">
        <f ca="1">Q38+NORMINV(RAND(),0,'Total-Smoothed'!$AG$2)</f>
        <v>-0.1117129342261496</v>
      </c>
      <c r="R98" s="1">
        <f ca="1">R38+NORMINV(RAND(),0,'Total-Smoothed'!$AG$2)</f>
        <v>-6.6210961500015441E-3</v>
      </c>
      <c r="S98" s="1">
        <f ca="1">S38+NORMINV(RAND(),0,'Total-Smoothed'!$AG$2)</f>
        <v>-0.12929810330267266</v>
      </c>
      <c r="T98" s="1">
        <f ca="1">T38+NORMINV(RAND(),0,'Total-Smoothed'!$AG$2)</f>
        <v>0.11917185400602956</v>
      </c>
      <c r="U98" s="1">
        <f ca="1">U38+NORMINV(RAND(),0,'Total-Smoothed'!$AG$2)</f>
        <v>-0.1621568726349184</v>
      </c>
      <c r="V98" s="1">
        <f ca="1">V38+NORMINV(RAND(),0,'Total-Smoothed'!$AG$2)</f>
        <v>4.1039557275139228E-2</v>
      </c>
      <c r="W98" s="1">
        <f ca="1">W38+NORMINV(RAND(),0,'Total-Smoothed'!$AG$2)</f>
        <v>4.3792804956759704E-2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0.11929434238013109</v>
      </c>
      <c r="E99" s="1">
        <f ca="1">E39+NORMINV(RAND(),0,'Total-Smoothed'!$AG$2)</f>
        <v>0.10054448189643657</v>
      </c>
      <c r="F99" s="1">
        <f ca="1">F39+NORMINV(RAND(),0,'Total-Smoothed'!$AG$2)</f>
        <v>1.1974356154296171</v>
      </c>
      <c r="G99" s="1">
        <f ca="1">G39+NORMINV(RAND(),0,'Total-Smoothed'!$AG$2)</f>
        <v>-7.6911273273298733E-2</v>
      </c>
      <c r="H99" s="1">
        <f ca="1">H39+NORMINV(RAND(),0,'Total-Smoothed'!$AG$2)</f>
        <v>0.82985799777563785</v>
      </c>
      <c r="I99" s="1">
        <f ca="1">I39+NORMINV(RAND(),0,'Total-Smoothed'!$AG$2)</f>
        <v>-3.4871544775946076E-2</v>
      </c>
      <c r="J99" s="1">
        <f ca="1">J39+NORMINV(RAND(),0,'Total-Smoothed'!$AG$2)</f>
        <v>7.7867059189724669E-2</v>
      </c>
      <c r="K99" s="1">
        <f ca="1">K39+NORMINV(RAND(),0,'Total-Smoothed'!$AG$2)</f>
        <v>1.1488039565740363E-2</v>
      </c>
      <c r="L99" s="1">
        <f ca="1">L39+NORMINV(RAND(),0,'Total-Smoothed'!$AG$2)</f>
        <v>-3.3490667561154874E-4</v>
      </c>
      <c r="M99" s="1">
        <f ca="1">M39+NORMINV(RAND(),0,'Total-Smoothed'!$AG$2)</f>
        <v>1.0172578837426556</v>
      </c>
      <c r="N99" s="1">
        <f ca="1">N39+NORMINV(RAND(),0,'Total-Smoothed'!$AG$2)</f>
        <v>4.8132161807028291E-2</v>
      </c>
      <c r="O99" s="1">
        <f ca="1">O39+NORMINV(RAND(),0,'Total-Smoothed'!$AG$2)</f>
        <v>3.1737491291323028E-2</v>
      </c>
      <c r="P99" s="1">
        <f ca="1">P39+NORMINV(RAND(),0,'Total-Smoothed'!$AG$2)</f>
        <v>0.1201754318434735</v>
      </c>
      <c r="Q99" s="1">
        <f ca="1">Q39+NORMINV(RAND(),0,'Total-Smoothed'!$AG$2)</f>
        <v>-1.8067585731405551E-2</v>
      </c>
      <c r="R99" s="1">
        <f ca="1">R39+NORMINV(RAND(),0,'Total-Smoothed'!$AG$2)</f>
        <v>0.17604068490976363</v>
      </c>
      <c r="S99" s="1">
        <f ca="1">S39+NORMINV(RAND(),0,'Total-Smoothed'!$AG$2)</f>
        <v>4.3179430394722669E-2</v>
      </c>
      <c r="T99" s="1">
        <f ca="1">T39+NORMINV(RAND(),0,'Total-Smoothed'!$AG$2)</f>
        <v>0.88518479531946437</v>
      </c>
      <c r="U99" s="1">
        <f ca="1">U39+NORMINV(RAND(),0,'Total-Smoothed'!$AG$2)</f>
        <v>0.820213560382409</v>
      </c>
      <c r="V99" s="1">
        <f ca="1">V39+NORMINV(RAND(),0,'Total-Smoothed'!$AG$2)</f>
        <v>-6.7498886739572425E-2</v>
      </c>
      <c r="W99" s="1">
        <f ca="1">W39+NORMINV(RAND(),0,'Total-Smoothed'!$AG$2)</f>
        <v>-1.1552447278389257E-2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-1.6987947435947934E-2</v>
      </c>
      <c r="E100" s="1">
        <f ca="1">E40+NORMINV(RAND(),0,'Total-Smoothed'!$AG$2)</f>
        <v>-8.4467383219071435E-2</v>
      </c>
      <c r="F100" s="1">
        <f ca="1">F40+NORMINV(RAND(),0,'Total-Smoothed'!$AG$2)</f>
        <v>0.78286754442265771</v>
      </c>
      <c r="G100" s="1">
        <f ca="1">G40+NORMINV(RAND(),0,'Total-Smoothed'!$AG$2)</f>
        <v>9.6368543880143195E-2</v>
      </c>
      <c r="H100" s="1">
        <f ca="1">H40+NORMINV(RAND(),0,'Total-Smoothed'!$AG$2)</f>
        <v>1.0156607939954556</v>
      </c>
      <c r="I100" s="1">
        <f ca="1">I40+NORMINV(RAND(),0,'Total-Smoothed'!$AG$2)</f>
        <v>-2.5241884817700511E-2</v>
      </c>
      <c r="J100" s="1">
        <f ca="1">J40+NORMINV(RAND(),0,'Total-Smoothed'!$AG$2)</f>
        <v>1.1635163750877999E-2</v>
      </c>
      <c r="K100" s="1">
        <f ca="1">K40+NORMINV(RAND(),0,'Total-Smoothed'!$AG$2)</f>
        <v>0.96312162897592368</v>
      </c>
      <c r="L100" s="1">
        <f ca="1">L40+NORMINV(RAND(),0,'Total-Smoothed'!$AG$2)</f>
        <v>3.1020896100692266E-2</v>
      </c>
      <c r="M100" s="1">
        <f ca="1">M40+NORMINV(RAND(),0,'Total-Smoothed'!$AG$2)</f>
        <v>0.87685118452661559</v>
      </c>
      <c r="N100" s="1">
        <f ca="1">N40+NORMINV(RAND(),0,'Total-Smoothed'!$AG$2)</f>
        <v>3.3578460166599149E-2</v>
      </c>
      <c r="O100" s="1">
        <f ca="1">O40+NORMINV(RAND(),0,'Total-Smoothed'!$AG$2)</f>
        <v>4.4979540399937928E-2</v>
      </c>
      <c r="P100" s="1">
        <f ca="1">P40+NORMINV(RAND(),0,'Total-Smoothed'!$AG$2)</f>
        <v>-1.9938137308814649E-2</v>
      </c>
      <c r="Q100" s="1">
        <f ca="1">Q40+NORMINV(RAND(),0,'Total-Smoothed'!$AG$2)</f>
        <v>0.63752555653133314</v>
      </c>
      <c r="R100" s="1">
        <f ca="1">R40+NORMINV(RAND(),0,'Total-Smoothed'!$AG$2)</f>
        <v>-9.498364241974111E-2</v>
      </c>
      <c r="S100" s="1">
        <f ca="1">S40+NORMINV(RAND(),0,'Total-Smoothed'!$AG$2)</f>
        <v>5.756000231102449E-2</v>
      </c>
      <c r="T100" s="1">
        <f ca="1">T40+NORMINV(RAND(),0,'Total-Smoothed'!$AG$2)</f>
        <v>1.1181996595866004</v>
      </c>
      <c r="U100" s="1">
        <f ca="1">U40+NORMINV(RAND(),0,'Total-Smoothed'!$AG$2)</f>
        <v>8.2100967528705049E-2</v>
      </c>
      <c r="V100" s="1">
        <f ca="1">V40+NORMINV(RAND(),0,'Total-Smoothed'!$AG$2)</f>
        <v>0.11292816217699303</v>
      </c>
      <c r="W100" s="1">
        <f ca="1">W40+NORMINV(RAND(),0,'Total-Smoothed'!$AG$2)</f>
        <v>-9.6616383688963775E-2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0.29197855350137908</v>
      </c>
      <c r="E101" s="1">
        <f ca="1">E41+NORMINV(RAND(),0,'Total-Smoothed'!$AG$2)</f>
        <v>0.13379387858207442</v>
      </c>
      <c r="F101" s="1">
        <f ca="1">F41+NORMINV(RAND(),0,'Total-Smoothed'!$AG$2)</f>
        <v>0.99562619231590554</v>
      </c>
      <c r="G101" s="1">
        <f ca="1">G41+NORMINV(RAND(),0,'Total-Smoothed'!$AG$2)</f>
        <v>5.7592317534180405E-2</v>
      </c>
      <c r="H101" s="1">
        <f ca="1">H41+NORMINV(RAND(),0,'Total-Smoothed'!$AG$2)</f>
        <v>-2.8036875027222352E-2</v>
      </c>
      <c r="I101" s="1">
        <f ca="1">I41+NORMINV(RAND(),0,'Total-Smoothed'!$AG$2)</f>
        <v>0.93413202403626217</v>
      </c>
      <c r="J101" s="1">
        <f ca="1">J41+NORMINV(RAND(),0,'Total-Smoothed'!$AG$2)</f>
        <v>-0.11883502343684517</v>
      </c>
      <c r="K101" s="1">
        <f ca="1">K41+NORMINV(RAND(),0,'Total-Smoothed'!$AG$2)</f>
        <v>0.31951684796526592</v>
      </c>
      <c r="L101" s="1">
        <f ca="1">L41+NORMINV(RAND(),0,'Total-Smoothed'!$AG$2)</f>
        <v>0.77028912378882386</v>
      </c>
      <c r="M101" s="1">
        <f ca="1">M41+NORMINV(RAND(),0,'Total-Smoothed'!$AG$2)</f>
        <v>1.0543078238363079</v>
      </c>
      <c r="N101" s="1">
        <f ca="1">N41+NORMINV(RAND(),0,'Total-Smoothed'!$AG$2)</f>
        <v>-7.0102036261296199E-2</v>
      </c>
      <c r="O101" s="1">
        <f ca="1">O41+NORMINV(RAND(),0,'Total-Smoothed'!$AG$2)</f>
        <v>0.10162706761888665</v>
      </c>
      <c r="P101" s="1">
        <f ca="1">P41+NORMINV(RAND(),0,'Total-Smoothed'!$AG$2)</f>
        <v>0.17821223437590017</v>
      </c>
      <c r="Q101" s="1">
        <f ca="1">Q41+NORMINV(RAND(),0,'Total-Smoothed'!$AG$2)</f>
        <v>0.10418122285093666</v>
      </c>
      <c r="R101" s="1">
        <f ca="1">R41+NORMINV(RAND(),0,'Total-Smoothed'!$AG$2)</f>
        <v>-3.0109604877623441E-2</v>
      </c>
      <c r="S101" s="1">
        <f ca="1">S41+NORMINV(RAND(),0,'Total-Smoothed'!$AG$2)</f>
        <v>-0.12298108822802288</v>
      </c>
      <c r="T101" s="1">
        <f ca="1">T41+NORMINV(RAND(),0,'Total-Smoothed'!$AG$2)</f>
        <v>1.2673001322423195E-2</v>
      </c>
      <c r="U101" s="1">
        <f ca="1">U41+NORMINV(RAND(),0,'Total-Smoothed'!$AG$2)</f>
        <v>-7.6923580152381529E-2</v>
      </c>
      <c r="V101" s="1">
        <f ca="1">V41+NORMINV(RAND(),0,'Total-Smoothed'!$AG$2)</f>
        <v>9.7129109050506521E-2</v>
      </c>
      <c r="W101" s="1">
        <f ca="1">W41+NORMINV(RAND(),0,'Total-Smoothed'!$AG$2)</f>
        <v>8.279108259743119E-2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0.36113207940794206</v>
      </c>
      <c r="E102" s="1">
        <f ca="1">E42+NORMINV(RAND(),0,'Total-Smoothed'!$AG$2)</f>
        <v>3.0326146436545288E-2</v>
      </c>
      <c r="F102" s="1">
        <f ca="1">F42+NORMINV(RAND(),0,'Total-Smoothed'!$AG$2)</f>
        <v>0.39915900089035183</v>
      </c>
      <c r="G102" s="1">
        <f ca="1">G42+NORMINV(RAND(),0,'Total-Smoothed'!$AG$2)</f>
        <v>7.1826681286630417E-2</v>
      </c>
      <c r="H102" s="1">
        <f ca="1">H42+NORMINV(RAND(),0,'Total-Smoothed'!$AG$2)</f>
        <v>5.0738641110075089E-2</v>
      </c>
      <c r="I102" s="1">
        <f ca="1">I42+NORMINV(RAND(),0,'Total-Smoothed'!$AG$2)</f>
        <v>0.52708116143783923</v>
      </c>
      <c r="J102" s="1">
        <f ca="1">J42+NORMINV(RAND(),0,'Total-Smoothed'!$AG$2)</f>
        <v>8.3433971482815825E-2</v>
      </c>
      <c r="K102" s="1">
        <f ca="1">K42+NORMINV(RAND(),0,'Total-Smoothed'!$AG$2)</f>
        <v>0.57479011011435599</v>
      </c>
      <c r="L102" s="1">
        <f ca="1">L42+NORMINV(RAND(),0,'Total-Smoothed'!$AG$2)</f>
        <v>0.75559967053396371</v>
      </c>
      <c r="M102" s="1">
        <f ca="1">M42+NORMINV(RAND(),0,'Total-Smoothed'!$AG$2)</f>
        <v>1.1057886361043623</v>
      </c>
      <c r="N102" s="1">
        <f ca="1">N42+NORMINV(RAND(),0,'Total-Smoothed'!$AG$2)</f>
        <v>0.13571880487486959</v>
      </c>
      <c r="O102" s="1">
        <f ca="1">O42+NORMINV(RAND(),0,'Total-Smoothed'!$AG$2)</f>
        <v>0.16379517881999259</v>
      </c>
      <c r="P102" s="1">
        <f ca="1">P42+NORMINV(RAND(),0,'Total-Smoothed'!$AG$2)</f>
        <v>1.1567061164134175E-3</v>
      </c>
      <c r="Q102" s="1">
        <f ca="1">Q42+NORMINV(RAND(),0,'Total-Smoothed'!$AG$2)</f>
        <v>0.47569840692092719</v>
      </c>
      <c r="R102" s="1">
        <f ca="1">R42+NORMINV(RAND(),0,'Total-Smoothed'!$AG$2)</f>
        <v>0.10262003462056399</v>
      </c>
      <c r="S102" s="1">
        <f ca="1">S42+NORMINV(RAND(),0,'Total-Smoothed'!$AG$2)</f>
        <v>-0.16888415274802915</v>
      </c>
      <c r="T102" s="1">
        <f ca="1">T42+NORMINV(RAND(),0,'Total-Smoothed'!$AG$2)</f>
        <v>-0.16164098219085798</v>
      </c>
      <c r="U102" s="1">
        <f ca="1">U42+NORMINV(RAND(),0,'Total-Smoothed'!$AG$2)</f>
        <v>0.10552295359294182</v>
      </c>
      <c r="V102" s="1">
        <f ca="1">V42+NORMINV(RAND(),0,'Total-Smoothed'!$AG$2)</f>
        <v>8.7644072462205166E-2</v>
      </c>
      <c r="W102" s="1">
        <f ca="1">W42+NORMINV(RAND(),0,'Total-Smoothed'!$AG$2)</f>
        <v>-9.0176508634764937E-2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0.64721166171341493</v>
      </c>
      <c r="E103" s="1">
        <f ca="1">E43+NORMINV(RAND(),0,'Total-Smoothed'!$AG$2)</f>
        <v>0.15428566254446627</v>
      </c>
      <c r="F103" s="1">
        <f ca="1">F43+NORMINV(RAND(),0,'Total-Smoothed'!$AG$2)</f>
        <v>0.14832536371443497</v>
      </c>
      <c r="G103" s="1">
        <f ca="1">G43+NORMINV(RAND(),0,'Total-Smoothed'!$AG$2)</f>
        <v>0.11061097750954269</v>
      </c>
      <c r="H103" s="1">
        <f ca="1">H43+NORMINV(RAND(),0,'Total-Smoothed'!$AG$2)</f>
        <v>-0.1472932898481269</v>
      </c>
      <c r="I103" s="1">
        <f ca="1">I43+NORMINV(RAND(),0,'Total-Smoothed'!$AG$2)</f>
        <v>0.10553603289946709</v>
      </c>
      <c r="J103" s="1">
        <f ca="1">J43+NORMINV(RAND(),0,'Total-Smoothed'!$AG$2)</f>
        <v>2.6530440668909999E-2</v>
      </c>
      <c r="K103" s="1">
        <f ca="1">K43+NORMINV(RAND(),0,'Total-Smoothed'!$AG$2)</f>
        <v>0.18277775304739083</v>
      </c>
      <c r="L103" s="1">
        <f ca="1">L43+NORMINV(RAND(),0,'Total-Smoothed'!$AG$2)</f>
        <v>0.47787281629580031</v>
      </c>
      <c r="M103" s="1">
        <f ca="1">M43+NORMINV(RAND(),0,'Total-Smoothed'!$AG$2)</f>
        <v>-8.8915212892020493E-2</v>
      </c>
      <c r="N103" s="1">
        <f ca="1">N43+NORMINV(RAND(),0,'Total-Smoothed'!$AG$2)</f>
        <v>3.2976591298287256E-2</v>
      </c>
      <c r="O103" s="1">
        <f ca="1">O43+NORMINV(RAND(),0,'Total-Smoothed'!$AG$2)</f>
        <v>3.0515075186222072E-2</v>
      </c>
      <c r="P103" s="1">
        <f ca="1">P43+NORMINV(RAND(),0,'Total-Smoothed'!$AG$2)</f>
        <v>-4.3176969877575952E-2</v>
      </c>
      <c r="Q103" s="1">
        <f ca="1">Q43+NORMINV(RAND(),0,'Total-Smoothed'!$AG$2)</f>
        <v>-0.20326935816270131</v>
      </c>
      <c r="R103" s="1">
        <f ca="1">R43+NORMINV(RAND(),0,'Total-Smoothed'!$AG$2)</f>
        <v>0.20561785329879295</v>
      </c>
      <c r="S103" s="1">
        <f ca="1">S43+NORMINV(RAND(),0,'Total-Smoothed'!$AG$2)</f>
        <v>8.6819525575416376E-2</v>
      </c>
      <c r="T103" s="1">
        <f ca="1">T43+NORMINV(RAND(),0,'Total-Smoothed'!$AG$2)</f>
        <v>-9.274550081412461E-2</v>
      </c>
      <c r="U103" s="1">
        <f ca="1">U43+NORMINV(RAND(),0,'Total-Smoothed'!$AG$2)</f>
        <v>-0.20010205009167548</v>
      </c>
      <c r="V103" s="1">
        <f ca="1">V43+NORMINV(RAND(),0,'Total-Smoothed'!$AG$2)</f>
        <v>7.9274580055532506E-2</v>
      </c>
      <c r="W103" s="1">
        <f ca="1">W43+NORMINV(RAND(),0,'Total-Smoothed'!$AG$2)</f>
        <v>0.1055178503721956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5.4504332035622223E-2</v>
      </c>
      <c r="E104" s="1">
        <f ca="1">E44+NORMINV(RAND(),0,'Total-Smoothed'!$AG$2)</f>
        <v>-6.8606150395655846E-2</v>
      </c>
      <c r="F104" s="1">
        <f ca="1">F44+NORMINV(RAND(),0,'Total-Smoothed'!$AG$2)</f>
        <v>0.56528370605613987</v>
      </c>
      <c r="G104" s="1">
        <f ca="1">G44+NORMINV(RAND(),0,'Total-Smoothed'!$AG$2)</f>
        <v>-0.11002243176384209</v>
      </c>
      <c r="H104" s="1">
        <f ca="1">H44+NORMINV(RAND(),0,'Total-Smoothed'!$AG$2)</f>
        <v>0.79109908654125338</v>
      </c>
      <c r="I104" s="1">
        <f ca="1">I44+NORMINV(RAND(),0,'Total-Smoothed'!$AG$2)</f>
        <v>0.40735027441911387</v>
      </c>
      <c r="J104" s="1">
        <f ca="1">J44+NORMINV(RAND(),0,'Total-Smoothed'!$AG$2)</f>
        <v>1.1664824939276452E-2</v>
      </c>
      <c r="K104" s="1">
        <f ca="1">K44+NORMINV(RAND(),0,'Total-Smoothed'!$AG$2)</f>
        <v>0.31367201489121133</v>
      </c>
      <c r="L104" s="1">
        <f ca="1">L44+NORMINV(RAND(),0,'Total-Smoothed'!$AG$2)</f>
        <v>0.28696428382913663</v>
      </c>
      <c r="M104" s="1">
        <f ca="1">M44+NORMINV(RAND(),0,'Total-Smoothed'!$AG$2)</f>
        <v>7.9064252112182404E-2</v>
      </c>
      <c r="N104" s="1">
        <f ca="1">N44+NORMINV(RAND(),0,'Total-Smoothed'!$AG$2)</f>
        <v>8.3675392241977058E-3</v>
      </c>
      <c r="O104" s="1">
        <f ca="1">O44+NORMINV(RAND(),0,'Total-Smoothed'!$AG$2)</f>
        <v>6.2308751762932164E-2</v>
      </c>
      <c r="P104" s="1">
        <f ca="1">P44+NORMINV(RAND(),0,'Total-Smoothed'!$AG$2)</f>
        <v>0.20691344389597863</v>
      </c>
      <c r="Q104" s="1">
        <f ca="1">Q44+NORMINV(RAND(),0,'Total-Smoothed'!$AG$2)</f>
        <v>-9.0658826142547499E-2</v>
      </c>
      <c r="R104" s="1">
        <f ca="1">R44+NORMINV(RAND(),0,'Total-Smoothed'!$AG$2)</f>
        <v>-1.8782061509005347E-2</v>
      </c>
      <c r="S104" s="1">
        <f ca="1">S44+NORMINV(RAND(),0,'Total-Smoothed'!$AG$2)</f>
        <v>0.1676134938463105</v>
      </c>
      <c r="T104" s="1">
        <f ca="1">T44+NORMINV(RAND(),0,'Total-Smoothed'!$AG$2)</f>
        <v>0.11086607639728099</v>
      </c>
      <c r="U104" s="1">
        <f ca="1">U44+NORMINV(RAND(),0,'Total-Smoothed'!$AG$2)</f>
        <v>-2.3127058259724467E-2</v>
      </c>
      <c r="V104" s="1">
        <f ca="1">V44+NORMINV(RAND(),0,'Total-Smoothed'!$AG$2)</f>
        <v>-1.2386338415660761E-2</v>
      </c>
      <c r="W104" s="1">
        <f ca="1">W44+NORMINV(RAND(),0,'Total-Smoothed'!$AG$2)</f>
        <v>0.13620509378064607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7.6238498844338226E-2</v>
      </c>
      <c r="E105" s="1">
        <f ca="1">E45+NORMINV(RAND(),0,'Total-Smoothed'!$AG$2)</f>
        <v>0.20865638600358297</v>
      </c>
      <c r="F105" s="1">
        <f ca="1">F45+NORMINV(RAND(),0,'Total-Smoothed'!$AG$2)</f>
        <v>9.5616402015528054E-2</v>
      </c>
      <c r="G105" s="1">
        <f ca="1">G45+NORMINV(RAND(),0,'Total-Smoothed'!$AG$2)</f>
        <v>0.18169388338246115</v>
      </c>
      <c r="H105" s="1">
        <f ca="1">H45+NORMINV(RAND(),0,'Total-Smoothed'!$AG$2)</f>
        <v>0.3471060821401315</v>
      </c>
      <c r="I105" s="1">
        <f ca="1">I45+NORMINV(RAND(),0,'Total-Smoothed'!$AG$2)</f>
        <v>0.36559542111532434</v>
      </c>
      <c r="J105" s="1">
        <f ca="1">J45+NORMINV(RAND(),0,'Total-Smoothed'!$AG$2)</f>
        <v>2.1608139735210061E-2</v>
      </c>
      <c r="K105" s="1">
        <f ca="1">K45+NORMINV(RAND(),0,'Total-Smoothed'!$AG$2)</f>
        <v>0.72893196935816795</v>
      </c>
      <c r="L105" s="1">
        <f ca="1">L45+NORMINV(RAND(),0,'Total-Smoothed'!$AG$2)</f>
        <v>0.68324215685352663</v>
      </c>
      <c r="M105" s="1">
        <f ca="1">M45+NORMINV(RAND(),0,'Total-Smoothed'!$AG$2)</f>
        <v>9.0604414339265651E-2</v>
      </c>
      <c r="N105" s="1">
        <f ca="1">N45+NORMINV(RAND(),0,'Total-Smoothed'!$AG$2)</f>
        <v>1.0474409940340081E-2</v>
      </c>
      <c r="O105" s="1">
        <f ca="1">O45+NORMINV(RAND(),0,'Total-Smoothed'!$AG$2)</f>
        <v>1.1716473097490507E-3</v>
      </c>
      <c r="P105" s="1">
        <f ca="1">P45+NORMINV(RAND(),0,'Total-Smoothed'!$AG$2)</f>
        <v>3.254522698146238E-2</v>
      </c>
      <c r="Q105" s="1">
        <f ca="1">Q45+NORMINV(RAND(),0,'Total-Smoothed'!$AG$2)</f>
        <v>0.83860001994519262</v>
      </c>
      <c r="R105" s="1">
        <f ca="1">R45+NORMINV(RAND(),0,'Total-Smoothed'!$AG$2)</f>
        <v>-0.26070751849359786</v>
      </c>
      <c r="S105" s="1">
        <f ca="1">S45+NORMINV(RAND(),0,'Total-Smoothed'!$AG$2)</f>
        <v>-0.1072706866028285</v>
      </c>
      <c r="T105" s="1">
        <f ca="1">T45+NORMINV(RAND(),0,'Total-Smoothed'!$AG$2)</f>
        <v>1.9216923522846298E-2</v>
      </c>
      <c r="U105" s="1">
        <f ca="1">U45+NORMINV(RAND(),0,'Total-Smoothed'!$AG$2)</f>
        <v>1.6983273447552807E-2</v>
      </c>
      <c r="V105" s="1">
        <f ca="1">V45+NORMINV(RAND(),0,'Total-Smoothed'!$AG$2)</f>
        <v>-0.17789435685197974</v>
      </c>
      <c r="W105" s="1">
        <f ca="1">W45+NORMINV(RAND(),0,'Total-Smoothed'!$AG$2)</f>
        <v>-0.1478619431692508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-4.4148321302352241E-3</v>
      </c>
      <c r="E106" s="1">
        <f ca="1">E46+NORMINV(RAND(),0,'Total-Smoothed'!$AG$2)</f>
        <v>8.957053071641765E-3</v>
      </c>
      <c r="F106" s="1">
        <f ca="1">F46+NORMINV(RAND(),0,'Total-Smoothed'!$AG$2)</f>
        <v>0.35085399331573425</v>
      </c>
      <c r="G106" s="1">
        <f ca="1">G46+NORMINV(RAND(),0,'Total-Smoothed'!$AG$2)</f>
        <v>-0.18831122795395216</v>
      </c>
      <c r="H106" s="1">
        <f ca="1">H46+NORMINV(RAND(),0,'Total-Smoothed'!$AG$2)</f>
        <v>0.84979617972999288</v>
      </c>
      <c r="I106" s="1">
        <f ca="1">I46+NORMINV(RAND(),0,'Total-Smoothed'!$AG$2)</f>
        <v>4.5077400555462832E-2</v>
      </c>
      <c r="J106" s="1">
        <f ca="1">J46+NORMINV(RAND(),0,'Total-Smoothed'!$AG$2)</f>
        <v>7.6785469223578151E-2</v>
      </c>
      <c r="K106" s="1">
        <f ca="1">K46+NORMINV(RAND(),0,'Total-Smoothed'!$AG$2)</f>
        <v>0.97836779179140176</v>
      </c>
      <c r="L106" s="1">
        <f ca="1">L46+NORMINV(RAND(),0,'Total-Smoothed'!$AG$2)</f>
        <v>-0.11234495919425889</v>
      </c>
      <c r="M106" s="1">
        <f ca="1">M46+NORMINV(RAND(),0,'Total-Smoothed'!$AG$2)</f>
        <v>0.20468065417504647</v>
      </c>
      <c r="N106" s="1">
        <f ca="1">N46+NORMINV(RAND(),0,'Total-Smoothed'!$AG$2)</f>
        <v>-9.7262699066771999E-2</v>
      </c>
      <c r="O106" s="1">
        <f ca="1">O46+NORMINV(RAND(),0,'Total-Smoothed'!$AG$2)</f>
        <v>0.11941879512171247</v>
      </c>
      <c r="P106" s="1">
        <f ca="1">P46+NORMINV(RAND(),0,'Total-Smoothed'!$AG$2)</f>
        <v>6.1639415406275922E-3</v>
      </c>
      <c r="Q106" s="1">
        <f ca="1">Q46+NORMINV(RAND(),0,'Total-Smoothed'!$AG$2)</f>
        <v>3.9653202240159585E-2</v>
      </c>
      <c r="R106" s="1">
        <f ca="1">R46+NORMINV(RAND(),0,'Total-Smoothed'!$AG$2)</f>
        <v>-0.11948178437801481</v>
      </c>
      <c r="S106" s="1">
        <f ca="1">S46+NORMINV(RAND(),0,'Total-Smoothed'!$AG$2)</f>
        <v>-5.6193549281975341E-2</v>
      </c>
      <c r="T106" s="1">
        <f ca="1">T46+NORMINV(RAND(),0,'Total-Smoothed'!$AG$2)</f>
        <v>0.15253184445230938</v>
      </c>
      <c r="U106" s="1">
        <f ca="1">U46+NORMINV(RAND(),0,'Total-Smoothed'!$AG$2)</f>
        <v>9.1179208674520944E-3</v>
      </c>
      <c r="V106" s="1">
        <f ca="1">V46+NORMINV(RAND(),0,'Total-Smoothed'!$AG$2)</f>
        <v>-1.4447896461095578E-2</v>
      </c>
      <c r="W106" s="1">
        <f ca="1">W46+NORMINV(RAND(),0,'Total-Smoothed'!$AG$2)</f>
        <v>9.1661963931875215E-2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-0.11534944826930743</v>
      </c>
      <c r="E107" s="1">
        <f ca="1">E47+NORMINV(RAND(),0,'Total-Smoothed'!$AG$2)</f>
        <v>0.1303805664676437</v>
      </c>
      <c r="F107" s="1">
        <f ca="1">F47+NORMINV(RAND(),0,'Total-Smoothed'!$AG$2)</f>
        <v>0.69309556217522617</v>
      </c>
      <c r="G107" s="1">
        <f ca="1">G47+NORMINV(RAND(),0,'Total-Smoothed'!$AG$2)</f>
        <v>-4.9200781875926143E-2</v>
      </c>
      <c r="H107" s="1">
        <f ca="1">H47+NORMINV(RAND(),0,'Total-Smoothed'!$AG$2)</f>
        <v>0.99513085239170895</v>
      </c>
      <c r="I107" s="1">
        <f ca="1">I47+NORMINV(RAND(),0,'Total-Smoothed'!$AG$2)</f>
        <v>-8.0698592115490686E-3</v>
      </c>
      <c r="J107" s="1">
        <f ca="1">J47+NORMINV(RAND(),0,'Total-Smoothed'!$AG$2)</f>
        <v>-3.1162097377976983E-2</v>
      </c>
      <c r="K107" s="1">
        <f ca="1">K47+NORMINV(RAND(),0,'Total-Smoothed'!$AG$2)</f>
        <v>0.39531724550291614</v>
      </c>
      <c r="L107" s="1">
        <f ca="1">L47+NORMINV(RAND(),0,'Total-Smoothed'!$AG$2)</f>
        <v>0.67387863219246302</v>
      </c>
      <c r="M107" s="1">
        <f ca="1">M47+NORMINV(RAND(),0,'Total-Smoothed'!$AG$2)</f>
        <v>3.068015120153901E-2</v>
      </c>
      <c r="N107" s="1">
        <f ca="1">N47+NORMINV(RAND(),0,'Total-Smoothed'!$AG$2)</f>
        <v>0.25468345519174901</v>
      </c>
      <c r="O107" s="1">
        <f ca="1">O47+NORMINV(RAND(),0,'Total-Smoothed'!$AG$2)</f>
        <v>5.4392528565936869E-2</v>
      </c>
      <c r="P107" s="1">
        <f ca="1">P47+NORMINV(RAND(),0,'Total-Smoothed'!$AG$2)</f>
        <v>-3.0513618723601608E-2</v>
      </c>
      <c r="Q107" s="1">
        <f ca="1">Q47+NORMINV(RAND(),0,'Total-Smoothed'!$AG$2)</f>
        <v>-3.5641158911886406E-2</v>
      </c>
      <c r="R107" s="1">
        <f ca="1">R47+NORMINV(RAND(),0,'Total-Smoothed'!$AG$2)</f>
        <v>-6.1043609899139255E-2</v>
      </c>
      <c r="S107" s="1">
        <f ca="1">S47+NORMINV(RAND(),0,'Total-Smoothed'!$AG$2)</f>
        <v>9.8214615201294861E-2</v>
      </c>
      <c r="T107" s="1">
        <f ca="1">T47+NORMINV(RAND(),0,'Total-Smoothed'!$AG$2)</f>
        <v>1.0523416885002104</v>
      </c>
      <c r="U107" s="1">
        <f ca="1">U47+NORMINV(RAND(),0,'Total-Smoothed'!$AG$2)</f>
        <v>0.61917433310108227</v>
      </c>
      <c r="V107" s="1">
        <f ca="1">V47+NORMINV(RAND(),0,'Total-Smoothed'!$AG$2)</f>
        <v>-2.7991454087513752E-2</v>
      </c>
      <c r="W107" s="1">
        <f ca="1">W47+NORMINV(RAND(),0,'Total-Smoothed'!$AG$2)</f>
        <v>3.050154909779464E-2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0.11770949980554682</v>
      </c>
      <c r="E108" s="1">
        <f ca="1">E48+NORMINV(RAND(),0,'Total-Smoothed'!$AG$2)</f>
        <v>-0.16744741945113095</v>
      </c>
      <c r="F108" s="1">
        <f ca="1">F48+NORMINV(RAND(),0,'Total-Smoothed'!$AG$2)</f>
        <v>3.4169769861878314E-3</v>
      </c>
      <c r="G108" s="1">
        <f ca="1">G48+NORMINV(RAND(),0,'Total-Smoothed'!$AG$2)</f>
        <v>-9.9471430882508385E-2</v>
      </c>
      <c r="H108" s="1">
        <f ca="1">H48+NORMINV(RAND(),0,'Total-Smoothed'!$AG$2)</f>
        <v>0.18418302388989505</v>
      </c>
      <c r="I108" s="1">
        <f ca="1">I48+NORMINV(RAND(),0,'Total-Smoothed'!$AG$2)</f>
        <v>0.12497110884576682</v>
      </c>
      <c r="J108" s="1">
        <f ca="1">J48+NORMINV(RAND(),0,'Total-Smoothed'!$AG$2)</f>
        <v>4.995989998441578E-2</v>
      </c>
      <c r="K108" s="1">
        <f ca="1">K48+NORMINV(RAND(),0,'Total-Smoothed'!$AG$2)</f>
        <v>0.36962215562313394</v>
      </c>
      <c r="L108" s="1">
        <f ca="1">L48+NORMINV(RAND(),0,'Total-Smoothed'!$AG$2)</f>
        <v>0.17106804067374562</v>
      </c>
      <c r="M108" s="1">
        <f ca="1">M48+NORMINV(RAND(),0,'Total-Smoothed'!$AG$2)</f>
        <v>0.10345218905536449</v>
      </c>
      <c r="N108" s="1">
        <f ca="1">N48+NORMINV(RAND(),0,'Total-Smoothed'!$AG$2)</f>
        <v>7.6982955805112149E-2</v>
      </c>
      <c r="O108" s="1">
        <f ca="1">O48+NORMINV(RAND(),0,'Total-Smoothed'!$AG$2)</f>
        <v>8.7561732943374337E-3</v>
      </c>
      <c r="P108" s="1">
        <f ca="1">P48+NORMINV(RAND(),0,'Total-Smoothed'!$AG$2)</f>
        <v>1.7898786731408815E-2</v>
      </c>
      <c r="Q108" s="1">
        <f ca="1">Q48+NORMINV(RAND(),0,'Total-Smoothed'!$AG$2)</f>
        <v>-9.5466045428359611E-2</v>
      </c>
      <c r="R108" s="1">
        <f ca="1">R48+NORMINV(RAND(),0,'Total-Smoothed'!$AG$2)</f>
        <v>-6.6209214924021573E-3</v>
      </c>
      <c r="S108" s="1">
        <f ca="1">S48+NORMINV(RAND(),0,'Total-Smoothed'!$AG$2)</f>
        <v>-3.7891264609229883E-2</v>
      </c>
      <c r="T108" s="1">
        <f ca="1">T48+NORMINV(RAND(),0,'Total-Smoothed'!$AG$2)</f>
        <v>0.93522247582610529</v>
      </c>
      <c r="U108" s="1">
        <f ca="1">U48+NORMINV(RAND(),0,'Total-Smoothed'!$AG$2)</f>
        <v>-3.8588656880234509E-2</v>
      </c>
      <c r="V108" s="1">
        <f ca="1">V48+NORMINV(RAND(),0,'Total-Smoothed'!$AG$2)</f>
        <v>0.10679869079956288</v>
      </c>
      <c r="W108" s="1">
        <f ca="1">W48+NORMINV(RAND(),0,'Total-Smoothed'!$AG$2)</f>
        <v>0.16906333811935015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0.44178063723495198</v>
      </c>
      <c r="E111" s="1">
        <f ca="1">(E61+0.6*(F61+D61)+0.15*G1)/(1+2*0.6+0.15)</f>
        <v>0.18985684245110404</v>
      </c>
      <c r="F111" s="1">
        <f ca="1">(F61+0.6*(G61+E61)+0.15*(D61+H61))/(1+2*0.6+2*0.15)</f>
        <v>2.603330832215698E-2</v>
      </c>
      <c r="G111" s="1">
        <f t="shared" ref="G111:H126" ca="1" si="10">(G61+0.6*(H61+F61)+0.15*(E61+I61))/(1+2*0.6+2*0.15)</f>
        <v>4.7196078066273487E-4</v>
      </c>
      <c r="H111" s="1">
        <f ca="1">(H61+0.6*(I61+G61)+0.15*(F61+J61))/(1+2*0.6+2*0.15)</f>
        <v>4.8323601015523465E-2</v>
      </c>
      <c r="I111" s="1">
        <f t="shared" ref="I111:U126" ca="1" si="11">(I61+0.6*(J61+H61)+0.15*(G61+K61))/(1+2*0.6+2*0.15)</f>
        <v>5.6143486031045152E-2</v>
      </c>
      <c r="J111" s="1">
        <f t="shared" ca="1" si="11"/>
        <v>5.1788212859556607E-2</v>
      </c>
      <c r="K111" s="1">
        <f t="shared" ca="1" si="11"/>
        <v>0.13242075908493151</v>
      </c>
      <c r="L111" s="1">
        <f t="shared" ca="1" si="11"/>
        <v>0.22051644867835613</v>
      </c>
      <c r="M111" s="1">
        <f t="shared" ca="1" si="11"/>
        <v>0.11124200285608869</v>
      </c>
      <c r="N111" s="1">
        <f t="shared" ca="1" si="11"/>
        <v>-2.0025440728734262E-2</v>
      </c>
      <c r="O111" s="1">
        <f t="shared" ca="1" si="11"/>
        <v>-3.951194620331229E-2</v>
      </c>
      <c r="P111" s="1">
        <f t="shared" ca="1" si="11"/>
        <v>-1.1808232573709276E-2</v>
      </c>
      <c r="Q111" s="1">
        <f t="shared" ca="1" si="11"/>
        <v>6.3065866439366309E-3</v>
      </c>
      <c r="R111" s="1">
        <f t="shared" ca="1" si="11"/>
        <v>1.3107544095762336E-2</v>
      </c>
      <c r="S111" s="1">
        <f t="shared" ca="1" si="11"/>
        <v>6.9414453962479514E-2</v>
      </c>
      <c r="T111" s="1">
        <f t="shared" ca="1" si="11"/>
        <v>7.7035258674055626E-2</v>
      </c>
      <c r="U111" s="1">
        <f t="shared" ca="1" si="11"/>
        <v>5.1131767300319778E-2</v>
      </c>
      <c r="V111" s="1">
        <f ca="1">(V61+0.6*(W61+U61)+0.15*T1)/(1+2*0.6+0.15)</f>
        <v>1.6617924249184693E-2</v>
      </c>
      <c r="W111" s="1">
        <f ca="1">(W61+0.6*(V61)+0.15*U61)/(1+0.6+0.15)</f>
        <v>5.1681397085351823E-3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0.57360080895446697</v>
      </c>
      <c r="E112" s="1">
        <f t="shared" ref="E112:E158" ca="1" si="13">(E62+0.6*(F62+D62)+0.15*G2)/(1+2*0.6+0.15)</f>
        <v>0.26163487739906444</v>
      </c>
      <c r="F112" s="1">
        <f t="shared" ref="F112:U127" ca="1" si="14">(F62+0.6*(G62+E62)+0.15*(D62+H62))/(1+2*0.6+2*0.15)</f>
        <v>8.4899976459737569E-2</v>
      </c>
      <c r="G112" s="1">
        <f t="shared" ca="1" si="10"/>
        <v>4.6748535408805726E-2</v>
      </c>
      <c r="H112" s="1">
        <f t="shared" ca="1" si="10"/>
        <v>7.9079150577057861E-2</v>
      </c>
      <c r="I112" s="1">
        <f t="shared" ca="1" si="11"/>
        <v>0.10330262070279646</v>
      </c>
      <c r="J112" s="1">
        <f t="shared" ca="1" si="11"/>
        <v>4.8413067884074783E-2</v>
      </c>
      <c r="K112" s="1">
        <f t="shared" ca="1" si="11"/>
        <v>-1.617790190950736E-2</v>
      </c>
      <c r="L112" s="1">
        <f t="shared" ca="1" si="11"/>
        <v>-1.6676478425581627E-2</v>
      </c>
      <c r="M112" s="1">
        <f t="shared" ca="1" si="11"/>
        <v>4.4306892718571751E-2</v>
      </c>
      <c r="N112" s="1">
        <f t="shared" ca="1" si="11"/>
        <v>0.11285845803561376</v>
      </c>
      <c r="O112" s="1">
        <f t="shared" ca="1" si="11"/>
        <v>0.13787654056985565</v>
      </c>
      <c r="P112" s="1">
        <f t="shared" ca="1" si="11"/>
        <v>8.8276174395077844E-2</v>
      </c>
      <c r="Q112" s="1">
        <f t="shared" ca="1" si="11"/>
        <v>1.5026960245292856E-2</v>
      </c>
      <c r="R112" s="1">
        <f t="shared" ca="1" si="11"/>
        <v>2.5161401394171411E-2</v>
      </c>
      <c r="S112" s="1">
        <f t="shared" ca="1" si="11"/>
        <v>8.258076936787033E-2</v>
      </c>
      <c r="T112" s="1">
        <f t="shared" ca="1" si="11"/>
        <v>7.0949782913712511E-2</v>
      </c>
      <c r="U112" s="1">
        <f t="shared" ca="1" si="11"/>
        <v>2.2448981344396688E-2</v>
      </c>
      <c r="V112" s="1">
        <f t="shared" ref="V112:V158" ca="1" si="15">(V62+0.6*(W62+U62)+0.15*T2)/(1+2*0.6+0.15)</f>
        <v>2.7445385417719379E-2</v>
      </c>
      <c r="W112" s="1">
        <f t="shared" ref="W112:W157" ca="1" si="16">(W62+0.6*(V62)+0.15*U62)/(1+0.6+0.15)</f>
        <v>9.0730309560204031E-2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0.5413092224318713</v>
      </c>
      <c r="E113" s="1">
        <f t="shared" ca="1" si="13"/>
        <v>0.3206978558763926</v>
      </c>
      <c r="F113" s="1">
        <f t="shared" ca="1" si="14"/>
        <v>0.14028657018471433</v>
      </c>
      <c r="G113" s="1">
        <f t="shared" ca="1" si="10"/>
        <v>3.6926826148855264E-2</v>
      </c>
      <c r="H113" s="1">
        <f t="shared" ca="1" si="10"/>
        <v>5.8906142800926983E-4</v>
      </c>
      <c r="I113" s="1">
        <f t="shared" ca="1" si="11"/>
        <v>-3.3409489631673452E-3</v>
      </c>
      <c r="J113" s="1">
        <f t="shared" ca="1" si="11"/>
        <v>2.4415324719590497E-2</v>
      </c>
      <c r="K113" s="1">
        <f t="shared" ca="1" si="11"/>
        <v>7.6358792674845119E-2</v>
      </c>
      <c r="L113" s="1">
        <f t="shared" ca="1" si="11"/>
        <v>6.5987151263126403E-2</v>
      </c>
      <c r="M113" s="1">
        <f t="shared" ca="1" si="11"/>
        <v>2.6140759317476392E-2</v>
      </c>
      <c r="N113" s="1">
        <f t="shared" ca="1" si="11"/>
        <v>2.2221044520170817E-3</v>
      </c>
      <c r="O113" s="1">
        <f t="shared" ca="1" si="11"/>
        <v>-1.7687212386671785E-3</v>
      </c>
      <c r="P113" s="1">
        <f t="shared" ca="1" si="11"/>
        <v>-1.3488457325191489E-2</v>
      </c>
      <c r="Q113" s="1">
        <f t="shared" ca="1" si="11"/>
        <v>-2.8380962523400759E-2</v>
      </c>
      <c r="R113" s="1">
        <f t="shared" ca="1" si="11"/>
        <v>-6.0421597870077115E-2</v>
      </c>
      <c r="S113" s="1">
        <f t="shared" ca="1" si="11"/>
        <v>-5.5084086166368708E-2</v>
      </c>
      <c r="T113" s="1">
        <f t="shared" ca="1" si="11"/>
        <v>-3.5904829767850185E-2</v>
      </c>
      <c r="U113" s="1">
        <f t="shared" ca="1" si="11"/>
        <v>-8.1491872787911326E-2</v>
      </c>
      <c r="V113" s="1">
        <f t="shared" ca="1" si="15"/>
        <v>-0.12621419415764307</v>
      </c>
      <c r="W113" s="1">
        <f t="shared" ca="1" si="16"/>
        <v>-0.10238670891131728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0.49392937123601383</v>
      </c>
      <c r="E114" s="1">
        <f t="shared" ca="1" si="13"/>
        <v>0.22902090226491253</v>
      </c>
      <c r="F114" s="1">
        <f t="shared" ca="1" si="14"/>
        <v>6.2579157447695488E-2</v>
      </c>
      <c r="G114" s="1">
        <f t="shared" ca="1" si="10"/>
        <v>-2.4289284354190463E-2</v>
      </c>
      <c r="H114" s="1">
        <f t="shared" ca="1" si="10"/>
        <v>-4.3543320159303775E-2</v>
      </c>
      <c r="I114" s="1">
        <f t="shared" ca="1" si="11"/>
        <v>-4.2633357618095169E-2</v>
      </c>
      <c r="J114" s="1">
        <f t="shared" ca="1" si="11"/>
        <v>-4.8689363723818102E-4</v>
      </c>
      <c r="K114" s="1">
        <f t="shared" ca="1" si="11"/>
        <v>3.0909842075293237E-2</v>
      </c>
      <c r="L114" s="1">
        <f t="shared" ca="1" si="11"/>
        <v>2.3690425908696418E-2</v>
      </c>
      <c r="M114" s="1">
        <f t="shared" ca="1" si="11"/>
        <v>8.7026142342017179E-3</v>
      </c>
      <c r="N114" s="1">
        <f t="shared" ca="1" si="11"/>
        <v>3.4609636630862181E-2</v>
      </c>
      <c r="O114" s="1">
        <f t="shared" ca="1" si="11"/>
        <v>5.1334463263982166E-2</v>
      </c>
      <c r="P114" s="1">
        <f t="shared" ca="1" si="11"/>
        <v>3.0564032746558868E-2</v>
      </c>
      <c r="Q114" s="1">
        <f t="shared" ca="1" si="11"/>
        <v>2.1096579171773879E-3</v>
      </c>
      <c r="R114" s="1">
        <f t="shared" ca="1" si="11"/>
        <v>-9.016886803322131E-3</v>
      </c>
      <c r="S114" s="1">
        <f t="shared" ca="1" si="11"/>
        <v>8.3432296645537234E-3</v>
      </c>
      <c r="T114" s="1">
        <f t="shared" ca="1" si="11"/>
        <v>1.4422039120778335E-2</v>
      </c>
      <c r="U114" s="1">
        <f t="shared" ca="1" si="11"/>
        <v>6.451046897100611E-3</v>
      </c>
      <c r="V114" s="1">
        <f t="shared" ca="1" si="15"/>
        <v>-3.8014353403176861E-2</v>
      </c>
      <c r="W114" s="1">
        <f t="shared" ca="1" si="16"/>
        <v>-9.0386083321466776E-2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0.61100041573140762</v>
      </c>
      <c r="E115" s="1">
        <f t="shared" ca="1" si="13"/>
        <v>0.30528589489611757</v>
      </c>
      <c r="F115" s="1">
        <f t="shared" ca="1" si="14"/>
        <v>0.14118718118679677</v>
      </c>
      <c r="G115" s="1">
        <f t="shared" ca="1" si="10"/>
        <v>0.13815349530990173</v>
      </c>
      <c r="H115" s="1">
        <f t="shared" ca="1" si="10"/>
        <v>0.16873326960102591</v>
      </c>
      <c r="I115" s="1">
        <f t="shared" ca="1" si="11"/>
        <v>0.14698662047497385</v>
      </c>
      <c r="J115" s="1">
        <f t="shared" ca="1" si="11"/>
        <v>0.12032608086701935</v>
      </c>
      <c r="K115" s="1">
        <f t="shared" ca="1" si="11"/>
        <v>0.14236355124498859</v>
      </c>
      <c r="L115" s="1">
        <f t="shared" ca="1" si="11"/>
        <v>0.14332476886954609</v>
      </c>
      <c r="M115" s="1">
        <f t="shared" ca="1" si="11"/>
        <v>4.2332877949122411E-2</v>
      </c>
      <c r="N115" s="1">
        <f t="shared" ca="1" si="11"/>
        <v>-2.6709771217123639E-2</v>
      </c>
      <c r="O115" s="1">
        <f t="shared" ca="1" si="11"/>
        <v>-4.3567801283278508E-2</v>
      </c>
      <c r="P115" s="1">
        <f t="shared" ca="1" si="11"/>
        <v>-4.5138570087652104E-2</v>
      </c>
      <c r="Q115" s="1">
        <f t="shared" ca="1" si="11"/>
        <v>-8.2899992874281486E-2</v>
      </c>
      <c r="R115" s="1">
        <f t="shared" ca="1" si="11"/>
        <v>-0.11475432162858863</v>
      </c>
      <c r="S115" s="1">
        <f t="shared" ca="1" si="11"/>
        <v>-0.1099653412632015</v>
      </c>
      <c r="T115" s="1">
        <f t="shared" ca="1" si="11"/>
        <v>-7.4552361535034389E-2</v>
      </c>
      <c r="U115" s="1">
        <f t="shared" ca="1" si="11"/>
        <v>3.4587633322131091E-3</v>
      </c>
      <c r="V115" s="1">
        <f t="shared" ca="1" si="15"/>
        <v>6.4552962109419396E-2</v>
      </c>
      <c r="W115" s="1">
        <f t="shared" ca="1" si="16"/>
        <v>7.5359268895859782E-2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0.61526204687678043</v>
      </c>
      <c r="E116" s="1">
        <f t="shared" ca="1" si="13"/>
        <v>0.37179888658851984</v>
      </c>
      <c r="F116" s="1">
        <f t="shared" ca="1" si="14"/>
        <v>0.16951244159763151</v>
      </c>
      <c r="G116" s="1">
        <f t="shared" ca="1" si="10"/>
        <v>2.281596645829072E-3</v>
      </c>
      <c r="H116" s="1">
        <f t="shared" ca="1" si="10"/>
        <v>-6.9045692407597406E-2</v>
      </c>
      <c r="I116" s="1">
        <f t="shared" ca="1" si="11"/>
        <v>-2.1706350698434483E-2</v>
      </c>
      <c r="J116" s="1">
        <f t="shared" ca="1" si="11"/>
        <v>6.7544779199918512E-2</v>
      </c>
      <c r="K116" s="1">
        <f t="shared" ca="1" si="11"/>
        <v>9.3813578152810911E-2</v>
      </c>
      <c r="L116" s="1">
        <f t="shared" ca="1" si="11"/>
        <v>4.3082748636609262E-2</v>
      </c>
      <c r="M116" s="1">
        <f t="shared" ca="1" si="11"/>
        <v>-4.0009283974889844E-3</v>
      </c>
      <c r="N116" s="1">
        <f t="shared" ca="1" si="11"/>
        <v>-9.1377741195010805E-3</v>
      </c>
      <c r="O116" s="1">
        <f t="shared" ca="1" si="11"/>
        <v>-1.5721833078607282E-3</v>
      </c>
      <c r="P116" s="1">
        <f t="shared" ca="1" si="11"/>
        <v>3.6794858528824102E-2</v>
      </c>
      <c r="Q116" s="1">
        <f t="shared" ca="1" si="11"/>
        <v>0.10049706116738602</v>
      </c>
      <c r="R116" s="1">
        <f t="shared" ca="1" si="11"/>
        <v>0.1359273674926062</v>
      </c>
      <c r="S116" s="1">
        <f t="shared" ca="1" si="11"/>
        <v>8.5569227440055226E-2</v>
      </c>
      <c r="T116" s="1">
        <f t="shared" ca="1" si="11"/>
        <v>1.9681768021638096E-3</v>
      </c>
      <c r="U116" s="1">
        <f t="shared" ca="1" si="11"/>
        <v>-2.5714356720869337E-2</v>
      </c>
      <c r="V116" s="1">
        <f t="shared" ca="1" si="15"/>
        <v>-3.2419079996884724E-2</v>
      </c>
      <c r="W116" s="1">
        <f t="shared" ca="1" si="16"/>
        <v>-8.0044214902766128E-2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0.49169239464527037</v>
      </c>
      <c r="E117" s="1">
        <f t="shared" ca="1" si="13"/>
        <v>0.20407479263061412</v>
      </c>
      <c r="F117" s="1">
        <f t="shared" ca="1" si="14"/>
        <v>3.2271440316262029E-2</v>
      </c>
      <c r="G117" s="1">
        <f t="shared" ca="1" si="10"/>
        <v>1.025652116135585E-2</v>
      </c>
      <c r="H117" s="1">
        <f t="shared" ca="1" si="10"/>
        <v>5.0320757944930697E-2</v>
      </c>
      <c r="I117" s="1">
        <f t="shared" ca="1" si="11"/>
        <v>7.9664338647500915E-2</v>
      </c>
      <c r="J117" s="1">
        <f t="shared" ca="1" si="11"/>
        <v>0.10223307614382815</v>
      </c>
      <c r="K117" s="1">
        <f t="shared" ca="1" si="11"/>
        <v>4.7908254803500659E-2</v>
      </c>
      <c r="L117" s="1">
        <f t="shared" ca="1" si="11"/>
        <v>-1.7689861775645209E-2</v>
      </c>
      <c r="M117" s="1">
        <f t="shared" ca="1" si="11"/>
        <v>-5.9140233116212561E-2</v>
      </c>
      <c r="N117" s="1">
        <f t="shared" ca="1" si="11"/>
        <v>-3.1162404382281475E-3</v>
      </c>
      <c r="O117" s="1">
        <f t="shared" ca="1" si="11"/>
        <v>6.2893893823510433E-2</v>
      </c>
      <c r="P117" s="1">
        <f t="shared" ca="1" si="11"/>
        <v>7.2271765005949715E-2</v>
      </c>
      <c r="Q117" s="1">
        <f t="shared" ca="1" si="11"/>
        <v>3.0585935415616061E-2</v>
      </c>
      <c r="R117" s="1">
        <f t="shared" ca="1" si="11"/>
        <v>-1.104620017282967E-2</v>
      </c>
      <c r="S117" s="1">
        <f t="shared" ca="1" si="11"/>
        <v>1.0196919941887247E-3</v>
      </c>
      <c r="T117" s="1">
        <f t="shared" ca="1" si="11"/>
        <v>2.7375011785102089E-2</v>
      </c>
      <c r="U117" s="1">
        <f t="shared" ca="1" si="11"/>
        <v>6.3565960426913287E-2</v>
      </c>
      <c r="V117" s="1">
        <f t="shared" ca="1" si="15"/>
        <v>8.2233324134516506E-2</v>
      </c>
      <c r="W117" s="1">
        <f t="shared" ca="1" si="16"/>
        <v>9.1190522603342414E-2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0.58547915886939872</v>
      </c>
      <c r="E118" s="1">
        <f t="shared" ca="1" si="13"/>
        <v>0.29135852033775717</v>
      </c>
      <c r="F118" s="1">
        <f t="shared" ca="1" si="14"/>
        <v>0.15242931730315182</v>
      </c>
      <c r="G118" s="1">
        <f t="shared" ca="1" si="10"/>
        <v>0.1595614795964474</v>
      </c>
      <c r="H118" s="1">
        <f t="shared" ca="1" si="10"/>
        <v>0.17751134075597486</v>
      </c>
      <c r="I118" s="1">
        <f t="shared" ca="1" si="11"/>
        <v>8.8107899804916831E-2</v>
      </c>
      <c r="J118" s="1">
        <f t="shared" ca="1" si="11"/>
        <v>2.6584250747225896E-2</v>
      </c>
      <c r="K118" s="1">
        <f t="shared" ca="1" si="11"/>
        <v>2.4176737645307853E-2</v>
      </c>
      <c r="L118" s="1">
        <f t="shared" ca="1" si="11"/>
        <v>1.9638392168810699E-2</v>
      </c>
      <c r="M118" s="1">
        <f t="shared" ca="1" si="11"/>
        <v>3.4133641683631831E-2</v>
      </c>
      <c r="N118" s="1">
        <f t="shared" ca="1" si="11"/>
        <v>3.7714479089891041E-2</v>
      </c>
      <c r="O118" s="1">
        <f t="shared" ca="1" si="11"/>
        <v>2.789626745179264E-2</v>
      </c>
      <c r="P118" s="1">
        <f t="shared" ca="1" si="11"/>
        <v>-5.430016509124504E-3</v>
      </c>
      <c r="Q118" s="1">
        <f t="shared" ca="1" si="11"/>
        <v>-4.7332286554706886E-2</v>
      </c>
      <c r="R118" s="1">
        <f t="shared" ca="1" si="11"/>
        <v>-9.6361909991764267E-3</v>
      </c>
      <c r="S118" s="1">
        <f t="shared" ca="1" si="11"/>
        <v>2.8604556447581364E-2</v>
      </c>
      <c r="T118" s="1">
        <f t="shared" ca="1" si="11"/>
        <v>3.5624226597239365E-3</v>
      </c>
      <c r="U118" s="1">
        <f t="shared" ca="1" si="11"/>
        <v>-1.5014967584770986E-2</v>
      </c>
      <c r="V118" s="1">
        <f t="shared" ca="1" si="15"/>
        <v>-3.8409381190195151E-2</v>
      </c>
      <c r="W118" s="1">
        <f t="shared" ca="1" si="16"/>
        <v>-8.9401950065638863E-2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0.58653848689172416</v>
      </c>
      <c r="E119" s="1">
        <f t="shared" ca="1" si="13"/>
        <v>0.26901355352780071</v>
      </c>
      <c r="F119" s="1">
        <f t="shared" ca="1" si="14"/>
        <v>2.1408673545886648E-2</v>
      </c>
      <c r="G119" s="1">
        <f t="shared" ca="1" si="10"/>
        <v>5.865452828213014E-3</v>
      </c>
      <c r="H119" s="1">
        <f t="shared" ca="1" si="10"/>
        <v>0.13405443627237931</v>
      </c>
      <c r="I119" s="1">
        <f t="shared" ca="1" si="11"/>
        <v>0.1081108475597345</v>
      </c>
      <c r="J119" s="1">
        <f t="shared" ca="1" si="11"/>
        <v>-1.0525083462630352E-2</v>
      </c>
      <c r="K119" s="1">
        <f t="shared" ca="1" si="11"/>
        <v>-4.3642410934336219E-2</v>
      </c>
      <c r="L119" s="1">
        <f t="shared" ca="1" si="11"/>
        <v>2.6993950898938801E-2</v>
      </c>
      <c r="M119" s="1">
        <f t="shared" ca="1" si="11"/>
        <v>6.3143656412377985E-2</v>
      </c>
      <c r="N119" s="1">
        <f t="shared" ca="1" si="11"/>
        <v>5.9023292113636661E-2</v>
      </c>
      <c r="O119" s="1">
        <f t="shared" ca="1" si="11"/>
        <v>5.5840670904460613E-2</v>
      </c>
      <c r="P119" s="1">
        <f t="shared" ca="1" si="11"/>
        <v>3.8041741447575453E-2</v>
      </c>
      <c r="Q119" s="1">
        <f t="shared" ca="1" si="11"/>
        <v>3.4843937536755541E-2</v>
      </c>
      <c r="R119" s="1">
        <f t="shared" ca="1" si="11"/>
        <v>3.1424238198932475E-2</v>
      </c>
      <c r="S119" s="1">
        <f t="shared" ca="1" si="11"/>
        <v>5.1893042217256415E-2</v>
      </c>
      <c r="T119" s="1">
        <f t="shared" ca="1" si="11"/>
        <v>3.5782711145830849E-2</v>
      </c>
      <c r="U119" s="1">
        <f t="shared" ca="1" si="11"/>
        <v>1.9336110787586364E-2</v>
      </c>
      <c r="V119" s="1">
        <f t="shared" ca="1" si="15"/>
        <v>3.9141427541734525E-2</v>
      </c>
      <c r="W119" s="1">
        <f t="shared" ca="1" si="16"/>
        <v>0.11169711373021132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0.56432069788188233</v>
      </c>
      <c r="E120" s="1">
        <f t="shared" ca="1" si="13"/>
        <v>0.25023657138501293</v>
      </c>
      <c r="F120" s="1">
        <f t="shared" ca="1" si="14"/>
        <v>9.0523031764033993E-2</v>
      </c>
      <c r="G120" s="1">
        <f t="shared" ca="1" si="10"/>
        <v>8.9405249980575058E-2</v>
      </c>
      <c r="H120" s="1">
        <f t="shared" ca="1" si="10"/>
        <v>9.6870463683906449E-2</v>
      </c>
      <c r="I120" s="1">
        <f t="shared" ca="1" si="11"/>
        <v>-2.746887345628559E-2</v>
      </c>
      <c r="J120" s="1">
        <f t="shared" ca="1" si="11"/>
        <v>-6.2872520053052466E-2</v>
      </c>
      <c r="K120" s="1">
        <f t="shared" ca="1" si="11"/>
        <v>3.9041008954906073E-2</v>
      </c>
      <c r="L120" s="1">
        <f t="shared" ca="1" si="11"/>
        <v>8.1329755929306385E-2</v>
      </c>
      <c r="M120" s="1">
        <f t="shared" ca="1" si="11"/>
        <v>4.8432712839483862E-3</v>
      </c>
      <c r="N120" s="1">
        <f t="shared" ca="1" si="11"/>
        <v>-4.1432175966477781E-2</v>
      </c>
      <c r="O120" s="1">
        <f t="shared" ca="1" si="11"/>
        <v>-5.3784851177916058E-2</v>
      </c>
      <c r="P120" s="1">
        <f t="shared" ca="1" si="11"/>
        <v>-1.8733862873412541E-2</v>
      </c>
      <c r="Q120" s="1">
        <f t="shared" ca="1" si="11"/>
        <v>1.980573685051449E-2</v>
      </c>
      <c r="R120" s="1">
        <f t="shared" ca="1" si="11"/>
        <v>5.248308037919687E-2</v>
      </c>
      <c r="S120" s="1">
        <f t="shared" ca="1" si="11"/>
        <v>6.5798268584434119E-2</v>
      </c>
      <c r="T120" s="1">
        <f t="shared" ca="1" si="11"/>
        <v>5.3564909638067759E-2</v>
      </c>
      <c r="U120" s="1">
        <f t="shared" ca="1" si="11"/>
        <v>6.2389458157068355E-3</v>
      </c>
      <c r="V120" s="1">
        <f t="shared" ca="1" si="15"/>
        <v>-1.9797110545977355E-3</v>
      </c>
      <c r="W120" s="1">
        <f t="shared" ca="1" si="16"/>
        <v>4.8915099868775978E-2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0.57245885246346007</v>
      </c>
      <c r="E121" s="1">
        <f t="shared" ca="1" si="13"/>
        <v>0.2321172870506692</v>
      </c>
      <c r="F121" s="1">
        <f t="shared" ca="1" si="14"/>
        <v>-3.2012433212939805E-2</v>
      </c>
      <c r="G121" s="1">
        <f t="shared" ca="1" si="10"/>
        <v>-0.12108689245604294</v>
      </c>
      <c r="H121" s="1">
        <f t="shared" ca="1" si="10"/>
        <v>-7.7678249447450096E-2</v>
      </c>
      <c r="I121" s="1">
        <f t="shared" ca="1" si="11"/>
        <v>-2.2426675272993156E-2</v>
      </c>
      <c r="J121" s="1">
        <f t="shared" ca="1" si="11"/>
        <v>3.0428345123824085E-2</v>
      </c>
      <c r="K121" s="1">
        <f t="shared" ca="1" si="11"/>
        <v>6.666210688577151E-2</v>
      </c>
      <c r="L121" s="1">
        <f t="shared" ca="1" si="11"/>
        <v>7.4766105137760122E-2</v>
      </c>
      <c r="M121" s="1">
        <f t="shared" ca="1" si="11"/>
        <v>3.7594516763100161E-2</v>
      </c>
      <c r="N121" s="1">
        <f t="shared" ca="1" si="11"/>
        <v>-1.0101595700029534E-2</v>
      </c>
      <c r="O121" s="1">
        <f t="shared" ca="1" si="11"/>
        <v>3.3940721860584763E-2</v>
      </c>
      <c r="P121" s="1">
        <f t="shared" ca="1" si="11"/>
        <v>9.003579393435307E-2</v>
      </c>
      <c r="Q121" s="1">
        <f t="shared" ca="1" si="11"/>
        <v>6.7371735335871749E-2</v>
      </c>
      <c r="R121" s="1">
        <f t="shared" ca="1" si="11"/>
        <v>-5.2498138280050316E-3</v>
      </c>
      <c r="S121" s="1">
        <f t="shared" ca="1" si="11"/>
        <v>-5.3558639016264141E-2</v>
      </c>
      <c r="T121" s="1">
        <f t="shared" ca="1" si="11"/>
        <v>-3.4515028138224206E-2</v>
      </c>
      <c r="U121" s="1">
        <f t="shared" ca="1" si="11"/>
        <v>2.0809672408559847E-2</v>
      </c>
      <c r="V121" s="1">
        <f t="shared" ca="1" si="15"/>
        <v>1.9302363940280291E-2</v>
      </c>
      <c r="W121" s="1">
        <f t="shared" ca="1" si="16"/>
        <v>-2.4839299535210961E-2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0.56002572442692478</v>
      </c>
      <c r="E122" s="1">
        <f t="shared" ca="1" si="13"/>
        <v>0.28030352836593581</v>
      </c>
      <c r="F122" s="1">
        <f t="shared" ca="1" si="14"/>
        <v>0.1061820164558535</v>
      </c>
      <c r="G122" s="1">
        <f t="shared" ca="1" si="10"/>
        <v>4.1818075130507372E-2</v>
      </c>
      <c r="H122" s="1">
        <f t="shared" ca="1" si="10"/>
        <v>2.2648422014009718E-2</v>
      </c>
      <c r="I122" s="1">
        <f t="shared" ca="1" si="11"/>
        <v>-9.4553970917285836E-4</v>
      </c>
      <c r="J122" s="1">
        <f t="shared" ca="1" si="11"/>
        <v>-1.2964752229250693E-2</v>
      </c>
      <c r="K122" s="1">
        <f t="shared" ca="1" si="11"/>
        <v>6.7669196155357297E-4</v>
      </c>
      <c r="L122" s="1">
        <f t="shared" ca="1" si="11"/>
        <v>2.1892837044610352E-2</v>
      </c>
      <c r="M122" s="1">
        <f t="shared" ca="1" si="11"/>
        <v>3.6797113466722139E-2</v>
      </c>
      <c r="N122" s="1">
        <f t="shared" ca="1" si="11"/>
        <v>5.7351594160063246E-2</v>
      </c>
      <c r="O122" s="1">
        <f t="shared" ca="1" si="11"/>
        <v>4.341786857758332E-2</v>
      </c>
      <c r="P122" s="1">
        <f t="shared" ca="1" si="11"/>
        <v>8.2641583111724592E-2</v>
      </c>
      <c r="Q122" s="1">
        <f t="shared" ca="1" si="11"/>
        <v>0.12940677576955564</v>
      </c>
      <c r="R122" s="1">
        <f t="shared" ca="1" si="11"/>
        <v>0.12409261466574188</v>
      </c>
      <c r="S122" s="1">
        <f t="shared" ca="1" si="11"/>
        <v>9.2280257121150469E-2</v>
      </c>
      <c r="T122" s="1">
        <f t="shared" ca="1" si="11"/>
        <v>9.1831781275472424E-2</v>
      </c>
      <c r="U122" s="1">
        <f t="shared" ca="1" si="11"/>
        <v>8.9545246322301181E-2</v>
      </c>
      <c r="V122" s="1">
        <f t="shared" ca="1" si="15"/>
        <v>1.2973752004984108E-2</v>
      </c>
      <c r="W122" s="1">
        <f t="shared" ca="1" si="16"/>
        <v>-6.5320473660709991E-2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0.4586202857502627</v>
      </c>
      <c r="E123" s="1">
        <f t="shared" ca="1" si="13"/>
        <v>0.17934197043176955</v>
      </c>
      <c r="F123" s="1">
        <f t="shared" ca="1" si="14"/>
        <v>-5.5162075083099891E-3</v>
      </c>
      <c r="G123" s="1">
        <f t="shared" ca="1" si="10"/>
        <v>-3.2761154779565927E-3</v>
      </c>
      <c r="H123" s="1">
        <f t="shared" ca="1" si="10"/>
        <v>0.12332745729229518</v>
      </c>
      <c r="I123" s="1">
        <f t="shared" ca="1" si="11"/>
        <v>0.18567585432185907</v>
      </c>
      <c r="J123" s="1">
        <f t="shared" ca="1" si="11"/>
        <v>0.13643784130855768</v>
      </c>
      <c r="K123" s="1">
        <f t="shared" ca="1" si="11"/>
        <v>0.1059612707178782</v>
      </c>
      <c r="L123" s="1">
        <f t="shared" ca="1" si="11"/>
        <v>0.11625864838876707</v>
      </c>
      <c r="M123" s="1">
        <f t="shared" ca="1" si="11"/>
        <v>0.14332988497089966</v>
      </c>
      <c r="N123" s="1">
        <f t="shared" ca="1" si="11"/>
        <v>0.12483066599055655</v>
      </c>
      <c r="O123" s="1">
        <f t="shared" ca="1" si="11"/>
        <v>7.4068973905280028E-2</v>
      </c>
      <c r="P123" s="1">
        <f t="shared" ca="1" si="11"/>
        <v>5.7308600769026994E-3</v>
      </c>
      <c r="Q123" s="1">
        <f t="shared" ca="1" si="11"/>
        <v>-3.6579859127024335E-2</v>
      </c>
      <c r="R123" s="1">
        <f t="shared" ca="1" si="11"/>
        <v>-1.809726386398753E-2</v>
      </c>
      <c r="S123" s="1">
        <f t="shared" ca="1" si="11"/>
        <v>2.692954273700322E-2</v>
      </c>
      <c r="T123" s="1">
        <f t="shared" ca="1" si="11"/>
        <v>2.7242531478182942E-2</v>
      </c>
      <c r="U123" s="1">
        <f t="shared" ca="1" si="11"/>
        <v>-1.0618050591170894E-2</v>
      </c>
      <c r="V123" s="1">
        <f t="shared" ca="1" si="15"/>
        <v>-2.6407479826627087E-2</v>
      </c>
      <c r="W123" s="1">
        <f t="shared" ca="1" si="16"/>
        <v>3.3762124020726626E-2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0.54710207129260247</v>
      </c>
      <c r="E124" s="1">
        <f t="shared" ca="1" si="13"/>
        <v>0.28361788210031336</v>
      </c>
      <c r="F124" s="1">
        <f t="shared" ca="1" si="14"/>
        <v>7.8209190305426321E-2</v>
      </c>
      <c r="G124" s="1">
        <f t="shared" ca="1" si="10"/>
        <v>2.0014076503768474E-2</v>
      </c>
      <c r="H124" s="1">
        <f t="shared" ca="1" si="10"/>
        <v>7.0856455209716215E-2</v>
      </c>
      <c r="I124" s="1">
        <f t="shared" ca="1" si="11"/>
        <v>9.0203093507819077E-2</v>
      </c>
      <c r="J124" s="1">
        <f t="shared" ca="1" si="11"/>
        <v>6.1276974113773489E-2</v>
      </c>
      <c r="K124" s="1">
        <f t="shared" ca="1" si="11"/>
        <v>2.7076946931286462E-2</v>
      </c>
      <c r="L124" s="1">
        <f t="shared" ca="1" si="11"/>
        <v>2.8060824535812733E-2</v>
      </c>
      <c r="M124" s="1">
        <f t="shared" ca="1" si="11"/>
        <v>2.1612926847476049E-2</v>
      </c>
      <c r="N124" s="1">
        <f t="shared" ca="1" si="11"/>
        <v>4.1149684742523215E-2</v>
      </c>
      <c r="O124" s="1">
        <f t="shared" ca="1" si="11"/>
        <v>8.8085681835305948E-2</v>
      </c>
      <c r="P124" s="1">
        <f t="shared" ca="1" si="11"/>
        <v>9.0445284803741519E-2</v>
      </c>
      <c r="Q124" s="1">
        <f t="shared" ca="1" si="11"/>
        <v>3.6854990574121754E-2</v>
      </c>
      <c r="R124" s="1">
        <f t="shared" ca="1" si="11"/>
        <v>3.9150518290042222E-3</v>
      </c>
      <c r="S124" s="1">
        <f t="shared" ca="1" si="11"/>
        <v>-1.066989570691485E-2</v>
      </c>
      <c r="T124" s="1">
        <f t="shared" ca="1" si="11"/>
        <v>-9.3562893505965746E-3</v>
      </c>
      <c r="U124" s="1">
        <f t="shared" ca="1" si="11"/>
        <v>-7.5846766851149494E-3</v>
      </c>
      <c r="V124" s="1">
        <f t="shared" ca="1" si="15"/>
        <v>1.3079393409105955E-3</v>
      </c>
      <c r="W124" s="1">
        <f t="shared" ca="1" si="16"/>
        <v>7.4080942097727712E-2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0.49344702757944675</v>
      </c>
      <c r="E125" s="1">
        <f t="shared" ca="1" si="13"/>
        <v>0.21935717601202209</v>
      </c>
      <c r="F125" s="1">
        <f t="shared" ca="1" si="14"/>
        <v>7.3172134328107458E-2</v>
      </c>
      <c r="G125" s="1">
        <f t="shared" ca="1" si="10"/>
        <v>2.9092062745358659E-2</v>
      </c>
      <c r="H125" s="1">
        <f t="shared" ca="1" si="10"/>
        <v>-7.3530559892956262E-3</v>
      </c>
      <c r="I125" s="1">
        <f t="shared" ca="1" si="11"/>
        <v>-7.0354834490546275E-2</v>
      </c>
      <c r="J125" s="1">
        <f t="shared" ca="1" si="11"/>
        <v>-7.7766864250905871E-2</v>
      </c>
      <c r="K125" s="1">
        <f t="shared" ca="1" si="11"/>
        <v>-1.2752399388233648E-2</v>
      </c>
      <c r="L125" s="1">
        <f t="shared" ca="1" si="11"/>
        <v>4.3517016443736269E-2</v>
      </c>
      <c r="M125" s="1">
        <f t="shared" ca="1" si="11"/>
        <v>8.4249273923690443E-2</v>
      </c>
      <c r="N125" s="1">
        <f t="shared" ca="1" si="11"/>
        <v>9.0824565540692292E-2</v>
      </c>
      <c r="O125" s="1">
        <f t="shared" ca="1" si="11"/>
        <v>0.10166529668288762</v>
      </c>
      <c r="P125" s="1">
        <f t="shared" ca="1" si="11"/>
        <v>8.2052411898666994E-2</v>
      </c>
      <c r="Q125" s="1">
        <f t="shared" ca="1" si="11"/>
        <v>2.0102112010294111E-2</v>
      </c>
      <c r="R125" s="1">
        <f t="shared" ca="1" si="11"/>
        <v>-4.158711062927755E-2</v>
      </c>
      <c r="S125" s="1">
        <f t="shared" ca="1" si="11"/>
        <v>-4.526110603920197E-2</v>
      </c>
      <c r="T125" s="1">
        <f t="shared" ca="1" si="11"/>
        <v>-1.9268106822511517E-2</v>
      </c>
      <c r="U125" s="1">
        <f t="shared" ca="1" si="11"/>
        <v>-9.4723291372973417E-3</v>
      </c>
      <c r="V125" s="1">
        <f t="shared" ca="1" si="15"/>
        <v>-2.2589526961499604E-2</v>
      </c>
      <c r="W125" s="1">
        <f t="shared" ca="1" si="16"/>
        <v>-2.9843428447727964E-2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0.54781538120385909</v>
      </c>
      <c r="E126" s="1">
        <f t="shared" ca="1" si="13"/>
        <v>0.30278121737751534</v>
      </c>
      <c r="F126" s="1">
        <f t="shared" ca="1" si="14"/>
        <v>0.12336504981404184</v>
      </c>
      <c r="G126" s="1">
        <f t="shared" ca="1" si="10"/>
        <v>0.12144826795790931</v>
      </c>
      <c r="H126" s="1">
        <f t="shared" ca="1" si="10"/>
        <v>0.24502166257428951</v>
      </c>
      <c r="I126" s="1">
        <f t="shared" ca="1" si="11"/>
        <v>0.21101940642617362</v>
      </c>
      <c r="J126" s="1">
        <f t="shared" ca="1" si="11"/>
        <v>0.10969555695829736</v>
      </c>
      <c r="K126" s="1">
        <f t="shared" ca="1" si="11"/>
        <v>4.6051483228357511E-2</v>
      </c>
      <c r="L126" s="1">
        <f t="shared" ca="1" si="11"/>
        <v>6.1122216759353441E-2</v>
      </c>
      <c r="M126" s="1">
        <f t="shared" ca="1" si="11"/>
        <v>6.6782299560513E-2</v>
      </c>
      <c r="N126" s="1">
        <f t="shared" ca="1" si="11"/>
        <v>1.8248646343085262E-2</v>
      </c>
      <c r="O126" s="1">
        <f t="shared" ca="1" si="11"/>
        <v>-5.9893344113587411E-2</v>
      </c>
      <c r="P126" s="1">
        <f t="shared" ca="1" si="11"/>
        <v>-4.6995099895274881E-2</v>
      </c>
      <c r="Q126" s="1">
        <f t="shared" ca="1" si="11"/>
        <v>-1.8082417408512609E-2</v>
      </c>
      <c r="R126" s="1">
        <f t="shared" ca="1" si="11"/>
        <v>-5.7872579112619206E-2</v>
      </c>
      <c r="S126" s="1">
        <f t="shared" ca="1" si="11"/>
        <v>-7.1252356274828982E-2</v>
      </c>
      <c r="T126" s="1">
        <f t="shared" ca="1" si="11"/>
        <v>-3.9299248385915066E-2</v>
      </c>
      <c r="U126" s="1">
        <f t="shared" ca="1" si="11"/>
        <v>3.0485433145784808E-3</v>
      </c>
      <c r="V126" s="1">
        <f t="shared" ca="1" si="15"/>
        <v>2.785013436951557E-2</v>
      </c>
      <c r="W126" s="1">
        <f t="shared" ca="1" si="16"/>
        <v>3.3906480350031666E-2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0.5780909670312292</v>
      </c>
      <c r="E127" s="1">
        <f t="shared" ca="1" si="13"/>
        <v>0.24232498615334355</v>
      </c>
      <c r="F127" s="1">
        <f t="shared" ca="1" si="14"/>
        <v>4.8195886614112712E-2</v>
      </c>
      <c r="G127" s="1">
        <f t="shared" ca="1" si="14"/>
        <v>2.8145799448199706E-2</v>
      </c>
      <c r="H127" s="1">
        <f t="shared" ca="1" si="14"/>
        <v>0.10557817907224451</v>
      </c>
      <c r="I127" s="1">
        <f t="shared" ca="1" si="14"/>
        <v>0.16726238233029772</v>
      </c>
      <c r="J127" s="1">
        <f t="shared" ca="1" si="14"/>
        <v>0.14862975426255748</v>
      </c>
      <c r="K127" s="1">
        <f t="shared" ca="1" si="14"/>
        <v>8.4167357986812102E-2</v>
      </c>
      <c r="L127" s="1">
        <f t="shared" ca="1" si="14"/>
        <v>4.497075554523574E-2</v>
      </c>
      <c r="M127" s="1">
        <f t="shared" ca="1" si="14"/>
        <v>1.8639012171776815E-2</v>
      </c>
      <c r="N127" s="1">
        <f t="shared" ca="1" si="14"/>
        <v>3.1270995454361551E-2</v>
      </c>
      <c r="O127" s="1">
        <f t="shared" ca="1" si="14"/>
        <v>5.7185928871290724E-2</v>
      </c>
      <c r="P127" s="1">
        <f t="shared" ca="1" si="14"/>
        <v>4.9680043269768104E-2</v>
      </c>
      <c r="Q127" s="1">
        <f t="shared" ca="1" si="14"/>
        <v>3.1541731012998593E-3</v>
      </c>
      <c r="R127" s="1">
        <f t="shared" ca="1" si="14"/>
        <v>-8.4281746748009045E-3</v>
      </c>
      <c r="S127" s="1">
        <f t="shared" ca="1" si="14"/>
        <v>4.0984280833859851E-3</v>
      </c>
      <c r="T127" s="1">
        <f t="shared" ca="1" si="14"/>
        <v>2.5517165721396527E-2</v>
      </c>
      <c r="U127" s="1">
        <f t="shared" ca="1" si="14"/>
        <v>5.3341290730357892E-2</v>
      </c>
      <c r="V127" s="1">
        <f t="shared" ca="1" si="15"/>
        <v>7.3862509526826756E-2</v>
      </c>
      <c r="W127" s="1">
        <f t="shared" ca="1" si="16"/>
        <v>0.10624550370373871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0.54050048047742871</v>
      </c>
      <c r="E128" s="1">
        <f t="shared" ca="1" si="13"/>
        <v>0.2605984119965925</v>
      </c>
      <c r="F128" s="1">
        <f t="shared" ref="F128:U143" ca="1" si="17">(F78+0.6*(G78+E78)+0.15*(D78+H78))/(1+2*0.6+2*0.15)</f>
        <v>9.002331024309608E-2</v>
      </c>
      <c r="G128" s="1">
        <f t="shared" ca="1" si="17"/>
        <v>3.893726170081184E-2</v>
      </c>
      <c r="H128" s="1">
        <f t="shared" ca="1" si="17"/>
        <v>4.0980769987833246E-2</v>
      </c>
      <c r="I128" s="1">
        <f t="shared" ca="1" si="17"/>
        <v>4.7442072521766174E-2</v>
      </c>
      <c r="J128" s="1">
        <f t="shared" ca="1" si="17"/>
        <v>8.5582366027116955E-2</v>
      </c>
      <c r="K128" s="1">
        <f t="shared" ca="1" si="17"/>
        <v>8.8717905191349603E-2</v>
      </c>
      <c r="L128" s="1">
        <f t="shared" ca="1" si="17"/>
        <v>6.0126639462429042E-2</v>
      </c>
      <c r="M128" s="1">
        <f t="shared" ca="1" si="17"/>
        <v>7.0462637043690046E-2</v>
      </c>
      <c r="N128" s="1">
        <f t="shared" ca="1" si="17"/>
        <v>9.7228169935525008E-2</v>
      </c>
      <c r="O128" s="1">
        <f t="shared" ca="1" si="17"/>
        <v>5.2963191813848419E-2</v>
      </c>
      <c r="P128" s="1">
        <f t="shared" ca="1" si="17"/>
        <v>1.5977497686165139E-2</v>
      </c>
      <c r="Q128" s="1">
        <f t="shared" ca="1" si="17"/>
        <v>-1.6973358113936899E-2</v>
      </c>
      <c r="R128" s="1">
        <f t="shared" ca="1" si="17"/>
        <v>-1.855137848921052E-2</v>
      </c>
      <c r="S128" s="1">
        <f t="shared" ca="1" si="17"/>
        <v>-1.6307821289333595E-2</v>
      </c>
      <c r="T128" s="1">
        <f t="shared" ca="1" si="17"/>
        <v>-2.9735252182705167E-2</v>
      </c>
      <c r="U128" s="1">
        <f t="shared" ca="1" si="17"/>
        <v>-3.9004973178181683E-2</v>
      </c>
      <c r="V128" s="1">
        <f t="shared" ca="1" si="15"/>
        <v>4.7661373349373497E-3</v>
      </c>
      <c r="W128" s="1">
        <f t="shared" ca="1" si="16"/>
        <v>4.3985488038755585E-2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0.58037277252304464</v>
      </c>
      <c r="E129" s="1">
        <f t="shared" ca="1" si="13"/>
        <v>0.28757291002945606</v>
      </c>
      <c r="F129" s="1">
        <f t="shared" ca="1" si="17"/>
        <v>8.5893233873380187E-2</v>
      </c>
      <c r="G129" s="1">
        <f t="shared" ca="1" si="17"/>
        <v>5.9021088667738933E-2</v>
      </c>
      <c r="H129" s="1">
        <f t="shared" ca="1" si="17"/>
        <v>9.433225069307212E-2</v>
      </c>
      <c r="I129" s="1">
        <f t="shared" ca="1" si="17"/>
        <v>3.4204376613482648E-2</v>
      </c>
      <c r="J129" s="1">
        <f t="shared" ca="1" si="17"/>
        <v>-2.9436086025675001E-2</v>
      </c>
      <c r="K129" s="1">
        <f t="shared" ca="1" si="17"/>
        <v>-2.9961332273981355E-2</v>
      </c>
      <c r="L129" s="1">
        <f t="shared" ca="1" si="17"/>
        <v>9.5923381609335362E-3</v>
      </c>
      <c r="M129" s="1">
        <f t="shared" ca="1" si="17"/>
        <v>6.0363584138622285E-2</v>
      </c>
      <c r="N129" s="1">
        <f t="shared" ca="1" si="17"/>
        <v>0.14549458839505253</v>
      </c>
      <c r="O129" s="1">
        <f t="shared" ca="1" si="17"/>
        <v>0.1960419376267194</v>
      </c>
      <c r="P129" s="1">
        <f t="shared" ca="1" si="17"/>
        <v>0.1754594204349314</v>
      </c>
      <c r="Q129" s="1">
        <f t="shared" ca="1" si="17"/>
        <v>0.14623759582979728</v>
      </c>
      <c r="R129" s="1">
        <f t="shared" ca="1" si="17"/>
        <v>0.1196126435397348</v>
      </c>
      <c r="S129" s="1">
        <f t="shared" ca="1" si="17"/>
        <v>5.6168630687203472E-2</v>
      </c>
      <c r="T129" s="1">
        <f t="shared" ca="1" si="17"/>
        <v>3.2227286338749467E-3</v>
      </c>
      <c r="U129" s="1">
        <f t="shared" ca="1" si="17"/>
        <v>3.0434704710149203E-2</v>
      </c>
      <c r="V129" s="1">
        <f t="shared" ca="1" si="15"/>
        <v>4.5161044238194024E-2</v>
      </c>
      <c r="W129" s="1">
        <f t="shared" ca="1" si="16"/>
        <v>-8.4812349425317634E-3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0.44020616799510925</v>
      </c>
      <c r="E130" s="1">
        <f t="shared" ca="1" si="13"/>
        <v>0.23625287371012471</v>
      </c>
      <c r="F130" s="1">
        <f t="shared" ca="1" si="17"/>
        <v>0.15310719752175689</v>
      </c>
      <c r="G130" s="1">
        <f t="shared" ca="1" si="17"/>
        <v>0.1160461691512767</v>
      </c>
      <c r="H130" s="1">
        <f t="shared" ca="1" si="17"/>
        <v>6.189981447573082E-2</v>
      </c>
      <c r="I130" s="1">
        <f t="shared" ca="1" si="17"/>
        <v>1.8299951668966079E-2</v>
      </c>
      <c r="J130" s="1">
        <f t="shared" ca="1" si="17"/>
        <v>4.9891777111597375E-2</v>
      </c>
      <c r="K130" s="1">
        <f t="shared" ca="1" si="17"/>
        <v>0.11668299109987827</v>
      </c>
      <c r="L130" s="1">
        <f t="shared" ca="1" si="17"/>
        <v>0.16529678078200996</v>
      </c>
      <c r="M130" s="1">
        <f t="shared" ca="1" si="17"/>
        <v>0.13258017074919465</v>
      </c>
      <c r="N130" s="1">
        <f t="shared" ca="1" si="17"/>
        <v>5.073526994882651E-2</v>
      </c>
      <c r="O130" s="1">
        <f t="shared" ca="1" si="17"/>
        <v>-2.4233376098526393E-2</v>
      </c>
      <c r="P130" s="1">
        <f t="shared" ca="1" si="17"/>
        <v>-2.3402831345855239E-2</v>
      </c>
      <c r="Q130" s="1">
        <f t="shared" ca="1" si="17"/>
        <v>3.7203857582146366E-3</v>
      </c>
      <c r="R130" s="1">
        <f t="shared" ca="1" si="17"/>
        <v>-8.4900793977932022E-3</v>
      </c>
      <c r="S130" s="1">
        <f t="shared" ca="1" si="17"/>
        <v>-2.1179761627678926E-3</v>
      </c>
      <c r="T130" s="1">
        <f t="shared" ca="1" si="17"/>
        <v>3.9772670567938581E-2</v>
      </c>
      <c r="U130" s="1">
        <f t="shared" ca="1" si="17"/>
        <v>2.2999377633696257E-2</v>
      </c>
      <c r="V130" s="1">
        <f t="shared" ca="1" si="15"/>
        <v>1.3733319270344168E-2</v>
      </c>
      <c r="W130" s="1">
        <f t="shared" ca="1" si="16"/>
        <v>6.5607590307254549E-2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0.3810003834096683</v>
      </c>
      <c r="E131" s="1">
        <f t="shared" ca="1" si="13"/>
        <v>0.1430747487833281</v>
      </c>
      <c r="F131" s="1">
        <f t="shared" ca="1" si="17"/>
        <v>2.1250408355400478E-2</v>
      </c>
      <c r="G131" s="1">
        <f t="shared" ca="1" si="17"/>
        <v>9.8564335343148263E-3</v>
      </c>
      <c r="H131" s="1">
        <f t="shared" ca="1" si="17"/>
        <v>5.5220215961438092E-2</v>
      </c>
      <c r="I131" s="1">
        <f t="shared" ca="1" si="17"/>
        <v>0.1012560459372475</v>
      </c>
      <c r="J131" s="1">
        <f t="shared" ca="1" si="17"/>
        <v>5.9915240628256303E-2</v>
      </c>
      <c r="K131" s="1">
        <f t="shared" ca="1" si="17"/>
        <v>-3.9419758907662625E-2</v>
      </c>
      <c r="L131" s="1">
        <f t="shared" ca="1" si="17"/>
        <v>-8.8896163037679429E-2</v>
      </c>
      <c r="M131" s="1">
        <f t="shared" ca="1" si="17"/>
        <v>-6.0362983709300919E-2</v>
      </c>
      <c r="N131" s="1">
        <f t="shared" ca="1" si="17"/>
        <v>-7.5753377189194228E-3</v>
      </c>
      <c r="O131" s="1">
        <f t="shared" ca="1" si="17"/>
        <v>1.5680580826161788E-2</v>
      </c>
      <c r="P131" s="1">
        <f t="shared" ca="1" si="17"/>
        <v>2.3527253480378159E-2</v>
      </c>
      <c r="Q131" s="1">
        <f t="shared" ca="1" si="17"/>
        <v>5.8975907217752987E-3</v>
      </c>
      <c r="R131" s="1">
        <f t="shared" ca="1" si="17"/>
        <v>-5.8126705483260259E-3</v>
      </c>
      <c r="S131" s="1">
        <f t="shared" ca="1" si="17"/>
        <v>3.6647164236463511E-2</v>
      </c>
      <c r="T131" s="1">
        <f t="shared" ca="1" si="17"/>
        <v>1.9662832579945323E-2</v>
      </c>
      <c r="U131" s="1">
        <f t="shared" ca="1" si="17"/>
        <v>-4.2409068948615902E-2</v>
      </c>
      <c r="V131" s="1">
        <f t="shared" ca="1" si="15"/>
        <v>-0.11443169518852914</v>
      </c>
      <c r="W131" s="1">
        <f t="shared" ca="1" si="16"/>
        <v>-8.8047000281237145E-2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0.53570290025595546</v>
      </c>
      <c r="E132" s="1">
        <f t="shared" ca="1" si="13"/>
        <v>0.22403466075339803</v>
      </c>
      <c r="F132" s="1">
        <f t="shared" ca="1" si="17"/>
        <v>3.7631067696677831E-2</v>
      </c>
      <c r="G132" s="1">
        <f t="shared" ca="1" si="17"/>
        <v>-1.8945525264914408E-2</v>
      </c>
      <c r="H132" s="1">
        <f t="shared" ca="1" si="17"/>
        <v>-3.2297051381450878E-2</v>
      </c>
      <c r="I132" s="1">
        <f t="shared" ca="1" si="17"/>
        <v>3.3092773478436199E-2</v>
      </c>
      <c r="J132" s="1">
        <f t="shared" ca="1" si="17"/>
        <v>0.1165189246271999</v>
      </c>
      <c r="K132" s="1">
        <f t="shared" ca="1" si="17"/>
        <v>0.12991531395231698</v>
      </c>
      <c r="L132" s="1">
        <f t="shared" ca="1" si="17"/>
        <v>7.0318939116762083E-2</v>
      </c>
      <c r="M132" s="1">
        <f t="shared" ca="1" si="17"/>
        <v>3.4150233234562885E-2</v>
      </c>
      <c r="N132" s="1">
        <f t="shared" ca="1" si="17"/>
        <v>6.2472370877925176E-2</v>
      </c>
      <c r="O132" s="1">
        <f t="shared" ca="1" si="17"/>
        <v>5.0203868570699542E-2</v>
      </c>
      <c r="P132" s="1">
        <f t="shared" ca="1" si="17"/>
        <v>-3.7127231964307742E-3</v>
      </c>
      <c r="Q132" s="1">
        <f t="shared" ca="1" si="17"/>
        <v>-6.1924201412900406E-2</v>
      </c>
      <c r="R132" s="1">
        <f t="shared" ca="1" si="17"/>
        <v>-7.2515197226111411E-2</v>
      </c>
      <c r="S132" s="1">
        <f t="shared" ca="1" si="17"/>
        <v>-4.8474255244354357E-2</v>
      </c>
      <c r="T132" s="1">
        <f t="shared" ca="1" si="17"/>
        <v>-5.3705718836067798E-2</v>
      </c>
      <c r="U132" s="1">
        <f t="shared" ca="1" si="17"/>
        <v>-6.0636446917448329E-2</v>
      </c>
      <c r="V132" s="1">
        <f t="shared" ca="1" si="15"/>
        <v>-2.0303048287214895E-2</v>
      </c>
      <c r="W132" s="1">
        <f t="shared" ca="1" si="16"/>
        <v>4.8790883653973211E-3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0.5994241492467427</v>
      </c>
      <c r="E133" s="1">
        <f t="shared" ca="1" si="13"/>
        <v>0.32140603805582574</v>
      </c>
      <c r="F133" s="1">
        <f t="shared" ca="1" si="17"/>
        <v>0.11930899088160381</v>
      </c>
      <c r="G133" s="1">
        <f t="shared" ca="1" si="17"/>
        <v>2.1343265362020712E-2</v>
      </c>
      <c r="H133" s="1">
        <f t="shared" ca="1" si="17"/>
        <v>1.0183371916705302E-2</v>
      </c>
      <c r="I133" s="1">
        <f t="shared" ca="1" si="17"/>
        <v>4.9512156081206599E-3</v>
      </c>
      <c r="J133" s="1">
        <f t="shared" ca="1" si="17"/>
        <v>-2.1035730714152451E-2</v>
      </c>
      <c r="K133" s="1">
        <f t="shared" ca="1" si="17"/>
        <v>-9.5355707328782652E-2</v>
      </c>
      <c r="L133" s="1">
        <f t="shared" ca="1" si="17"/>
        <v>-0.15368855184555782</v>
      </c>
      <c r="M133" s="1">
        <f t="shared" ca="1" si="17"/>
        <v>-0.16203820869061428</v>
      </c>
      <c r="N133" s="1">
        <f t="shared" ca="1" si="17"/>
        <v>-8.8187019190259647E-2</v>
      </c>
      <c r="O133" s="1">
        <f t="shared" ca="1" si="17"/>
        <v>9.8166207013578189E-3</v>
      </c>
      <c r="P133" s="1">
        <f t="shared" ca="1" si="17"/>
        <v>6.9835295085830154E-2</v>
      </c>
      <c r="Q133" s="1">
        <f t="shared" ca="1" si="17"/>
        <v>7.7766389106226047E-2</v>
      </c>
      <c r="R133" s="1">
        <f t="shared" ca="1" si="17"/>
        <v>6.582875588893429E-2</v>
      </c>
      <c r="S133" s="1">
        <f t="shared" ca="1" si="17"/>
        <v>5.3031358595162024E-2</v>
      </c>
      <c r="T133" s="1">
        <f t="shared" ca="1" si="17"/>
        <v>2.7496498361183647E-2</v>
      </c>
      <c r="U133" s="1">
        <f t="shared" ca="1" si="17"/>
        <v>-1.4822626688618492E-3</v>
      </c>
      <c r="V133" s="1">
        <f t="shared" ca="1" si="15"/>
        <v>-2.2770521060220022E-2</v>
      </c>
      <c r="W133" s="1">
        <f t="shared" ca="1" si="16"/>
        <v>-4.5413562898950918E-2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0.540359913233874</v>
      </c>
      <c r="E134" s="1">
        <f t="shared" ca="1" si="13"/>
        <v>0.22834839913301294</v>
      </c>
      <c r="F134" s="1">
        <f t="shared" ca="1" si="17"/>
        <v>5.5897377402651327E-2</v>
      </c>
      <c r="G134" s="1">
        <f t="shared" ca="1" si="17"/>
        <v>2.7636788377473727E-3</v>
      </c>
      <c r="H134" s="1">
        <f t="shared" ca="1" si="17"/>
        <v>-4.121403618479718E-2</v>
      </c>
      <c r="I134" s="1">
        <f t="shared" ca="1" si="17"/>
        <v>-4.6395061933098294E-2</v>
      </c>
      <c r="J134" s="1">
        <f t="shared" ca="1" si="17"/>
        <v>-3.437571913721351E-2</v>
      </c>
      <c r="K134" s="1">
        <f t="shared" ca="1" si="17"/>
        <v>-1.1403886287132761E-2</v>
      </c>
      <c r="L134" s="1">
        <f t="shared" ca="1" si="17"/>
        <v>-1.0588644138737996E-2</v>
      </c>
      <c r="M134" s="1">
        <f t="shared" ca="1" si="17"/>
        <v>2.0695838572179021E-2</v>
      </c>
      <c r="N134" s="1">
        <f t="shared" ca="1" si="17"/>
        <v>6.7838805545315906E-2</v>
      </c>
      <c r="O134" s="1">
        <f t="shared" ca="1" si="17"/>
        <v>6.3630694123468737E-2</v>
      </c>
      <c r="P134" s="1">
        <f t="shared" ca="1" si="17"/>
        <v>-4.4227371214892314E-3</v>
      </c>
      <c r="Q134" s="1">
        <f t="shared" ca="1" si="17"/>
        <v>-2.3698611393389475E-2</v>
      </c>
      <c r="R134" s="1">
        <f t="shared" ca="1" si="17"/>
        <v>-9.4913106696003016E-5</v>
      </c>
      <c r="S134" s="1">
        <f t="shared" ca="1" si="17"/>
        <v>4.0300471677166397E-2</v>
      </c>
      <c r="T134" s="1">
        <f t="shared" ca="1" si="17"/>
        <v>6.0209888448813732E-2</v>
      </c>
      <c r="U134" s="1">
        <f t="shared" ca="1" si="17"/>
        <v>6.2533549845847469E-2</v>
      </c>
      <c r="V134" s="1">
        <f t="shared" ca="1" si="15"/>
        <v>6.3332645571541904E-2</v>
      </c>
      <c r="W134" s="1">
        <f t="shared" ca="1" si="16"/>
        <v>3.5018065862249939E-2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0.12232799987358414</v>
      </c>
      <c r="E135" s="1">
        <f t="shared" ca="1" si="13"/>
        <v>0.14910974820596068</v>
      </c>
      <c r="F135" s="1">
        <f t="shared" ca="1" si="17"/>
        <v>0.22721429951098654</v>
      </c>
      <c r="G135" s="1">
        <f t="shared" ca="1" si="17"/>
        <v>0.2430702175884841</v>
      </c>
      <c r="H135" s="1">
        <f t="shared" ca="1" si="17"/>
        <v>0.27415089505238832</v>
      </c>
      <c r="I135" s="1">
        <f t="shared" ca="1" si="17"/>
        <v>0.1943337254019889</v>
      </c>
      <c r="J135" s="1">
        <f t="shared" ca="1" si="17"/>
        <v>8.9210478020396791E-2</v>
      </c>
      <c r="K135" s="1">
        <f t="shared" ca="1" si="17"/>
        <v>6.764260294331062E-2</v>
      </c>
      <c r="L135" s="1">
        <f t="shared" ca="1" si="17"/>
        <v>0.12210633092632039</v>
      </c>
      <c r="M135" s="1">
        <f t="shared" ca="1" si="17"/>
        <v>0.12818242352816953</v>
      </c>
      <c r="N135" s="1">
        <f t="shared" ca="1" si="17"/>
        <v>0.12322606260480036</v>
      </c>
      <c r="O135" s="1">
        <f t="shared" ca="1" si="17"/>
        <v>8.4910251728142788E-2</v>
      </c>
      <c r="P135" s="1">
        <f t="shared" ca="1" si="17"/>
        <v>2.984186316547708E-2</v>
      </c>
      <c r="Q135" s="1">
        <f t="shared" ca="1" si="17"/>
        <v>4.2943278245360424E-3</v>
      </c>
      <c r="R135" s="1">
        <f t="shared" ca="1" si="17"/>
        <v>6.3114410789810907E-2</v>
      </c>
      <c r="S135" s="1">
        <f t="shared" ca="1" si="17"/>
        <v>0.27572011653730832</v>
      </c>
      <c r="T135" s="1">
        <f t="shared" ca="1" si="17"/>
        <v>0.57325830624937302</v>
      </c>
      <c r="U135" s="1">
        <f t="shared" ca="1" si="17"/>
        <v>0.55370125176741536</v>
      </c>
      <c r="V135" s="1">
        <f t="shared" ca="1" si="15"/>
        <v>0.24279519616436204</v>
      </c>
      <c r="W135" s="1">
        <f t="shared" ca="1" si="16"/>
        <v>1.8027190036919771E-2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0.22640465856228781</v>
      </c>
      <c r="E136" s="1">
        <f t="shared" ca="1" si="13"/>
        <v>0.12824492864948567</v>
      </c>
      <c r="F136" s="1">
        <f t="shared" ca="1" si="17"/>
        <v>9.4541275372003991E-2</v>
      </c>
      <c r="G136" s="1">
        <f t="shared" ca="1" si="17"/>
        <v>8.0497408899787543E-2</v>
      </c>
      <c r="H136" s="1">
        <f t="shared" ca="1" si="17"/>
        <v>0.10113904699253469</v>
      </c>
      <c r="I136" s="1">
        <f t="shared" ca="1" si="17"/>
        <v>0.10959164151187602</v>
      </c>
      <c r="J136" s="1">
        <f t="shared" ca="1" si="17"/>
        <v>5.2077439709173411E-2</v>
      </c>
      <c r="K136" s="1">
        <f t="shared" ca="1" si="17"/>
        <v>1.4700514712833892E-2</v>
      </c>
      <c r="L136" s="1">
        <f t="shared" ca="1" si="17"/>
        <v>-2.0684509057975475E-3</v>
      </c>
      <c r="M136" s="1">
        <f t="shared" ca="1" si="17"/>
        <v>-4.5968994976807405E-2</v>
      </c>
      <c r="N136" s="1">
        <f t="shared" ca="1" si="17"/>
        <v>-4.8621989494295956E-2</v>
      </c>
      <c r="O136" s="1">
        <f t="shared" ca="1" si="17"/>
        <v>1.4998796324677576E-2</v>
      </c>
      <c r="P136" s="1">
        <f t="shared" ca="1" si="17"/>
        <v>0.19291529212338371</v>
      </c>
      <c r="Q136" s="1">
        <f t="shared" ca="1" si="17"/>
        <v>0.36232809438834579</v>
      </c>
      <c r="R136" s="1">
        <f t="shared" ca="1" si="17"/>
        <v>0.1828250433146163</v>
      </c>
      <c r="S136" s="1">
        <f t="shared" ca="1" si="17"/>
        <v>6.0950720362830224E-2</v>
      </c>
      <c r="T136" s="1">
        <f t="shared" ca="1" si="17"/>
        <v>0.22605430792019937</v>
      </c>
      <c r="U136" s="1">
        <f t="shared" ca="1" si="17"/>
        <v>0.41889729362845507</v>
      </c>
      <c r="V136" s="1">
        <f t="shared" ca="1" si="15"/>
        <v>0.26549830996387924</v>
      </c>
      <c r="W136" s="1">
        <f t="shared" ca="1" si="16"/>
        <v>5.0487031771746807E-2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-3.4047886827297709E-2</v>
      </c>
      <c r="E137" s="1">
        <f t="shared" ca="1" si="13"/>
        <v>0.14229131140689727</v>
      </c>
      <c r="F137" s="1">
        <f t="shared" ca="1" si="17"/>
        <v>0.3155120160518145</v>
      </c>
      <c r="G137" s="1">
        <f t="shared" ca="1" si="17"/>
        <v>0.23567233184237732</v>
      </c>
      <c r="H137" s="1">
        <f t="shared" ca="1" si="17"/>
        <v>0.18840849532237464</v>
      </c>
      <c r="I137" s="1">
        <f t="shared" ca="1" si="17"/>
        <v>0.24171660553306959</v>
      </c>
      <c r="J137" s="1">
        <f t="shared" ca="1" si="17"/>
        <v>0.19695000788857175</v>
      </c>
      <c r="K137" s="1">
        <f t="shared" ca="1" si="17"/>
        <v>0.16324765769956462</v>
      </c>
      <c r="L137" s="1">
        <f t="shared" ca="1" si="17"/>
        <v>0.28671816622882457</v>
      </c>
      <c r="M137" s="1">
        <f t="shared" ca="1" si="17"/>
        <v>0.40874548295309587</v>
      </c>
      <c r="N137" s="1">
        <f t="shared" ca="1" si="17"/>
        <v>0.30358817735747207</v>
      </c>
      <c r="O137" s="1">
        <f t="shared" ca="1" si="17"/>
        <v>0.1810691411099333</v>
      </c>
      <c r="P137" s="1">
        <f t="shared" ca="1" si="17"/>
        <v>0.11991504778583668</v>
      </c>
      <c r="Q137" s="1">
        <f t="shared" ca="1" si="17"/>
        <v>9.1144225992389249E-2</v>
      </c>
      <c r="R137" s="1">
        <f t="shared" ca="1" si="17"/>
        <v>6.8187361769230584E-2</v>
      </c>
      <c r="S137" s="1">
        <f t="shared" ca="1" si="17"/>
        <v>0.10307422422357564</v>
      </c>
      <c r="T137" s="1">
        <f t="shared" ca="1" si="17"/>
        <v>0.27081459532300323</v>
      </c>
      <c r="U137" s="1">
        <f t="shared" ca="1" si="17"/>
        <v>0.43453787372847874</v>
      </c>
      <c r="V137" s="1">
        <f t="shared" ca="1" si="15"/>
        <v>0.27105673759088411</v>
      </c>
      <c r="W137" s="1">
        <f t="shared" ca="1" si="16"/>
        <v>6.0734891232826396E-2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2.6975346786341749E-2</v>
      </c>
      <c r="E138" s="1">
        <f t="shared" ca="1" si="13"/>
        <v>0.17173676245926872</v>
      </c>
      <c r="F138" s="1">
        <f t="shared" ca="1" si="17"/>
        <v>0.32177891093052691</v>
      </c>
      <c r="G138" s="1">
        <f t="shared" ca="1" si="17"/>
        <v>0.28283172071952994</v>
      </c>
      <c r="H138" s="1">
        <f t="shared" ca="1" si="17"/>
        <v>0.2302336228663949</v>
      </c>
      <c r="I138" s="1">
        <f t="shared" ca="1" si="17"/>
        <v>0.20609245647938571</v>
      </c>
      <c r="J138" s="1">
        <f t="shared" ca="1" si="17"/>
        <v>0.2872071543676703</v>
      </c>
      <c r="K138" s="1">
        <f t="shared" ca="1" si="17"/>
        <v>0.37160824156178152</v>
      </c>
      <c r="L138" s="1">
        <f t="shared" ca="1" si="17"/>
        <v>0.17989307089043058</v>
      </c>
      <c r="M138" s="1">
        <f t="shared" ca="1" si="17"/>
        <v>-1.94982033817389E-2</v>
      </c>
      <c r="N138" s="1">
        <f t="shared" ca="1" si="17"/>
        <v>-4.7612272109553502E-2</v>
      </c>
      <c r="O138" s="1">
        <f t="shared" ca="1" si="17"/>
        <v>3.5098208535716553E-2</v>
      </c>
      <c r="P138" s="1">
        <f t="shared" ca="1" si="17"/>
        <v>0.18307919548481183</v>
      </c>
      <c r="Q138" s="1">
        <f t="shared" ca="1" si="17"/>
        <v>0.30984956232083616</v>
      </c>
      <c r="R138" s="1">
        <f t="shared" ca="1" si="17"/>
        <v>0.19833576174242978</v>
      </c>
      <c r="S138" s="1">
        <f t="shared" ca="1" si="17"/>
        <v>0.19999635374215674</v>
      </c>
      <c r="T138" s="1">
        <f t="shared" ca="1" si="17"/>
        <v>0.44415621110107972</v>
      </c>
      <c r="U138" s="1">
        <f t="shared" ca="1" si="17"/>
        <v>0.49093605601991863</v>
      </c>
      <c r="V138" s="1">
        <f t="shared" ca="1" si="15"/>
        <v>0.23540049939863078</v>
      </c>
      <c r="W138" s="1">
        <f t="shared" ca="1" si="16"/>
        <v>7.9921819982776057E-3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0.42543958992798897</v>
      </c>
      <c r="E139" s="1">
        <f t="shared" ca="1" si="13"/>
        <v>0.29817954687415132</v>
      </c>
      <c r="F139" s="1">
        <f t="shared" ca="1" si="17"/>
        <v>0.22004698150684104</v>
      </c>
      <c r="G139" s="1">
        <f t="shared" ca="1" si="17"/>
        <v>0.11061126540633523</v>
      </c>
      <c r="H139" s="1">
        <f t="shared" ca="1" si="17"/>
        <v>4.7084613162885522E-2</v>
      </c>
      <c r="I139" s="1">
        <f t="shared" ca="1" si="17"/>
        <v>3.4126757741727666E-2</v>
      </c>
      <c r="J139" s="1">
        <f t="shared" ca="1" si="17"/>
        <v>7.9057181719264291E-2</v>
      </c>
      <c r="K139" s="1">
        <f t="shared" ca="1" si="17"/>
        <v>0.18765899097835329</v>
      </c>
      <c r="L139" s="1">
        <f t="shared" ca="1" si="17"/>
        <v>0.28145522563194569</v>
      </c>
      <c r="M139" s="1">
        <f t="shared" ca="1" si="17"/>
        <v>0.16812616411336329</v>
      </c>
      <c r="N139" s="1">
        <f t="shared" ca="1" si="17"/>
        <v>5.3461892460924476E-2</v>
      </c>
      <c r="O139" s="1">
        <f t="shared" ca="1" si="17"/>
        <v>4.0942057404570339E-2</v>
      </c>
      <c r="P139" s="1">
        <f t="shared" ca="1" si="17"/>
        <v>9.26006663420441E-2</v>
      </c>
      <c r="Q139" s="1">
        <f t="shared" ca="1" si="17"/>
        <v>7.3197296820824653E-2</v>
      </c>
      <c r="R139" s="1">
        <f t="shared" ca="1" si="17"/>
        <v>1.5078127481279457E-2</v>
      </c>
      <c r="S139" s="1">
        <f t="shared" ca="1" si="17"/>
        <v>0.10601526639758381</v>
      </c>
      <c r="T139" s="1">
        <f t="shared" ca="1" si="17"/>
        <v>0.37059301611964124</v>
      </c>
      <c r="U139" s="1">
        <f t="shared" ca="1" si="17"/>
        <v>0.51664573618574539</v>
      </c>
      <c r="V139" s="1">
        <f t="shared" ca="1" si="15"/>
        <v>0.32734279643177083</v>
      </c>
      <c r="W139" s="1">
        <f t="shared" ca="1" si="16"/>
        <v>0.13211372111682437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0.64341742680266301</v>
      </c>
      <c r="E140" s="1">
        <f t="shared" ca="1" si="13"/>
        <v>0.38166291460487517</v>
      </c>
      <c r="F140" s="1">
        <f t="shared" ca="1" si="17"/>
        <v>0.18803836479753497</v>
      </c>
      <c r="G140" s="1">
        <f t="shared" ca="1" si="17"/>
        <v>8.1770081221925861E-2</v>
      </c>
      <c r="H140" s="1">
        <f t="shared" ca="1" si="17"/>
        <v>0.12194342896551599</v>
      </c>
      <c r="I140" s="1">
        <f t="shared" ca="1" si="17"/>
        <v>0.16639799561124982</v>
      </c>
      <c r="J140" s="1">
        <f t="shared" ca="1" si="17"/>
        <v>0.13177701343769072</v>
      </c>
      <c r="K140" s="1">
        <f t="shared" ca="1" si="17"/>
        <v>9.4124045286634844E-2</v>
      </c>
      <c r="L140" s="1">
        <f t="shared" ca="1" si="17"/>
        <v>7.8192755949438281E-2</v>
      </c>
      <c r="M140" s="1">
        <f t="shared" ca="1" si="17"/>
        <v>3.4051934197695935E-2</v>
      </c>
      <c r="N140" s="1">
        <f t="shared" ca="1" si="17"/>
        <v>-3.0945598695337279E-2</v>
      </c>
      <c r="O140" s="1">
        <f t="shared" ca="1" si="17"/>
        <v>-4.154175503707036E-2</v>
      </c>
      <c r="P140" s="1">
        <f t="shared" ca="1" si="17"/>
        <v>-4.8570619028897727E-3</v>
      </c>
      <c r="Q140" s="1">
        <f t="shared" ca="1" si="17"/>
        <v>5.8114445728842112E-3</v>
      </c>
      <c r="R140" s="1">
        <f t="shared" ca="1" si="17"/>
        <v>-8.7973428382744079E-4</v>
      </c>
      <c r="S140" s="1">
        <f t="shared" ca="1" si="17"/>
        <v>8.5489253018563985E-2</v>
      </c>
      <c r="T140" s="1">
        <f t="shared" ca="1" si="17"/>
        <v>0.32465538797134574</v>
      </c>
      <c r="U140" s="1">
        <f t="shared" ca="1" si="17"/>
        <v>0.48684802061910892</v>
      </c>
      <c r="V140" s="1">
        <f t="shared" ca="1" si="15"/>
        <v>0.30105178641628666</v>
      </c>
      <c r="W140" s="1">
        <f t="shared" ca="1" si="16"/>
        <v>9.829220576524858E-2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0.36842150066760809</v>
      </c>
      <c r="E141" s="1">
        <f t="shared" ca="1" si="13"/>
        <v>0.41161661123455873</v>
      </c>
      <c r="F141" s="1">
        <f t="shared" ca="1" si="17"/>
        <v>0.50861784465314885</v>
      </c>
      <c r="G141" s="1">
        <f t="shared" ca="1" si="17"/>
        <v>0.34200280872568622</v>
      </c>
      <c r="H141" s="1">
        <f t="shared" ca="1" si="17"/>
        <v>0.16119125480530502</v>
      </c>
      <c r="I141" s="1">
        <f t="shared" ca="1" si="17"/>
        <v>0.10538153091433981</v>
      </c>
      <c r="J141" s="1">
        <f t="shared" ca="1" si="17"/>
        <v>0.18279479018596398</v>
      </c>
      <c r="K141" s="1">
        <f t="shared" ca="1" si="17"/>
        <v>0.25708747917026942</v>
      </c>
      <c r="L141" s="1">
        <f t="shared" ca="1" si="17"/>
        <v>0.14357375736813674</v>
      </c>
      <c r="M141" s="1">
        <f t="shared" ca="1" si="17"/>
        <v>1.1191303838413658E-2</v>
      </c>
      <c r="N141" s="1">
        <f t="shared" ca="1" si="17"/>
        <v>9.9405173991891273E-3</v>
      </c>
      <c r="O141" s="1">
        <f t="shared" ca="1" si="17"/>
        <v>0.13105431159472075</v>
      </c>
      <c r="P141" s="1">
        <f t="shared" ca="1" si="17"/>
        <v>0.33077635263547828</v>
      </c>
      <c r="Q141" s="1">
        <f t="shared" ca="1" si="17"/>
        <v>0.47664636092500789</v>
      </c>
      <c r="R141" s="1">
        <f t="shared" ca="1" si="17"/>
        <v>0.31018368538778934</v>
      </c>
      <c r="S141" s="1">
        <f t="shared" ca="1" si="17"/>
        <v>0.15173321711834203</v>
      </c>
      <c r="T141" s="1">
        <f t="shared" ca="1" si="17"/>
        <v>0.2096532872960728</v>
      </c>
      <c r="U141" s="1">
        <f t="shared" ca="1" si="17"/>
        <v>0.33845870749133872</v>
      </c>
      <c r="V141" s="1">
        <f t="shared" ca="1" si="15"/>
        <v>0.22961155112146397</v>
      </c>
      <c r="W141" s="1">
        <f t="shared" ca="1" si="16"/>
        <v>7.4181638173781358E-2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0.23284039080141422</v>
      </c>
      <c r="E142" s="1">
        <f t="shared" ca="1" si="13"/>
        <v>0.28812436472966296</v>
      </c>
      <c r="F142" s="1">
        <f t="shared" ca="1" si="17"/>
        <v>0.32526127317638714</v>
      </c>
      <c r="G142" s="1">
        <f t="shared" ca="1" si="17"/>
        <v>0.20622386719946775</v>
      </c>
      <c r="H142" s="1">
        <f t="shared" ca="1" si="17"/>
        <v>0.1659766946326624</v>
      </c>
      <c r="I142" s="1">
        <f t="shared" ca="1" si="17"/>
        <v>0.22882119053275302</v>
      </c>
      <c r="J142" s="1">
        <f t="shared" ca="1" si="17"/>
        <v>0.34228346676172888</v>
      </c>
      <c r="K142" s="1">
        <f t="shared" ca="1" si="17"/>
        <v>0.57565321883854015</v>
      </c>
      <c r="L142" s="1">
        <f t="shared" ca="1" si="17"/>
        <v>0.53876335711516288</v>
      </c>
      <c r="M142" s="1">
        <f t="shared" ca="1" si="17"/>
        <v>0.23840390438543549</v>
      </c>
      <c r="N142" s="1">
        <f t="shared" ca="1" si="17"/>
        <v>1.3553485629612871E-2</v>
      </c>
      <c r="O142" s="1">
        <f t="shared" ca="1" si="17"/>
        <v>-2.0326223119206809E-2</v>
      </c>
      <c r="P142" s="1">
        <f t="shared" ca="1" si="17"/>
        <v>6.1339145758492218E-2</v>
      </c>
      <c r="Q142" s="1">
        <f t="shared" ca="1" si="17"/>
        <v>0.15639287143818309</v>
      </c>
      <c r="R142" s="1">
        <f t="shared" ca="1" si="17"/>
        <v>0.17891721646486958</v>
      </c>
      <c r="S142" s="1">
        <f t="shared" ca="1" si="17"/>
        <v>0.22265748373307867</v>
      </c>
      <c r="T142" s="1">
        <f t="shared" ca="1" si="17"/>
        <v>0.26523966508419572</v>
      </c>
      <c r="U142" s="1">
        <f t="shared" ca="1" si="17"/>
        <v>0.30315001048088197</v>
      </c>
      <c r="V142" s="1">
        <f t="shared" ca="1" si="15"/>
        <v>0.17863215572442498</v>
      </c>
      <c r="W142" s="1">
        <f t="shared" ca="1" si="16"/>
        <v>4.5447778865274388E-2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0.1838706523155838</v>
      </c>
      <c r="E143" s="1">
        <f t="shared" ca="1" si="13"/>
        <v>0.10599686434919847</v>
      </c>
      <c r="F143" s="1">
        <f t="shared" ca="1" si="17"/>
        <v>5.0538203855902165E-2</v>
      </c>
      <c r="G143" s="1">
        <f t="shared" ca="1" si="17"/>
        <v>8.1170030652428053E-3</v>
      </c>
      <c r="H143" s="1">
        <f t="shared" ca="1" si="17"/>
        <v>-1.6884278600392129E-4</v>
      </c>
      <c r="I143" s="1">
        <f t="shared" ca="1" si="17"/>
        <v>5.6830568964123987E-2</v>
      </c>
      <c r="J143" s="1">
        <f t="shared" ca="1" si="17"/>
        <v>0.20888085688490549</v>
      </c>
      <c r="K143" s="1">
        <f t="shared" ca="1" si="17"/>
        <v>0.31313406099428798</v>
      </c>
      <c r="L143" s="1">
        <f t="shared" ca="1" si="17"/>
        <v>0.11667433981123687</v>
      </c>
      <c r="M143" s="1">
        <f t="shared" ca="1" si="17"/>
        <v>-4.9429736402398117E-2</v>
      </c>
      <c r="N143" s="1">
        <f t="shared" ca="1" si="17"/>
        <v>-4.782465040109183E-2</v>
      </c>
      <c r="O143" s="1">
        <f t="shared" ca="1" si="17"/>
        <v>0.10388154793844688</v>
      </c>
      <c r="P143" s="1">
        <f t="shared" ca="1" si="17"/>
        <v>0.33485713855492316</v>
      </c>
      <c r="Q143" s="1">
        <f t="shared" ca="1" si="17"/>
        <v>0.47225670061744662</v>
      </c>
      <c r="R143" s="1">
        <f t="shared" ca="1" si="17"/>
        <v>0.27057064965537603</v>
      </c>
      <c r="S143" s="1">
        <f t="shared" ca="1" si="17"/>
        <v>4.3674548353204501E-2</v>
      </c>
      <c r="T143" s="1">
        <f t="shared" ca="1" si="17"/>
        <v>-3.4339662944035752E-2</v>
      </c>
      <c r="U143" s="1">
        <f t="shared" ref="U143:U158" ca="1" si="18">(U93+0.6*(V93+T93)+0.15*(S93+W93))/(1+2*0.6+2*0.15)</f>
        <v>-1.3046915540325461E-2</v>
      </c>
      <c r="V143" s="1">
        <f t="shared" ca="1" si="15"/>
        <v>3.8299916712648242E-2</v>
      </c>
      <c r="W143" s="1">
        <f t="shared" ca="1" si="16"/>
        <v>9.3372047809074959E-2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0.17244837166786756</v>
      </c>
      <c r="E144" s="1">
        <f t="shared" ca="1" si="13"/>
        <v>0.30680344287662559</v>
      </c>
      <c r="F144" s="1">
        <f t="shared" ref="F144:T158" ca="1" si="19">(F94+0.6*(G94+E94)+0.15*(D94+H94))/(1+2*0.6+2*0.15)</f>
        <v>0.3767555361671962</v>
      </c>
      <c r="G144" s="1">
        <f t="shared" ca="1" si="19"/>
        <v>0.26059697253067748</v>
      </c>
      <c r="H144" s="1">
        <f t="shared" ca="1" si="19"/>
        <v>0.23252640930983609</v>
      </c>
      <c r="I144" s="1">
        <f t="shared" ca="1" si="19"/>
        <v>0.22739811934960952</v>
      </c>
      <c r="J144" s="1">
        <f t="shared" ca="1" si="19"/>
        <v>0.15734400436784532</v>
      </c>
      <c r="K144" s="1">
        <f t="shared" ca="1" si="19"/>
        <v>0.10000599662812862</v>
      </c>
      <c r="L144" s="1">
        <f t="shared" ca="1" si="19"/>
        <v>4.4533942577229875E-2</v>
      </c>
      <c r="M144" s="1">
        <f t="shared" ca="1" si="19"/>
        <v>-1.070120936347174E-2</v>
      </c>
      <c r="N144" s="1">
        <f t="shared" ca="1" si="19"/>
        <v>-3.806506534725404E-2</v>
      </c>
      <c r="O144" s="1">
        <f t="shared" ca="1" si="19"/>
        <v>7.0345001887501479E-2</v>
      </c>
      <c r="P144" s="1">
        <f t="shared" ca="1" si="19"/>
        <v>0.31539161693079959</v>
      </c>
      <c r="Q144" s="1">
        <f t="shared" ca="1" si="19"/>
        <v>0.50481495730565329</v>
      </c>
      <c r="R144" s="1">
        <f t="shared" ca="1" si="19"/>
        <v>0.30681143739361116</v>
      </c>
      <c r="S144" s="1">
        <f t="shared" ca="1" si="19"/>
        <v>0.14392143640951971</v>
      </c>
      <c r="T144" s="1">
        <f t="shared" ca="1" si="19"/>
        <v>0.23081939654825981</v>
      </c>
      <c r="U144" s="1">
        <f t="shared" ca="1" si="18"/>
        <v>0.376290289711112</v>
      </c>
      <c r="V144" s="1">
        <f t="shared" ca="1" si="15"/>
        <v>0.22406027388339167</v>
      </c>
      <c r="W144" s="1">
        <f t="shared" ca="1" si="16"/>
        <v>2.2987144275226339E-2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0.44904079794296176</v>
      </c>
      <c r="E145" s="1">
        <f t="shared" ca="1" si="13"/>
        <v>0.29518450184903589</v>
      </c>
      <c r="F145" s="1">
        <f t="shared" ca="1" si="19"/>
        <v>0.17785315171981869</v>
      </c>
      <c r="G145" s="1">
        <f t="shared" ca="1" si="19"/>
        <v>7.9463375654216378E-2</v>
      </c>
      <c r="H145" s="1">
        <f t="shared" ca="1" si="19"/>
        <v>6.0221931796024877E-2</v>
      </c>
      <c r="I145" s="1">
        <f t="shared" ca="1" si="19"/>
        <v>0.15786116705922007</v>
      </c>
      <c r="J145" s="1">
        <f t="shared" ca="1" si="19"/>
        <v>0.28959174484464023</v>
      </c>
      <c r="K145" s="1">
        <f t="shared" ca="1" si="19"/>
        <v>0.43360803348819338</v>
      </c>
      <c r="L145" s="1">
        <f t="shared" ca="1" si="19"/>
        <v>0.42713756634408251</v>
      </c>
      <c r="M145" s="1">
        <f t="shared" ca="1" si="19"/>
        <v>0.22982997404300304</v>
      </c>
      <c r="N145" s="1">
        <f t="shared" ca="1" si="19"/>
        <v>6.3161685855072314E-2</v>
      </c>
      <c r="O145" s="1">
        <f t="shared" ca="1" si="19"/>
        <v>-1.5005098544257221E-2</v>
      </c>
      <c r="P145" s="1">
        <f t="shared" ca="1" si="19"/>
        <v>-7.5507853245335294E-3</v>
      </c>
      <c r="Q145" s="1">
        <f t="shared" ca="1" si="19"/>
        <v>1.1674628212240318E-2</v>
      </c>
      <c r="R145" s="1">
        <f t="shared" ca="1" si="19"/>
        <v>3.1805035827941239E-2</v>
      </c>
      <c r="S145" s="1">
        <f t="shared" ca="1" si="19"/>
        <v>4.5106205785878692E-2</v>
      </c>
      <c r="T145" s="1">
        <f t="shared" ca="1" si="19"/>
        <v>2.8342217334609305E-2</v>
      </c>
      <c r="U145" s="1">
        <f t="shared" ca="1" si="18"/>
        <v>2.6106960539873707E-2</v>
      </c>
      <c r="V145" s="1">
        <f t="shared" ca="1" si="15"/>
        <v>5.2721401057379796E-2</v>
      </c>
      <c r="W145" s="1">
        <f t="shared" ca="1" si="16"/>
        <v>4.4120954589546887E-2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3.7472871440390902E-2</v>
      </c>
      <c r="E146" s="1">
        <f t="shared" ca="1" si="13"/>
        <v>0.20025472621934451</v>
      </c>
      <c r="F146" s="1">
        <f t="shared" ca="1" si="19"/>
        <v>0.30450022320618719</v>
      </c>
      <c r="G146" s="1">
        <f t="shared" ca="1" si="19"/>
        <v>0.18966538004591338</v>
      </c>
      <c r="H146" s="1">
        <f t="shared" ca="1" si="19"/>
        <v>5.976552999580742E-2</v>
      </c>
      <c r="I146" s="1">
        <f t="shared" ca="1" si="19"/>
        <v>3.3534171432201249E-2</v>
      </c>
      <c r="J146" s="1">
        <f t="shared" ca="1" si="19"/>
        <v>0.20740238839373398</v>
      </c>
      <c r="K146" s="1">
        <f t="shared" ca="1" si="19"/>
        <v>0.51443094675660317</v>
      </c>
      <c r="L146" s="1">
        <f t="shared" ca="1" si="19"/>
        <v>0.63802376822462004</v>
      </c>
      <c r="M146" s="1">
        <f t="shared" ca="1" si="19"/>
        <v>0.62106168206363688</v>
      </c>
      <c r="N146" s="1">
        <f t="shared" ca="1" si="19"/>
        <v>0.34409618637804174</v>
      </c>
      <c r="O146" s="1">
        <f t="shared" ca="1" si="19"/>
        <v>0.1455120528835438</v>
      </c>
      <c r="P146" s="1">
        <f t="shared" ca="1" si="19"/>
        <v>0.22061433469424552</v>
      </c>
      <c r="Q146" s="1">
        <f t="shared" ca="1" si="19"/>
        <v>0.37909712437746418</v>
      </c>
      <c r="R146" s="1">
        <f t="shared" ca="1" si="19"/>
        <v>0.24557349939448997</v>
      </c>
      <c r="S146" s="1">
        <f t="shared" ca="1" si="19"/>
        <v>0.14566551641524644</v>
      </c>
      <c r="T146" s="1">
        <f t="shared" ca="1" si="19"/>
        <v>0.27756954421289526</v>
      </c>
      <c r="U146" s="1">
        <f t="shared" ca="1" si="18"/>
        <v>0.389512410673856</v>
      </c>
      <c r="V146" s="1">
        <f t="shared" ca="1" si="15"/>
        <v>0.19992004805486435</v>
      </c>
      <c r="W146" s="1">
        <f t="shared" ca="1" si="16"/>
        <v>2.1289339782285883E-2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0.13279132148267553</v>
      </c>
      <c r="E147" s="1">
        <f t="shared" ca="1" si="13"/>
        <v>0.2932128113351346</v>
      </c>
      <c r="F147" s="1">
        <f t="shared" ca="1" si="19"/>
        <v>0.42282039883416311</v>
      </c>
      <c r="G147" s="1">
        <f t="shared" ca="1" si="19"/>
        <v>0.43530957409793281</v>
      </c>
      <c r="H147" s="1">
        <f t="shared" ca="1" si="19"/>
        <v>0.50824366229337581</v>
      </c>
      <c r="I147" s="1">
        <f t="shared" ca="1" si="19"/>
        <v>0.43673557570875826</v>
      </c>
      <c r="J147" s="1">
        <f t="shared" ca="1" si="19"/>
        <v>0.3111008692603644</v>
      </c>
      <c r="K147" s="1">
        <f t="shared" ca="1" si="19"/>
        <v>0.35046301597903734</v>
      </c>
      <c r="L147" s="1">
        <f t="shared" ca="1" si="19"/>
        <v>0.49289539801831583</v>
      </c>
      <c r="M147" s="1">
        <f t="shared" ca="1" si="19"/>
        <v>0.51743111301719957</v>
      </c>
      <c r="N147" s="1">
        <f t="shared" ca="1" si="19"/>
        <v>0.27654107511168241</v>
      </c>
      <c r="O147" s="1">
        <f t="shared" ca="1" si="19"/>
        <v>5.4003134920382889E-2</v>
      </c>
      <c r="P147" s="1">
        <f t="shared" ca="1" si="19"/>
        <v>-1.7129115989297821E-2</v>
      </c>
      <c r="Q147" s="1">
        <f t="shared" ca="1" si="19"/>
        <v>-1.8688611715206999E-2</v>
      </c>
      <c r="R147" s="1">
        <f t="shared" ca="1" si="19"/>
        <v>-4.973458215159236E-3</v>
      </c>
      <c r="S147" s="1">
        <f t="shared" ca="1" si="19"/>
        <v>3.0062314170448735E-2</v>
      </c>
      <c r="T147" s="1">
        <f t="shared" ca="1" si="19"/>
        <v>6.9902299616236924E-2</v>
      </c>
      <c r="U147" s="1">
        <f t="shared" ca="1" si="18"/>
        <v>7.6213364515055046E-2</v>
      </c>
      <c r="V147" s="1">
        <f t="shared" ca="1" si="15"/>
        <v>5.0570300087047805E-2</v>
      </c>
      <c r="W147" s="1">
        <f t="shared" ca="1" si="16"/>
        <v>8.5809173247222689E-2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2.7923882669609861E-2</v>
      </c>
      <c r="E148" s="1">
        <f t="shared" ca="1" si="13"/>
        <v>0.12371409868773943</v>
      </c>
      <c r="F148" s="1">
        <f t="shared" ca="1" si="19"/>
        <v>0.22190703133463882</v>
      </c>
      <c r="G148" s="1">
        <f t="shared" ca="1" si="19"/>
        <v>0.13967180039536814</v>
      </c>
      <c r="H148" s="1">
        <f t="shared" ca="1" si="19"/>
        <v>-3.8227648776848976E-3</v>
      </c>
      <c r="I148" s="1">
        <f t="shared" ca="1" si="19"/>
        <v>-1.7187019590440694E-2</v>
      </c>
      <c r="J148" s="1">
        <f t="shared" ca="1" si="19"/>
        <v>7.1030342969599092E-2</v>
      </c>
      <c r="K148" s="1">
        <f t="shared" ca="1" si="19"/>
        <v>0.20104223482159336</v>
      </c>
      <c r="L148" s="1">
        <f t="shared" ca="1" si="19"/>
        <v>0.35396344877052133</v>
      </c>
      <c r="M148" s="1">
        <f t="shared" ca="1" si="19"/>
        <v>0.48117716972302499</v>
      </c>
      <c r="N148" s="1">
        <f t="shared" ca="1" si="19"/>
        <v>0.3821212493486591</v>
      </c>
      <c r="O148" s="1">
        <f t="shared" ca="1" si="19"/>
        <v>0.25702896518461638</v>
      </c>
      <c r="P148" s="1">
        <f t="shared" ca="1" si="19"/>
        <v>0.14274095142165377</v>
      </c>
      <c r="Q148" s="1">
        <f t="shared" ca="1" si="19"/>
        <v>1.8648802117812894E-2</v>
      </c>
      <c r="R148" s="1">
        <f t="shared" ca="1" si="19"/>
        <v>-3.9307210478539856E-2</v>
      </c>
      <c r="S148" s="1">
        <f t="shared" ca="1" si="19"/>
        <v>-4.1139247847286418E-2</v>
      </c>
      <c r="T148" s="1">
        <f t="shared" ca="1" si="19"/>
        <v>-2.0215344955101765E-2</v>
      </c>
      <c r="U148" s="1">
        <f t="shared" ca="1" si="18"/>
        <v>-3.1542328247241631E-2</v>
      </c>
      <c r="V148" s="1">
        <f t="shared" ca="1" si="15"/>
        <v>-1.1480375885853612E-2</v>
      </c>
      <c r="W148" s="1">
        <f t="shared" ca="1" si="16"/>
        <v>2.5196004815203139E-2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0.2052779279042489</v>
      </c>
      <c r="E149" s="1">
        <f t="shared" ca="1" si="13"/>
        <v>0.37960955599246188</v>
      </c>
      <c r="F149" s="1">
        <f t="shared" ca="1" si="19"/>
        <v>0.5415953566507461</v>
      </c>
      <c r="G149" s="1">
        <f t="shared" ca="1" si="19"/>
        <v>0.45972633408717101</v>
      </c>
      <c r="H149" s="1">
        <f t="shared" ca="1" si="19"/>
        <v>0.38163348325559687</v>
      </c>
      <c r="I149" s="1">
        <f t="shared" ca="1" si="19"/>
        <v>0.19998000173885505</v>
      </c>
      <c r="J149" s="1">
        <f t="shared" ca="1" si="19"/>
        <v>7.5306167891442066E-2</v>
      </c>
      <c r="K149" s="1">
        <f t="shared" ca="1" si="19"/>
        <v>8.2146112767685867E-2</v>
      </c>
      <c r="L149" s="1">
        <f t="shared" ca="1" si="19"/>
        <v>0.25432501218357562</v>
      </c>
      <c r="M149" s="1">
        <f t="shared" ca="1" si="19"/>
        <v>0.42096802658002608</v>
      </c>
      <c r="N149" s="1">
        <f t="shared" ca="1" si="19"/>
        <v>0.27820218624103787</v>
      </c>
      <c r="O149" s="1">
        <f t="shared" ca="1" si="19"/>
        <v>0.11304023687332462</v>
      </c>
      <c r="P149" s="1">
        <f t="shared" ca="1" si="19"/>
        <v>6.4801320874777107E-2</v>
      </c>
      <c r="Q149" s="1">
        <f t="shared" ca="1" si="19"/>
        <v>6.8359849029377431E-2</v>
      </c>
      <c r="R149" s="1">
        <f t="shared" ca="1" si="19"/>
        <v>0.13676473031287784</v>
      </c>
      <c r="S149" s="1">
        <f t="shared" ca="1" si="19"/>
        <v>0.32009464589196401</v>
      </c>
      <c r="T149" s="1">
        <f t="shared" ca="1" si="19"/>
        <v>0.56780074380450896</v>
      </c>
      <c r="U149" s="1">
        <f t="shared" ca="1" si="18"/>
        <v>0.52622766119911768</v>
      </c>
      <c r="V149" s="1">
        <f t="shared" ca="1" si="15"/>
        <v>0.23085011962674018</v>
      </c>
      <c r="W149" s="1">
        <f t="shared" ca="1" si="16"/>
        <v>4.0560145562987801E-2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2.8435288169147348E-2</v>
      </c>
      <c r="E150" s="1">
        <f t="shared" ca="1" si="13"/>
        <v>0.1601746276480657</v>
      </c>
      <c r="F150" s="1">
        <f t="shared" ca="1" si="19"/>
        <v>0.37592366712129077</v>
      </c>
      <c r="G150" s="1">
        <f t="shared" ca="1" si="19"/>
        <v>0.46361166269019816</v>
      </c>
      <c r="H150" s="1">
        <f t="shared" ca="1" si="19"/>
        <v>0.47100487826358062</v>
      </c>
      <c r="I150" s="1">
        <f t="shared" ca="1" si="19"/>
        <v>0.30002368630340392</v>
      </c>
      <c r="J150" s="1">
        <f t="shared" ca="1" si="19"/>
        <v>0.29254610550409366</v>
      </c>
      <c r="K150" s="1">
        <f t="shared" ca="1" si="19"/>
        <v>0.44658266393728124</v>
      </c>
      <c r="L150" s="1">
        <f t="shared" ca="1" si="19"/>
        <v>0.45671465111593496</v>
      </c>
      <c r="M150" s="1">
        <f t="shared" ca="1" si="19"/>
        <v>0.42673038947734787</v>
      </c>
      <c r="N150" s="1">
        <f t="shared" ca="1" si="19"/>
        <v>0.23533572357652513</v>
      </c>
      <c r="O150" s="1">
        <f t="shared" ca="1" si="19"/>
        <v>0.11212809810932037</v>
      </c>
      <c r="P150" s="1">
        <f t="shared" ca="1" si="19"/>
        <v>0.15214165740479063</v>
      </c>
      <c r="Q150" s="1">
        <f t="shared" ca="1" si="19"/>
        <v>0.23358136804033758</v>
      </c>
      <c r="R150" s="1">
        <f t="shared" ca="1" si="19"/>
        <v>0.19472276849093656</v>
      </c>
      <c r="S150" s="1">
        <f t="shared" ca="1" si="19"/>
        <v>0.31177343648805833</v>
      </c>
      <c r="T150" s="1">
        <f t="shared" ca="1" si="19"/>
        <v>0.48187516778161033</v>
      </c>
      <c r="U150" s="1">
        <f t="shared" ca="1" si="18"/>
        <v>0.32596768135206811</v>
      </c>
      <c r="V150" s="1">
        <f t="shared" ca="1" si="15"/>
        <v>0.10760379254503737</v>
      </c>
      <c r="W150" s="1">
        <f t="shared" ca="1" si="16"/>
        <v>-9.4539092876926873E-3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0.29805646257029117</v>
      </c>
      <c r="E151" s="1">
        <f t="shared" ca="1" si="13"/>
        <v>0.3865773302435937</v>
      </c>
      <c r="F151" s="1">
        <f t="shared" ca="1" si="19"/>
        <v>0.46001966470271272</v>
      </c>
      <c r="G151" s="1">
        <f t="shared" ca="1" si="19"/>
        <v>0.31933391732005628</v>
      </c>
      <c r="H151" s="1">
        <f t="shared" ca="1" si="19"/>
        <v>0.2794065620987608</v>
      </c>
      <c r="I151" s="1">
        <f t="shared" ca="1" si="19"/>
        <v>0.36103010391309548</v>
      </c>
      <c r="J151" s="1">
        <f t="shared" ca="1" si="19"/>
        <v>0.29787685483132476</v>
      </c>
      <c r="K151" s="1">
        <f t="shared" ca="1" si="19"/>
        <v>0.40346211414293548</v>
      </c>
      <c r="L151" s="1">
        <f t="shared" ca="1" si="19"/>
        <v>0.62649734716601879</v>
      </c>
      <c r="M151" s="1">
        <f t="shared" ca="1" si="19"/>
        <v>0.61503666547617897</v>
      </c>
      <c r="N151" s="1">
        <f t="shared" ca="1" si="19"/>
        <v>0.30629364093461164</v>
      </c>
      <c r="O151" s="1">
        <f t="shared" ca="1" si="19"/>
        <v>0.13610661739629429</v>
      </c>
      <c r="P151" s="1">
        <f t="shared" ca="1" si="19"/>
        <v>0.11466618499478247</v>
      </c>
      <c r="Q151" s="1">
        <f t="shared" ca="1" si="19"/>
        <v>7.5935878983412905E-2</v>
      </c>
      <c r="R151" s="1">
        <f t="shared" ca="1" si="19"/>
        <v>-5.1026954996506698E-3</v>
      </c>
      <c r="S151" s="1">
        <f t="shared" ca="1" si="19"/>
        <v>-5.1741761582543913E-2</v>
      </c>
      <c r="T151" s="1">
        <f t="shared" ca="1" si="19"/>
        <v>-3.8886749631954799E-2</v>
      </c>
      <c r="U151" s="1">
        <f t="shared" ca="1" si="18"/>
        <v>-6.8283259092849821E-3</v>
      </c>
      <c r="V151" s="1">
        <f t="shared" ca="1" si="15"/>
        <v>4.3404089581930351E-2</v>
      </c>
      <c r="W151" s="1">
        <f t="shared" ca="1" si="16"/>
        <v>7.4017149145644501E-2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0.25097235280195546</v>
      </c>
      <c r="E152" s="1">
        <f t="shared" ca="1" si="13"/>
        <v>0.20810672111298789</v>
      </c>
      <c r="F152" s="1">
        <f t="shared" ca="1" si="19"/>
        <v>0.20889252224078395</v>
      </c>
      <c r="G152" s="1">
        <f t="shared" ca="1" si="19"/>
        <v>0.17015054506721769</v>
      </c>
      <c r="H152" s="1">
        <f t="shared" ca="1" si="19"/>
        <v>0.19298891704029281</v>
      </c>
      <c r="I152" s="1">
        <f t="shared" ca="1" si="19"/>
        <v>0.28183089908148867</v>
      </c>
      <c r="J152" s="1">
        <f t="shared" ca="1" si="19"/>
        <v>0.34620299246429548</v>
      </c>
      <c r="K152" s="1">
        <f t="shared" ca="1" si="19"/>
        <v>0.52925630598230156</v>
      </c>
      <c r="L152" s="1">
        <f t="shared" ca="1" si="19"/>
        <v>0.71872793388753897</v>
      </c>
      <c r="M152" s="1">
        <f t="shared" ca="1" si="19"/>
        <v>0.70054700587592578</v>
      </c>
      <c r="N152" s="1">
        <f t="shared" ca="1" si="19"/>
        <v>0.40439302013081563</v>
      </c>
      <c r="O152" s="1">
        <f t="shared" ca="1" si="19"/>
        <v>0.19325741674742231</v>
      </c>
      <c r="P152" s="1">
        <f t="shared" ca="1" si="19"/>
        <v>0.16824147339411213</v>
      </c>
      <c r="Q152" s="1">
        <f t="shared" ca="1" si="19"/>
        <v>0.21488044210956328</v>
      </c>
      <c r="R152" s="1">
        <f t="shared" ca="1" si="19"/>
        <v>0.10505437828525446</v>
      </c>
      <c r="S152" s="1">
        <f t="shared" ca="1" si="19"/>
        <v>-4.6845406885250081E-2</v>
      </c>
      <c r="T152" s="1">
        <f t="shared" ca="1" si="19"/>
        <v>-6.8447234248598013E-2</v>
      </c>
      <c r="U152" s="1">
        <f t="shared" ca="1" si="18"/>
        <v>8.9062834193324083E-3</v>
      </c>
      <c r="V152" s="1">
        <f t="shared" ca="1" si="15"/>
        <v>4.1277421037068635E-2</v>
      </c>
      <c r="W152" s="1">
        <f t="shared" ca="1" si="16"/>
        <v>-1.243521263914318E-2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0.43544677931271997</v>
      </c>
      <c r="E153" s="1">
        <f t="shared" ca="1" si="13"/>
        <v>0.26998207566007498</v>
      </c>
      <c r="F153" s="1">
        <f t="shared" ca="1" si="19"/>
        <v>0.15290044141065343</v>
      </c>
      <c r="G153" s="1">
        <f t="shared" ca="1" si="19"/>
        <v>6.0081390458367009E-2</v>
      </c>
      <c r="H153" s="1">
        <f t="shared" ca="1" si="19"/>
        <v>3.4493148219122845E-3</v>
      </c>
      <c r="I153" s="1">
        <f t="shared" ca="1" si="19"/>
        <v>3.0834653190190787E-2</v>
      </c>
      <c r="J153" s="1">
        <f t="shared" ca="1" si="19"/>
        <v>9.9642256481670299E-2</v>
      </c>
      <c r="K153" s="1">
        <f t="shared" ca="1" si="19"/>
        <v>0.19516513209093359</v>
      </c>
      <c r="L153" s="1">
        <f t="shared" ca="1" si="19"/>
        <v>0.21724655807364082</v>
      </c>
      <c r="M153" s="1">
        <f t="shared" ca="1" si="19"/>
        <v>9.9835342359789594E-2</v>
      </c>
      <c r="N153" s="1">
        <f t="shared" ca="1" si="19"/>
        <v>2.5256354255016746E-2</v>
      </c>
      <c r="O153" s="1">
        <f t="shared" ca="1" si="19"/>
        <v>-7.7731350478237636E-3</v>
      </c>
      <c r="P153" s="1">
        <f t="shared" ca="1" si="19"/>
        <v>-4.4416149189560584E-2</v>
      </c>
      <c r="Q153" s="1">
        <f t="shared" ca="1" si="19"/>
        <v>-3.5281855198290142E-2</v>
      </c>
      <c r="R153" s="1">
        <f t="shared" ca="1" si="19"/>
        <v>4.6143833257066773E-2</v>
      </c>
      <c r="S153" s="1">
        <f t="shared" ca="1" si="19"/>
        <v>3.7614890331224352E-2</v>
      </c>
      <c r="T153" s="1">
        <f t="shared" ca="1" si="19"/>
        <v>-4.71924602082925E-2</v>
      </c>
      <c r="U153" s="1">
        <f t="shared" ca="1" si="18"/>
        <v>-7.1733598461875575E-2</v>
      </c>
      <c r="V153" s="1">
        <f t="shared" ca="1" si="15"/>
        <v>9.7123660526998255E-3</v>
      </c>
      <c r="W153" s="1">
        <f t="shared" ca="1" si="16"/>
        <v>7.0324166223865017E-2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5.6076112975228402E-2</v>
      </c>
      <c r="E154" s="1">
        <f t="shared" ca="1" si="13"/>
        <v>0.12994326487634103</v>
      </c>
      <c r="F154" s="1">
        <f t="shared" ca="1" si="19"/>
        <v>0.23397882781878895</v>
      </c>
      <c r="G154" s="1">
        <f t="shared" ca="1" si="19"/>
        <v>0.30184754495924498</v>
      </c>
      <c r="H154" s="1">
        <f t="shared" ca="1" si="19"/>
        <v>0.42241522871349158</v>
      </c>
      <c r="I154" s="1">
        <f t="shared" ca="1" si="19"/>
        <v>0.36782242351061484</v>
      </c>
      <c r="J154" s="1">
        <f t="shared" ca="1" si="19"/>
        <v>0.24239508163241202</v>
      </c>
      <c r="K154" s="1">
        <f t="shared" ca="1" si="19"/>
        <v>0.22632466365278145</v>
      </c>
      <c r="L154" s="1">
        <f t="shared" ca="1" si="19"/>
        <v>0.2102443594622776</v>
      </c>
      <c r="M154" s="1">
        <f t="shared" ca="1" si="19"/>
        <v>0.12506418437692179</v>
      </c>
      <c r="N154" s="1">
        <f t="shared" ca="1" si="19"/>
        <v>6.6909200283213496E-2</v>
      </c>
      <c r="O154" s="1">
        <f t="shared" ca="1" si="19"/>
        <v>7.5895262212193268E-2</v>
      </c>
      <c r="P154" s="1">
        <f t="shared" ca="1" si="19"/>
        <v>7.5336488370195312E-2</v>
      </c>
      <c r="Q154" s="1">
        <f t="shared" ca="1" si="19"/>
        <v>2.2683336052409141E-2</v>
      </c>
      <c r="R154" s="1">
        <f t="shared" ca="1" si="19"/>
        <v>3.0023066862896554E-2</v>
      </c>
      <c r="S154" s="1">
        <f t="shared" ca="1" si="19"/>
        <v>8.2318408047574038E-2</v>
      </c>
      <c r="T154" s="1">
        <f t="shared" ca="1" si="19"/>
        <v>7.7153071104213072E-2</v>
      </c>
      <c r="U154" s="1">
        <f t="shared" ca="1" si="18"/>
        <v>3.2613429069316455E-2</v>
      </c>
      <c r="V154" s="1">
        <f t="shared" ca="1" si="15"/>
        <v>2.8068290594422212E-2</v>
      </c>
      <c r="W154" s="1">
        <f t="shared" ca="1" si="16"/>
        <v>7.1602418281309116E-2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0.12329988042789555</v>
      </c>
      <c r="E155" s="1">
        <f t="shared" ca="1" si="13"/>
        <v>0.13388056447638413</v>
      </c>
      <c r="F155" s="1">
        <f t="shared" ca="1" si="19"/>
        <v>0.15733130031793</v>
      </c>
      <c r="G155" s="1">
        <f t="shared" ca="1" si="19"/>
        <v>0.21338605797747717</v>
      </c>
      <c r="H155" s="1">
        <f t="shared" ca="1" si="19"/>
        <v>0.27722533844056541</v>
      </c>
      <c r="I155" s="1">
        <f t="shared" ca="1" si="19"/>
        <v>0.28936713286064941</v>
      </c>
      <c r="J155" s="1">
        <f t="shared" ca="1" si="19"/>
        <v>0.33315072394734163</v>
      </c>
      <c r="K155" s="1">
        <f t="shared" ca="1" si="19"/>
        <v>0.48810884905183938</v>
      </c>
      <c r="L155" s="1">
        <f t="shared" ca="1" si="19"/>
        <v>0.47191054780932767</v>
      </c>
      <c r="M155" s="1">
        <f t="shared" ca="1" si="19"/>
        <v>0.2465399587663093</v>
      </c>
      <c r="N155" s="1">
        <f t="shared" ca="1" si="19"/>
        <v>6.9163261801998902E-2</v>
      </c>
      <c r="O155" s="1">
        <f t="shared" ca="1" si="19"/>
        <v>6.6545637842199717E-2</v>
      </c>
      <c r="P155" s="1">
        <f t="shared" ca="1" si="19"/>
        <v>0.19954930442057545</v>
      </c>
      <c r="Q155" s="1">
        <f t="shared" ca="1" si="19"/>
        <v>0.27431511565757977</v>
      </c>
      <c r="R155" s="1">
        <f t="shared" ca="1" si="19"/>
        <v>7.4341761634986778E-2</v>
      </c>
      <c r="S155" s="1">
        <f t="shared" ca="1" si="19"/>
        <v>-4.9531019830547043E-2</v>
      </c>
      <c r="T155" s="1">
        <f t="shared" ca="1" si="19"/>
        <v>-4.0298322268862298E-2</v>
      </c>
      <c r="U155" s="1">
        <f t="shared" ca="1" si="18"/>
        <v>-4.6597232406295666E-2</v>
      </c>
      <c r="V155" s="1">
        <f t="shared" ca="1" si="15"/>
        <v>-0.10892406752553127</v>
      </c>
      <c r="W155" s="1">
        <f t="shared" ca="1" si="16"/>
        <v>-0.144029180721889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3.0621427834348552E-2</v>
      </c>
      <c r="E156" s="1">
        <f t="shared" ca="1" si="13"/>
        <v>9.3221510545932404E-2</v>
      </c>
      <c r="F156" s="1">
        <f t="shared" ca="1" si="19"/>
        <v>0.14801947621052466</v>
      </c>
      <c r="G156" s="1">
        <f t="shared" ca="1" si="19"/>
        <v>0.21607361756701987</v>
      </c>
      <c r="H156" s="1">
        <f t="shared" ca="1" si="19"/>
        <v>0.33120072106871845</v>
      </c>
      <c r="I156" s="1">
        <f t="shared" ca="1" si="19"/>
        <v>0.28781394980128916</v>
      </c>
      <c r="J156" s="1">
        <f t="shared" ca="1" si="19"/>
        <v>0.32058810708482277</v>
      </c>
      <c r="K156" s="1">
        <f t="shared" ca="1" si="19"/>
        <v>0.39779832240742791</v>
      </c>
      <c r="L156" s="1">
        <f t="shared" ca="1" si="19"/>
        <v>0.2377650095636524</v>
      </c>
      <c r="M156" s="1">
        <f t="shared" ca="1" si="19"/>
        <v>9.7433618902158028E-2</v>
      </c>
      <c r="N156" s="1">
        <f t="shared" ca="1" si="19"/>
        <v>3.2507927145295469E-2</v>
      </c>
      <c r="O156" s="1">
        <f t="shared" ca="1" si="19"/>
        <v>4.0563847627322694E-2</v>
      </c>
      <c r="P156" s="1">
        <f t="shared" ca="1" si="19"/>
        <v>2.7638186976413119E-2</v>
      </c>
      <c r="Q156" s="1">
        <f t="shared" ca="1" si="19"/>
        <v>-7.5414866345248719E-3</v>
      </c>
      <c r="R156" s="1">
        <f t="shared" ca="1" si="19"/>
        <v>-4.2240649881665482E-2</v>
      </c>
      <c r="S156" s="1">
        <f t="shared" ca="1" si="19"/>
        <v>-1.161913790850274E-2</v>
      </c>
      <c r="T156" s="1">
        <f t="shared" ca="1" si="19"/>
        <v>4.1678806111091551E-2</v>
      </c>
      <c r="U156" s="1">
        <f t="shared" ca="1" si="18"/>
        <v>3.8915420743866148E-2</v>
      </c>
      <c r="V156" s="1">
        <f t="shared" ca="1" si="15"/>
        <v>2.009363166744715E-2</v>
      </c>
      <c r="W156" s="1">
        <f t="shared" ca="1" si="16"/>
        <v>4.8206236677334667E-2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3.8196129107178692E-2</v>
      </c>
      <c r="E157" s="1">
        <f t="shared" ca="1" si="13"/>
        <v>0.20356520630263614</v>
      </c>
      <c r="F157" s="1">
        <f t="shared" ca="1" si="19"/>
        <v>0.3495082574194468</v>
      </c>
      <c r="G157" s="1">
        <f t="shared" ca="1" si="19"/>
        <v>0.39283266918105969</v>
      </c>
      <c r="H157" s="1">
        <f t="shared" ca="1" si="19"/>
        <v>0.42402339498352448</v>
      </c>
      <c r="I157" s="1">
        <f t="shared" ca="1" si="19"/>
        <v>0.24889154533629548</v>
      </c>
      <c r="J157" s="1">
        <f t="shared" ca="1" si="19"/>
        <v>0.18061510283378762</v>
      </c>
      <c r="K157" s="1">
        <f t="shared" ca="1" si="19"/>
        <v>0.31373548407604251</v>
      </c>
      <c r="L157" s="1">
        <f t="shared" ca="1" si="19"/>
        <v>0.38520210955488071</v>
      </c>
      <c r="M157" s="1">
        <f t="shared" ca="1" si="19"/>
        <v>0.26210954789695762</v>
      </c>
      <c r="N157" s="1">
        <f t="shared" ca="1" si="19"/>
        <v>0.16089272602902549</v>
      </c>
      <c r="O157" s="1">
        <f t="shared" ca="1" si="19"/>
        <v>7.5260111716109274E-2</v>
      </c>
      <c r="P157" s="1">
        <f t="shared" ca="1" si="19"/>
        <v>3.9132719450880506E-3</v>
      </c>
      <c r="Q157" s="1">
        <f t="shared" ca="1" si="19"/>
        <v>-2.7073769808178466E-2</v>
      </c>
      <c r="R157" s="1">
        <f t="shared" ca="1" si="19"/>
        <v>5.1909869736398842E-2</v>
      </c>
      <c r="S157" s="1">
        <f t="shared" ca="1" si="19"/>
        <v>0.3122093753961267</v>
      </c>
      <c r="T157" s="1">
        <f t="shared" ca="1" si="19"/>
        <v>0.58776791915345539</v>
      </c>
      <c r="U157" s="1">
        <f t="shared" ca="1" si="18"/>
        <v>0.50123675935742551</v>
      </c>
      <c r="V157" s="1">
        <f t="shared" ca="1" si="15"/>
        <v>0.2154315213752393</v>
      </c>
      <c r="W157" s="1">
        <f t="shared" ca="1" si="16"/>
        <v>6.090447234882785E-2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1.0144911247312243E-2</v>
      </c>
      <c r="E158" s="1">
        <f t="shared" ca="1" si="13"/>
        <v>-3.9370865266421341E-2</v>
      </c>
      <c r="F158" s="1">
        <f t="shared" ca="1" si="19"/>
        <v>-4.458018186387179E-2</v>
      </c>
      <c r="G158" s="1">
        <f t="shared" ca="1" si="19"/>
        <v>2.6868492209346879E-3</v>
      </c>
      <c r="H158" s="1">
        <f t="shared" ca="1" si="19"/>
        <v>8.2995744885376269E-2</v>
      </c>
      <c r="I158" s="1">
        <f t="shared" ca="1" si="19"/>
        <v>0.12239178875257886</v>
      </c>
      <c r="J158" s="1">
        <f t="shared" ca="1" si="19"/>
        <v>0.16000140734012092</v>
      </c>
      <c r="K158" s="1">
        <f t="shared" ca="1" si="19"/>
        <v>0.21460096588128019</v>
      </c>
      <c r="L158" s="1">
        <f ca="1">(L108+0.6*(M108+K108)+0.15*(J108+N108))/(1+2*0.6+2*0.15)</f>
        <v>0.18958163033970957</v>
      </c>
      <c r="M158" s="1">
        <f t="shared" ca="1" si="19"/>
        <v>0.12361581451211993</v>
      </c>
      <c r="N158" s="1">
        <f t="shared" ca="1" si="19"/>
        <v>6.9061198930282591E-2</v>
      </c>
      <c r="O158" s="1">
        <f t="shared" ca="1" si="19"/>
        <v>2.6753256144120292E-2</v>
      </c>
      <c r="P158" s="1">
        <f t="shared" ca="1" si="19"/>
        <v>-9.4291325608391978E-3</v>
      </c>
      <c r="Q158" s="1">
        <f t="shared" ca="1" si="19"/>
        <v>-3.7227835992875789E-2</v>
      </c>
      <c r="R158" s="1">
        <f t="shared" ca="1" si="19"/>
        <v>2.2533152747468498E-2</v>
      </c>
      <c r="S158" s="1">
        <f t="shared" ca="1" si="19"/>
        <v>0.19966458505788118</v>
      </c>
      <c r="T158" s="1">
        <f t="shared" ca="1" si="19"/>
        <v>0.36174447533140031</v>
      </c>
      <c r="U158" s="1">
        <f t="shared" ca="1" si="18"/>
        <v>0.2425199416486738</v>
      </c>
      <c r="V158" s="1">
        <f t="shared" ca="1" si="15"/>
        <v>0.13984404235873713</v>
      </c>
      <c r="W158" s="1">
        <f ca="1">(W108+0.6*(V108)+0.15*U108)/(1+0.6+0.15)</f>
        <v>0.12991671660974441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0.53666834656847406</v>
      </c>
      <c r="E160" s="3">
        <f t="shared" ref="E160:W160" ca="1" si="20">AVERAGE(E111:E134)</f>
        <v>0.25558794947127517</v>
      </c>
      <c r="F160" s="3">
        <f t="shared" ca="1" si="20"/>
        <v>7.815993003745525E-2</v>
      </c>
      <c r="G160" s="3">
        <f t="shared" ca="1" si="20"/>
        <v>3.3773311639466473E-2</v>
      </c>
      <c r="H160" s="3">
        <f t="shared" ca="1" si="20"/>
        <v>5.4766636454426983E-2</v>
      </c>
      <c r="I160" s="3">
        <f t="shared" ca="1" si="20"/>
        <v>5.1685472645555973E-2</v>
      </c>
      <c r="J160" s="3">
        <f t="shared" ca="1" si="20"/>
        <v>4.1259080128011501E-2</v>
      </c>
      <c r="K160" s="3">
        <f t="shared" ca="1" si="20"/>
        <v>4.184129981508964E-2</v>
      </c>
      <c r="L160" s="3">
        <f t="shared" ca="1" si="20"/>
        <v>4.3039460187816618E-2</v>
      </c>
      <c r="M160" s="3">
        <f t="shared" ca="1" si="20"/>
        <v>3.2356702249342902E-2</v>
      </c>
      <c r="N160" s="3">
        <f t="shared" ca="1" si="20"/>
        <v>3.4482832174028109E-2</v>
      </c>
      <c r="O160" s="3">
        <f t="shared" ca="1" si="20"/>
        <v>3.7425457416068376E-2</v>
      </c>
      <c r="P160" s="3">
        <f t="shared" ca="1" si="20"/>
        <v>3.2425061874096162E-2</v>
      </c>
      <c r="Q160" s="3">
        <f t="shared" ca="1" si="20"/>
        <v>1.599233060732011E-2</v>
      </c>
      <c r="R160" s="3">
        <f t="shared" ca="1" si="20"/>
        <v>5.4157632972192974E-3</v>
      </c>
      <c r="S160" s="3">
        <f t="shared" ca="1" si="20"/>
        <v>1.208281731886327E-2</v>
      </c>
      <c r="T160" s="3">
        <f t="shared" ca="1" si="20"/>
        <v>1.1803315616139093E-2</v>
      </c>
      <c r="U160" s="3">
        <f t="shared" ca="1" si="20"/>
        <v>6.7464564853951846E-3</v>
      </c>
      <c r="V160" s="3">
        <f t="shared" ca="1" si="20"/>
        <v>2.0309115801467065E-3</v>
      </c>
      <c r="W160" s="3">
        <f t="shared" ca="1" si="20"/>
        <v>8.1825741727188789E-3</v>
      </c>
    </row>
    <row r="161" spans="2:23">
      <c r="C161" s="1" t="s">
        <v>198</v>
      </c>
      <c r="D161" s="10">
        <f ca="1">AVERAGE(D135:D158)</f>
        <v>0.18716059151933359</v>
      </c>
      <c r="E161" s="3">
        <f t="shared" ref="E161:W161" ca="1" si="21">AVERAGE(E135:E158)</f>
        <v>0.21757594271141653</v>
      </c>
      <c r="F161" s="3">
        <f t="shared" ca="1" si="21"/>
        <v>0.26412395179775655</v>
      </c>
      <c r="G161" s="3">
        <f t="shared" ca="1" si="21"/>
        <v>0.22063476649673716</v>
      </c>
      <c r="H161" s="3">
        <f t="shared" ca="1" si="21"/>
        <v>0.20888489837930149</v>
      </c>
      <c r="I161" s="3">
        <f t="shared" ca="1" si="21"/>
        <v>0.19465086129743017</v>
      </c>
      <c r="J161" s="3">
        <f t="shared" ca="1" si="21"/>
        <v>0.20645968911761917</v>
      </c>
      <c r="K161" s="3">
        <f t="shared" ca="1" si="21"/>
        <v>0.2892328189104017</v>
      </c>
      <c r="L161" s="3">
        <f t="shared" ca="1" si="21"/>
        <v>0.31125324317112613</v>
      </c>
      <c r="M161" s="3">
        <f t="shared" ca="1" si="21"/>
        <v>0.2429368150817649</v>
      </c>
      <c r="N161" s="3">
        <f t="shared" ca="1" si="21"/>
        <v>0.12519316647607268</v>
      </c>
      <c r="O161" s="3">
        <f t="shared" ca="1" si="21"/>
        <v>7.807282260134174E-2</v>
      </c>
      <c r="P161" s="3">
        <f t="shared" ca="1" si="21"/>
        <v>0.11445738534628162</v>
      </c>
      <c r="Q161" s="3">
        <f t="shared" ca="1" si="21"/>
        <v>0.15125411780988446</v>
      </c>
      <c r="R161" s="3">
        <f t="shared" ca="1" si="21"/>
        <v>0.101683001757937</v>
      </c>
      <c r="S161" s="3">
        <f t="shared" ca="1" si="21"/>
        <v>0.11153605930943482</v>
      </c>
      <c r="T161" s="3">
        <f t="shared" ca="1" si="21"/>
        <v>0.21498744349193114</v>
      </c>
      <c r="U161" s="3">
        <f t="shared" ca="1" si="21"/>
        <v>0.24658069798275062</v>
      </c>
      <c r="V161" s="3">
        <f t="shared" ca="1" si="21"/>
        <v>0.13886840850145712</v>
      </c>
      <c r="W161" s="3">
        <f t="shared" ca="1" si="21"/>
        <v>4.6236012736685324E-2</v>
      </c>
    </row>
    <row r="162" spans="2:23">
      <c r="C162" s="1" t="s">
        <v>16</v>
      </c>
      <c r="D162" s="3">
        <f ca="1">IF(D165&gt;0,TINV(TTEST(D111:D134,D135:D158,2,2),46),-TINV(TTEST(D111:D134,D135:D158,2,2),46))</f>
        <v>9.2663095565745905</v>
      </c>
      <c r="E162" s="3">
        <f t="shared" ref="E162:V162" ca="1" si="22">IF(E165&gt;0,TINV(TTEST(E111:E134,E135:E158,2,2),46),-TINV(TTEST(E111:E134,E135:E158,2,2),46))</f>
        <v>1.4965681674135678</v>
      </c>
      <c r="F162" s="3">
        <f t="shared" ca="1" si="22"/>
        <v>-5.949527603372438</v>
      </c>
      <c r="G162" s="3">
        <f t="shared" ca="1" si="22"/>
        <v>-6.1416281685038978</v>
      </c>
      <c r="H162" s="3">
        <f t="shared" ca="1" si="22"/>
        <v>-4.31909470633369</v>
      </c>
      <c r="I162" s="3">
        <f t="shared" ca="1" si="22"/>
        <v>-4.935250260386967</v>
      </c>
      <c r="J162" s="3">
        <f t="shared" ca="1" si="22"/>
        <v>-6.93907499657122</v>
      </c>
      <c r="K162" s="3">
        <f t="shared" ca="1" si="22"/>
        <v>-6.9450535331376475</v>
      </c>
      <c r="L162" s="3">
        <f t="shared" ca="1" si="22"/>
        <v>-6.1594467889485713</v>
      </c>
      <c r="M162" s="3">
        <f t="shared" ca="1" si="22"/>
        <v>-4.3420297137928081</v>
      </c>
      <c r="N162" s="3">
        <f t="shared" ca="1" si="22"/>
        <v>-2.7669325411674635</v>
      </c>
      <c r="O162" s="3">
        <f t="shared" ca="1" si="22"/>
        <v>-2.1029742277161247</v>
      </c>
      <c r="P162" s="3">
        <f t="shared" ca="1" si="22"/>
        <v>-3.2240099821899353</v>
      </c>
      <c r="Q162" s="3">
        <f t="shared" ca="1" si="22"/>
        <v>-3.4883631873949961</v>
      </c>
      <c r="R162" s="3">
        <f t="shared" ca="1" si="22"/>
        <v>-3.7808551026192996</v>
      </c>
      <c r="S162" s="3">
        <f t="shared" ca="1" si="22"/>
        <v>-3.7250143345605737</v>
      </c>
      <c r="T162" s="3">
        <f t="shared" ca="1" si="22"/>
        <v>-4.496472685804271</v>
      </c>
      <c r="U162" s="3">
        <f t="shared" ca="1" si="22"/>
        <v>-5.1326413262571453</v>
      </c>
      <c r="V162" s="3">
        <f t="shared" ca="1" si="22"/>
        <v>-5.1870140422491993</v>
      </c>
      <c r="W162" s="3">
        <f ca="1">IF(W165&gt;0,TINV(TTEST(W111:W134,W135:W158,2,2),46),-TINV(TTEST(W111:W134,W135:W158,2,2),46))</f>
        <v>-2.0984146371715422</v>
      </c>
    </row>
    <row r="163" spans="2:23">
      <c r="B163" s="1" t="s">
        <v>199</v>
      </c>
      <c r="C163" s="1" t="s">
        <v>0</v>
      </c>
      <c r="D163" s="3">
        <f ca="1">STDEV(D111:D134)/SQRT(COUNT(D111:D134))</f>
        <v>1.2241917222955374E-2</v>
      </c>
      <c r="E163" s="3">
        <f t="shared" ref="E163:W163" ca="1" si="23">STDEV(E111:E134)/SQRT(COUNT(E111:E134))</f>
        <v>1.0516258316172962E-2</v>
      </c>
      <c r="F163" s="3">
        <f t="shared" ca="1" si="23"/>
        <v>1.0931021459867836E-2</v>
      </c>
      <c r="G163" s="3">
        <f t="shared" ca="1" si="23"/>
        <v>1.2191419769912153E-2</v>
      </c>
      <c r="H163" s="3">
        <f t="shared" ca="1" si="23"/>
        <v>1.6564150044812636E-2</v>
      </c>
      <c r="I163" s="3">
        <f t="shared" ca="1" si="23"/>
        <v>1.5812493322895176E-2</v>
      </c>
      <c r="J163" s="3">
        <f t="shared" ca="1" si="23"/>
        <v>1.2919472871626399E-2</v>
      </c>
      <c r="K163" s="3">
        <f t="shared" ca="1" si="23"/>
        <v>1.3032445040548287E-2</v>
      </c>
      <c r="L163" s="3">
        <f t="shared" ca="1" si="23"/>
        <v>1.5663939992940697E-2</v>
      </c>
      <c r="M163" s="3">
        <f t="shared" ca="1" si="23"/>
        <v>1.3036695294004703E-2</v>
      </c>
      <c r="N163" s="3">
        <f t="shared" ca="1" si="23"/>
        <v>1.1499459753541235E-2</v>
      </c>
      <c r="O163" s="3">
        <f t="shared" ca="1" si="23"/>
        <v>1.2368950007296646E-2</v>
      </c>
      <c r="P163" s="3">
        <f t="shared" ca="1" si="23"/>
        <v>1.0923689510460584E-2</v>
      </c>
      <c r="Q163" s="3">
        <f t="shared" ca="1" si="23"/>
        <v>1.154544687951958E-2</v>
      </c>
      <c r="R163" s="3">
        <f t="shared" ca="1" si="23"/>
        <v>1.2387384641616008E-2</v>
      </c>
      <c r="S163" s="3">
        <f t="shared" ca="1" si="23"/>
        <v>1.1213833058663379E-2</v>
      </c>
      <c r="T163" s="3">
        <f t="shared" ca="1" si="23"/>
        <v>8.7998024016729057E-3</v>
      </c>
      <c r="U163" s="3">
        <f t="shared" ca="1" si="23"/>
        <v>8.2960660645558081E-3</v>
      </c>
      <c r="V163" s="3">
        <f t="shared" ca="1" si="23"/>
        <v>1.0560893129795995E-2</v>
      </c>
      <c r="W163" s="3">
        <f t="shared" ca="1" si="23"/>
        <v>1.4166688582613617E-2</v>
      </c>
    </row>
    <row r="164" spans="2:23">
      <c r="C164" s="1" t="s">
        <v>198</v>
      </c>
      <c r="D164" s="3">
        <f ca="1">STDEV(D135:D158)/SQRT(COUNT(D135:D158))</f>
        <v>3.5676208739323888E-2</v>
      </c>
      <c r="E164" s="3">
        <f t="shared" ref="E164:W164" ca="1" si="24">STDEV(E135:E158)/SQRT(COUNT(E135:E158))</f>
        <v>2.3120127977602503E-2</v>
      </c>
      <c r="F164" s="3">
        <f t="shared" ca="1" si="24"/>
        <v>2.9283254763031643E-2</v>
      </c>
      <c r="G164" s="3">
        <f t="shared" ca="1" si="24"/>
        <v>2.7876044635509547E-2</v>
      </c>
      <c r="H164" s="3">
        <f t="shared" ca="1" si="24"/>
        <v>3.1605466512639957E-2</v>
      </c>
      <c r="I164" s="3">
        <f t="shared" ca="1" si="24"/>
        <v>2.4271846078847765E-2</v>
      </c>
      <c r="J164" s="3">
        <f t="shared" ca="1" si="24"/>
        <v>1.9996863256116087E-2</v>
      </c>
      <c r="K164" s="3">
        <f t="shared" ca="1" si="24"/>
        <v>3.3151608484174554E-2</v>
      </c>
      <c r="L164" s="3">
        <f t="shared" ca="1" si="24"/>
        <v>4.0630253732747632E-2</v>
      </c>
      <c r="M164" s="3">
        <f t="shared" ca="1" si="24"/>
        <v>4.6713044509852489E-2</v>
      </c>
      <c r="N164" s="3">
        <f t="shared" ca="1" si="24"/>
        <v>3.0700725518775934E-2</v>
      </c>
      <c r="O164" s="3">
        <f t="shared" ca="1" si="24"/>
        <v>1.4852626011769097E-2</v>
      </c>
      <c r="P164" s="3">
        <f t="shared" ca="1" si="24"/>
        <v>2.297998752852215E-2</v>
      </c>
      <c r="Q164" s="3">
        <f t="shared" ca="1" si="24"/>
        <v>3.701640851590126E-2</v>
      </c>
      <c r="R164" s="3">
        <f t="shared" ca="1" si="24"/>
        <v>2.2245316415057847E-2</v>
      </c>
      <c r="S164" s="3">
        <f t="shared" ca="1" si="24"/>
        <v>2.4229598062158571E-2</v>
      </c>
      <c r="T164" s="3">
        <f t="shared" ca="1" si="24"/>
        <v>4.4322330474764512E-2</v>
      </c>
      <c r="U164" s="3">
        <f t="shared" ca="1" si="24"/>
        <v>4.5984907019319995E-2</v>
      </c>
      <c r="V164" s="3">
        <f t="shared" ca="1" si="24"/>
        <v>2.4174641660439016E-2</v>
      </c>
      <c r="W164" s="3">
        <f t="shared" ca="1" si="24"/>
        <v>1.1320799534410063E-2</v>
      </c>
    </row>
    <row r="165" spans="2:23">
      <c r="C165" s="1" t="s">
        <v>110</v>
      </c>
      <c r="D165" s="2">
        <f ca="1">D160-D161</f>
        <v>0.34950775504914045</v>
      </c>
      <c r="E165" s="2">
        <f t="shared" ref="E165:W165" ca="1" si="25">E160-E161</f>
        <v>3.8012006759858635E-2</v>
      </c>
      <c r="F165" s="2">
        <f t="shared" ca="1" si="25"/>
        <v>-0.1859640217603013</v>
      </c>
      <c r="G165" s="2">
        <f t="shared" ca="1" si="25"/>
        <v>-0.18686145485727068</v>
      </c>
      <c r="H165" s="2">
        <f t="shared" ca="1" si="25"/>
        <v>-0.15411826192487452</v>
      </c>
      <c r="I165" s="2">
        <f t="shared" ca="1" si="25"/>
        <v>-0.14296538865187419</v>
      </c>
      <c r="J165" s="2">
        <f t="shared" ca="1" si="25"/>
        <v>-0.16520060898960767</v>
      </c>
      <c r="K165" s="2">
        <f t="shared" ca="1" si="25"/>
        <v>-0.24739151909531207</v>
      </c>
      <c r="L165" s="2">
        <f t="shared" ca="1" si="25"/>
        <v>-0.2682137829833095</v>
      </c>
      <c r="M165" s="2">
        <f t="shared" ca="1" si="25"/>
        <v>-0.21058011283242201</v>
      </c>
      <c r="N165" s="2">
        <f t="shared" ca="1" si="25"/>
        <v>-9.071033430204456E-2</v>
      </c>
      <c r="O165" s="2">
        <f t="shared" ca="1" si="25"/>
        <v>-4.0647365185273364E-2</v>
      </c>
      <c r="P165" s="2">
        <f t="shared" ca="1" si="25"/>
        <v>-8.2032323472185462E-2</v>
      </c>
      <c r="Q165" s="2">
        <f t="shared" ca="1" si="25"/>
        <v>-0.13526178720256435</v>
      </c>
      <c r="R165" s="2">
        <f t="shared" ca="1" si="25"/>
        <v>-9.6267238460717705E-2</v>
      </c>
      <c r="S165" s="2">
        <f t="shared" ca="1" si="25"/>
        <v>-9.9453241990571553E-2</v>
      </c>
      <c r="T165" s="2">
        <f t="shared" ca="1" si="25"/>
        <v>-0.20318412787579204</v>
      </c>
      <c r="U165" s="2">
        <f t="shared" ca="1" si="25"/>
        <v>-0.23983424149735544</v>
      </c>
      <c r="V165" s="2">
        <f t="shared" ca="1" si="25"/>
        <v>-0.13683749692131042</v>
      </c>
      <c r="W165" s="2">
        <f t="shared" ca="1" si="25"/>
        <v>-3.8053438563966445E-2</v>
      </c>
    </row>
    <row r="167" spans="2:23">
      <c r="B167" s="1" t="s">
        <v>200</v>
      </c>
      <c r="D167" s="1">
        <f ca="1">COVAR(D111:D158,$C111:$C158)/VAR($C111:$C158)</f>
        <v>0.17111317174280832</v>
      </c>
      <c r="E167" s="1">
        <f t="shared" ref="E167:W167" ca="1" si="26">COVAR(E111:E158,$C111:$C158)/VAR($C111:$C158)</f>
        <v>1.8610044976180799E-2</v>
      </c>
      <c r="F167" s="1">
        <f t="shared" ca="1" si="26"/>
        <v>-9.1044885653480789E-2</v>
      </c>
      <c r="G167" s="1">
        <f t="shared" ca="1" si="26"/>
        <v>-9.1484253940538773E-2</v>
      </c>
      <c r="H167" s="1">
        <f t="shared" ca="1" si="26"/>
        <v>-7.5453732400719828E-2</v>
      </c>
      <c r="I167" s="1">
        <f t="shared" ca="1" si="26"/>
        <v>-6.9993471527480089E-2</v>
      </c>
      <c r="J167" s="1">
        <f t="shared" ca="1" si="26"/>
        <v>-8.0879464817828761E-2</v>
      </c>
      <c r="K167" s="1">
        <f t="shared" ca="1" si="26"/>
        <v>-0.12111876455707989</v>
      </c>
      <c r="L167" s="1">
        <f t="shared" ca="1" si="26"/>
        <v>-0.13131299791891191</v>
      </c>
      <c r="M167" s="1">
        <f t="shared" ca="1" si="26"/>
        <v>-0.1030965135742066</v>
      </c>
      <c r="N167" s="1">
        <f t="shared" ca="1" si="26"/>
        <v>-4.4410267835376022E-2</v>
      </c>
      <c r="O167" s="1">
        <f t="shared" ca="1" si="26"/>
        <v>-1.9900272538623413E-2</v>
      </c>
      <c r="P167" s="1">
        <f t="shared" ca="1" si="26"/>
        <v>-4.0161658366590788E-2</v>
      </c>
      <c r="Q167" s="1">
        <f t="shared" ca="1" si="26"/>
        <v>-6.62219166512555E-2</v>
      </c>
      <c r="R167" s="1">
        <f t="shared" ca="1" si="26"/>
        <v>-4.7130835496393061E-2</v>
      </c>
      <c r="S167" s="1">
        <f t="shared" ca="1" si="26"/>
        <v>-4.8690649724550658E-2</v>
      </c>
      <c r="T167" s="1">
        <f t="shared" ca="1" si="26"/>
        <v>-9.9475562605856521E-2</v>
      </c>
      <c r="U167" s="1">
        <f t="shared" ca="1" si="26"/>
        <v>-0.11741884739974694</v>
      </c>
      <c r="V167" s="1">
        <f t="shared" ca="1" si="26"/>
        <v>-6.6993357867724937E-2</v>
      </c>
      <c r="W167" s="1">
        <f t="shared" ca="1" si="26"/>
        <v>-1.863032929694191E-2</v>
      </c>
    </row>
  </sheetData>
  <phoneticPr fontId="1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7.0000000000000001E-3</v>
      </c>
      <c r="E1">
        <v>1E-3</v>
      </c>
      <c r="F1">
        <v>1E-3</v>
      </c>
      <c r="G1">
        <v>7.0000000000000001E-3</v>
      </c>
      <c r="H1">
        <v>7.0000000000000001E-3</v>
      </c>
      <c r="I1">
        <v>0</v>
      </c>
      <c r="J1">
        <v>4.5999999999999999E-2</v>
      </c>
      <c r="K1">
        <v>2.4E-2</v>
      </c>
      <c r="L1">
        <v>1E-3</v>
      </c>
      <c r="M1">
        <v>7.0000000000000001E-3</v>
      </c>
      <c r="N1">
        <v>7.0000000000000001E-3</v>
      </c>
      <c r="O1">
        <v>2E-3</v>
      </c>
      <c r="P1">
        <v>0.998</v>
      </c>
      <c r="Q1">
        <v>4.0000000000000001E-3</v>
      </c>
      <c r="R1">
        <v>7.0000000000000001E-3</v>
      </c>
      <c r="S1">
        <v>1.7999999999999999E-2</v>
      </c>
      <c r="T1">
        <v>7.0000000000000001E-3</v>
      </c>
      <c r="U1">
        <v>4.0000000000000001E-3</v>
      </c>
      <c r="V1">
        <v>2E-3</v>
      </c>
      <c r="W1">
        <v>7.0000000000000001E-3</v>
      </c>
      <c r="Z1" s="1">
        <f>AVERAGE(D1:M1)</f>
        <v>1.0100000000000001E-2</v>
      </c>
      <c r="AA1" s="1">
        <f>AVERAGE(N1:W1)</f>
        <v>0.10559999999999996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2E-3</v>
      </c>
      <c r="F2">
        <v>3.3000000000000002E-2</v>
      </c>
      <c r="G2">
        <v>8.9999999999999993E-3</v>
      </c>
      <c r="H2">
        <v>8.9999999999999993E-3</v>
      </c>
      <c r="I2">
        <v>3.0000000000000001E-3</v>
      </c>
      <c r="J2">
        <v>5.7000000000000002E-2</v>
      </c>
      <c r="K2">
        <v>0.156</v>
      </c>
      <c r="L2">
        <v>0.29399999999999998</v>
      </c>
      <c r="M2">
        <v>0.01</v>
      </c>
      <c r="N2">
        <v>8.9999999999999993E-3</v>
      </c>
      <c r="O2">
        <v>1E-3</v>
      </c>
      <c r="P2">
        <v>0.99199999999999999</v>
      </c>
      <c r="Q2">
        <v>3.0000000000000001E-3</v>
      </c>
      <c r="R2">
        <v>1.0999999999999999E-2</v>
      </c>
      <c r="S2">
        <v>0.17599999999999999</v>
      </c>
      <c r="T2">
        <v>0.01</v>
      </c>
      <c r="U2">
        <v>3.0000000000000001E-3</v>
      </c>
      <c r="V2">
        <v>1E-3</v>
      </c>
      <c r="W2">
        <v>8.9999999999999993E-3</v>
      </c>
      <c r="Z2" s="1">
        <f t="shared" ref="Z2:Z48" si="0">AVERAGE(D2:M2)</f>
        <v>5.8099999999999999E-2</v>
      </c>
      <c r="AA2" s="1">
        <f t="shared" ref="AA2:AA48" si="1">AVERAGE(N2:W2)</f>
        <v>0.12149999999999994</v>
      </c>
    </row>
    <row r="3" spans="1:27">
      <c r="A3">
        <v>2</v>
      </c>
      <c r="B3" t="s">
        <v>150</v>
      </c>
      <c r="C3">
        <v>30</v>
      </c>
      <c r="D3">
        <v>7.0000000000000001E-3</v>
      </c>
      <c r="E3">
        <v>1E-3</v>
      </c>
      <c r="F3">
        <v>1E-3</v>
      </c>
      <c r="G3">
        <v>7.0000000000000001E-3</v>
      </c>
      <c r="H3">
        <v>7.0000000000000001E-3</v>
      </c>
      <c r="I3">
        <v>0</v>
      </c>
      <c r="J3">
        <v>6.6000000000000003E-2</v>
      </c>
      <c r="K3">
        <v>0.13800000000000001</v>
      </c>
      <c r="L3">
        <v>1E-3</v>
      </c>
      <c r="M3">
        <v>7.0000000000000001E-3</v>
      </c>
      <c r="N3">
        <v>7.0000000000000001E-3</v>
      </c>
      <c r="O3">
        <v>2E-3</v>
      </c>
      <c r="P3">
        <v>0.997</v>
      </c>
      <c r="Q3">
        <v>3.0000000000000001E-3</v>
      </c>
      <c r="R3">
        <v>7.0000000000000001E-3</v>
      </c>
      <c r="S3">
        <v>4.0000000000000001E-3</v>
      </c>
      <c r="T3">
        <v>7.0000000000000001E-3</v>
      </c>
      <c r="U3">
        <v>1E-3</v>
      </c>
      <c r="V3">
        <v>1E-3</v>
      </c>
      <c r="W3">
        <v>7.0000000000000001E-3</v>
      </c>
      <c r="Z3" s="1">
        <f t="shared" si="0"/>
        <v>2.35E-2</v>
      </c>
      <c r="AA3" s="1">
        <f t="shared" si="1"/>
        <v>0.10359999999999994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8.9999999999999993E-3</v>
      </c>
      <c r="F4">
        <v>3.0000000000000001E-3</v>
      </c>
      <c r="G4">
        <v>6.0000000000000001E-3</v>
      </c>
      <c r="H4">
        <v>6.0000000000000001E-3</v>
      </c>
      <c r="I4">
        <v>3.0000000000000001E-3</v>
      </c>
      <c r="J4">
        <v>2.1000000000000001E-2</v>
      </c>
      <c r="K4">
        <v>8.7999999999999995E-2</v>
      </c>
      <c r="L4">
        <v>0.03</v>
      </c>
      <c r="M4">
        <v>6.0000000000000001E-3</v>
      </c>
      <c r="N4">
        <v>6.0000000000000001E-3</v>
      </c>
      <c r="O4">
        <v>1E-3</v>
      </c>
      <c r="P4">
        <v>0.995</v>
      </c>
      <c r="Q4">
        <v>3.0000000000000001E-3</v>
      </c>
      <c r="R4">
        <v>6.0000000000000001E-3</v>
      </c>
      <c r="S4">
        <v>2.4E-2</v>
      </c>
      <c r="T4">
        <v>6.0000000000000001E-3</v>
      </c>
      <c r="U4">
        <v>3.0000000000000001E-3</v>
      </c>
      <c r="V4">
        <v>1E-3</v>
      </c>
      <c r="W4">
        <v>6.0000000000000001E-3</v>
      </c>
      <c r="Z4" s="1">
        <f t="shared" si="0"/>
        <v>1.7800000000000003E-2</v>
      </c>
      <c r="AA4" s="1">
        <f t="shared" si="1"/>
        <v>0.10509999999999997</v>
      </c>
    </row>
    <row r="5" spans="1:27">
      <c r="A5">
        <v>4</v>
      </c>
      <c r="B5" t="s">
        <v>152</v>
      </c>
      <c r="C5">
        <v>30</v>
      </c>
      <c r="D5">
        <v>4.0000000000000001E-3</v>
      </c>
      <c r="E5">
        <v>1.4999999999999999E-2</v>
      </c>
      <c r="F5">
        <v>7.0000000000000001E-3</v>
      </c>
      <c r="G5">
        <v>5.0000000000000001E-3</v>
      </c>
      <c r="H5">
        <v>4.0000000000000001E-3</v>
      </c>
      <c r="I5">
        <v>1E-3</v>
      </c>
      <c r="J5">
        <v>7.1999999999999995E-2</v>
      </c>
      <c r="K5">
        <v>0.30599999999999999</v>
      </c>
      <c r="L5">
        <v>4.8000000000000001E-2</v>
      </c>
      <c r="M5">
        <v>5.0000000000000001E-3</v>
      </c>
      <c r="N5">
        <v>5.0000000000000001E-3</v>
      </c>
      <c r="O5">
        <v>1E-3</v>
      </c>
      <c r="P5">
        <v>0.997</v>
      </c>
      <c r="Q5">
        <v>0.61599999999999999</v>
      </c>
      <c r="R5">
        <v>5.0000000000000001E-3</v>
      </c>
      <c r="S5">
        <v>5.0000000000000001E-3</v>
      </c>
      <c r="T5">
        <v>5.0000000000000001E-3</v>
      </c>
      <c r="U5">
        <v>0.38</v>
      </c>
      <c r="V5">
        <v>1E-3</v>
      </c>
      <c r="W5">
        <v>4.0000000000000001E-3</v>
      </c>
      <c r="Z5" s="1">
        <f t="shared" si="0"/>
        <v>4.6699999999999998E-2</v>
      </c>
      <c r="AA5" s="1">
        <f t="shared" si="1"/>
        <v>0.20189999999999991</v>
      </c>
    </row>
    <row r="6" spans="1:27">
      <c r="A6">
        <v>5</v>
      </c>
      <c r="B6" t="s">
        <v>153</v>
      </c>
      <c r="C6">
        <v>30</v>
      </c>
      <c r="D6">
        <v>8.0000000000000002E-3</v>
      </c>
      <c r="E6">
        <v>1E-3</v>
      </c>
      <c r="F6">
        <v>4.0000000000000001E-3</v>
      </c>
      <c r="G6">
        <v>8.9999999999999993E-3</v>
      </c>
      <c r="H6">
        <v>8.9999999999999993E-3</v>
      </c>
      <c r="I6">
        <v>1E-3</v>
      </c>
      <c r="J6">
        <v>2.4E-2</v>
      </c>
      <c r="K6">
        <v>8.2000000000000003E-2</v>
      </c>
      <c r="L6">
        <v>3.0000000000000001E-3</v>
      </c>
      <c r="M6">
        <v>0.01</v>
      </c>
      <c r="N6">
        <v>8.9999999999999993E-3</v>
      </c>
      <c r="O6">
        <v>1E-3</v>
      </c>
      <c r="P6">
        <v>0.99399999999999999</v>
      </c>
      <c r="Q6">
        <v>6.0000000000000001E-3</v>
      </c>
      <c r="R6">
        <v>0.01</v>
      </c>
      <c r="S6">
        <v>1.7999999999999999E-2</v>
      </c>
      <c r="T6">
        <v>0.01</v>
      </c>
      <c r="U6">
        <v>1.2E-2</v>
      </c>
      <c r="V6">
        <v>1E-3</v>
      </c>
      <c r="W6">
        <v>8.9999999999999993E-3</v>
      </c>
      <c r="Z6" s="1">
        <f t="shared" si="0"/>
        <v>1.5100000000000002E-2</v>
      </c>
      <c r="AA6" s="1">
        <f t="shared" si="1"/>
        <v>0.10699999999999998</v>
      </c>
    </row>
    <row r="7" spans="1:27">
      <c r="A7">
        <v>6</v>
      </c>
      <c r="B7" t="s">
        <v>154</v>
      </c>
      <c r="C7">
        <v>30</v>
      </c>
      <c r="D7">
        <v>7.0000000000000001E-3</v>
      </c>
      <c r="E7">
        <v>0</v>
      </c>
      <c r="F7">
        <v>1E-3</v>
      </c>
      <c r="G7">
        <v>8.0000000000000002E-3</v>
      </c>
      <c r="H7">
        <v>7.0000000000000001E-3</v>
      </c>
      <c r="I7">
        <v>1E-3</v>
      </c>
      <c r="J7">
        <v>2.4E-2</v>
      </c>
      <c r="K7">
        <v>0.14099999999999999</v>
      </c>
      <c r="L7">
        <v>1E-3</v>
      </c>
      <c r="M7">
        <v>8.0000000000000002E-3</v>
      </c>
      <c r="N7">
        <v>7.0000000000000001E-3</v>
      </c>
      <c r="O7">
        <v>8.0000000000000002E-3</v>
      </c>
      <c r="P7">
        <v>0.997</v>
      </c>
      <c r="Q7">
        <v>0.01</v>
      </c>
      <c r="R7">
        <v>8.0000000000000002E-3</v>
      </c>
      <c r="S7">
        <v>2E-3</v>
      </c>
      <c r="T7">
        <v>8.0000000000000002E-3</v>
      </c>
      <c r="U7">
        <v>2E-3</v>
      </c>
      <c r="V7">
        <v>1E-3</v>
      </c>
      <c r="W7">
        <v>7.0000000000000001E-3</v>
      </c>
      <c r="Z7" s="1">
        <f t="shared" si="0"/>
        <v>1.9800000000000002E-2</v>
      </c>
      <c r="AA7" s="1">
        <f t="shared" si="1"/>
        <v>0.10499999999999998</v>
      </c>
    </row>
    <row r="8" spans="1:27">
      <c r="A8">
        <v>7</v>
      </c>
      <c r="B8" t="s">
        <v>155</v>
      </c>
      <c r="C8">
        <v>30</v>
      </c>
      <c r="D8">
        <v>1.2E-2</v>
      </c>
      <c r="E8">
        <v>0</v>
      </c>
      <c r="F8">
        <v>1E-3</v>
      </c>
      <c r="G8">
        <v>1.4E-2</v>
      </c>
      <c r="H8">
        <v>1.2999999999999999E-2</v>
      </c>
      <c r="I8">
        <v>0</v>
      </c>
      <c r="J8">
        <v>3.6999999999999998E-2</v>
      </c>
      <c r="K8">
        <v>7.5999999999999998E-2</v>
      </c>
      <c r="L8">
        <v>1E-3</v>
      </c>
      <c r="M8">
        <v>1.4E-2</v>
      </c>
      <c r="N8">
        <v>1.4E-2</v>
      </c>
      <c r="O8">
        <v>1E-3</v>
      </c>
      <c r="P8">
        <v>0.995</v>
      </c>
      <c r="Q8">
        <v>0.03</v>
      </c>
      <c r="R8">
        <v>1.4999999999999999E-2</v>
      </c>
      <c r="S8">
        <v>1E-3</v>
      </c>
      <c r="T8">
        <v>1.4999999999999999E-2</v>
      </c>
      <c r="U8">
        <v>2E-3</v>
      </c>
      <c r="V8">
        <v>1E-3</v>
      </c>
      <c r="W8">
        <v>1.2999999999999999E-2</v>
      </c>
      <c r="Z8" s="1">
        <f t="shared" si="0"/>
        <v>1.6800000000000002E-2</v>
      </c>
      <c r="AA8" s="1">
        <f t="shared" si="1"/>
        <v>0.10869999999999995</v>
      </c>
    </row>
    <row r="9" spans="1:27">
      <c r="A9">
        <v>8</v>
      </c>
      <c r="B9" t="s">
        <v>156</v>
      </c>
      <c r="C9">
        <v>30</v>
      </c>
      <c r="D9">
        <v>8.0000000000000002E-3</v>
      </c>
      <c r="E9">
        <v>0</v>
      </c>
      <c r="F9">
        <v>1E-3</v>
      </c>
      <c r="G9">
        <v>8.9999999999999993E-3</v>
      </c>
      <c r="H9">
        <v>8.0000000000000002E-3</v>
      </c>
      <c r="I9">
        <v>0</v>
      </c>
      <c r="J9">
        <v>0.08</v>
      </c>
      <c r="K9">
        <v>0.10299999999999999</v>
      </c>
      <c r="L9">
        <v>1E-3</v>
      </c>
      <c r="M9">
        <v>8.9999999999999993E-3</v>
      </c>
      <c r="N9">
        <v>8.9999999999999993E-3</v>
      </c>
      <c r="O9">
        <v>2E-3</v>
      </c>
      <c r="P9">
        <v>0.997</v>
      </c>
      <c r="Q9">
        <v>5.0000000000000001E-3</v>
      </c>
      <c r="R9">
        <v>8.9999999999999993E-3</v>
      </c>
      <c r="S9">
        <v>2E-3</v>
      </c>
      <c r="T9">
        <v>8.9999999999999993E-3</v>
      </c>
      <c r="U9">
        <v>1E-3</v>
      </c>
      <c r="V9">
        <v>1E-3</v>
      </c>
      <c r="W9">
        <v>8.0000000000000002E-3</v>
      </c>
      <c r="Z9" s="1">
        <f t="shared" si="0"/>
        <v>2.1900000000000003E-2</v>
      </c>
      <c r="AA9" s="1">
        <f t="shared" si="1"/>
        <v>0.10429999999999995</v>
      </c>
    </row>
    <row r="10" spans="1:27">
      <c r="A10">
        <v>9</v>
      </c>
      <c r="B10" t="s">
        <v>157</v>
      </c>
      <c r="C10">
        <v>30</v>
      </c>
      <c r="D10">
        <v>1.4E-2</v>
      </c>
      <c r="E10">
        <v>0</v>
      </c>
      <c r="F10">
        <v>3.0000000000000001E-3</v>
      </c>
      <c r="G10">
        <v>1.7000000000000001E-2</v>
      </c>
      <c r="H10">
        <v>1.6E-2</v>
      </c>
      <c r="I10">
        <v>1E-3</v>
      </c>
      <c r="J10">
        <v>5.2999999999999999E-2</v>
      </c>
      <c r="K10">
        <v>0.19800000000000001</v>
      </c>
      <c r="L10">
        <v>0.129</v>
      </c>
      <c r="M10">
        <v>1.7999999999999999E-2</v>
      </c>
      <c r="N10">
        <v>1.7000000000000001E-2</v>
      </c>
      <c r="O10">
        <v>1E-3</v>
      </c>
      <c r="P10">
        <v>0.96</v>
      </c>
      <c r="Q10">
        <v>1.7000000000000001E-2</v>
      </c>
      <c r="R10">
        <v>1.9E-2</v>
      </c>
      <c r="S10">
        <v>4.0000000000000001E-3</v>
      </c>
      <c r="T10">
        <v>1.9E-2</v>
      </c>
      <c r="U10">
        <v>1E-3</v>
      </c>
      <c r="V10">
        <v>1E-3</v>
      </c>
      <c r="W10">
        <v>1.6E-2</v>
      </c>
      <c r="Z10" s="1">
        <f t="shared" si="0"/>
        <v>4.4900000000000009E-2</v>
      </c>
      <c r="AA10" s="1">
        <f t="shared" si="1"/>
        <v>0.10549999999999997</v>
      </c>
    </row>
    <row r="11" spans="1:27">
      <c r="A11">
        <v>10</v>
      </c>
      <c r="B11" t="s">
        <v>158</v>
      </c>
      <c r="C11">
        <v>30</v>
      </c>
      <c r="D11">
        <v>8.0000000000000002E-3</v>
      </c>
      <c r="E11">
        <v>0</v>
      </c>
      <c r="F11">
        <v>1E-3</v>
      </c>
      <c r="G11">
        <v>0.01</v>
      </c>
      <c r="H11">
        <v>8.9999999999999993E-3</v>
      </c>
      <c r="I11">
        <v>1E-3</v>
      </c>
      <c r="J11">
        <v>1.2999999999999999E-2</v>
      </c>
      <c r="K11">
        <v>0.27800000000000002</v>
      </c>
      <c r="L11">
        <v>0.16</v>
      </c>
      <c r="M11">
        <v>0.01</v>
      </c>
      <c r="N11">
        <v>8.9999999999999993E-3</v>
      </c>
      <c r="O11">
        <v>1E-3</v>
      </c>
      <c r="P11">
        <v>0.98899999999999999</v>
      </c>
      <c r="Q11">
        <v>2.1999999999999999E-2</v>
      </c>
      <c r="R11">
        <v>1.0999999999999999E-2</v>
      </c>
      <c r="S11">
        <v>1E-3</v>
      </c>
      <c r="T11">
        <v>1.0999999999999999E-2</v>
      </c>
      <c r="U11">
        <v>2E-3</v>
      </c>
      <c r="V11">
        <v>1E-3</v>
      </c>
      <c r="W11">
        <v>8.9999999999999993E-3</v>
      </c>
      <c r="Z11" s="1">
        <f t="shared" si="0"/>
        <v>4.9000000000000002E-2</v>
      </c>
      <c r="AA11" s="1">
        <f t="shared" si="1"/>
        <v>0.10559999999999994</v>
      </c>
    </row>
    <row r="12" spans="1:27">
      <c r="A12">
        <v>11</v>
      </c>
      <c r="B12" t="s">
        <v>159</v>
      </c>
      <c r="C12">
        <v>30</v>
      </c>
      <c r="D12">
        <v>1.2E-2</v>
      </c>
      <c r="E12">
        <v>0</v>
      </c>
      <c r="F12">
        <v>1E-3</v>
      </c>
      <c r="G12">
        <v>1.2999999999999999E-2</v>
      </c>
      <c r="H12">
        <v>1.2999999999999999E-2</v>
      </c>
      <c r="I12">
        <v>0</v>
      </c>
      <c r="J12">
        <v>4.5999999999999999E-2</v>
      </c>
      <c r="K12">
        <v>0.152</v>
      </c>
      <c r="L12">
        <v>1E-3</v>
      </c>
      <c r="M12">
        <v>1.2999999999999999E-2</v>
      </c>
      <c r="N12">
        <v>1.2999999999999999E-2</v>
      </c>
      <c r="O12">
        <v>2E-3</v>
      </c>
      <c r="P12">
        <v>0.997</v>
      </c>
      <c r="Q12">
        <v>0.38</v>
      </c>
      <c r="R12">
        <v>1.4E-2</v>
      </c>
      <c r="S12">
        <v>2E-3</v>
      </c>
      <c r="T12">
        <v>1.4E-2</v>
      </c>
      <c r="U12">
        <v>3.0000000000000001E-3</v>
      </c>
      <c r="V12">
        <v>1E-3</v>
      </c>
      <c r="W12">
        <v>1.2E-2</v>
      </c>
      <c r="Z12" s="1">
        <f t="shared" si="0"/>
        <v>2.5100000000000001E-2</v>
      </c>
      <c r="AA12" s="1">
        <f t="shared" si="1"/>
        <v>0.14379999999999998</v>
      </c>
    </row>
    <row r="13" spans="1:27">
      <c r="A13">
        <v>12</v>
      </c>
      <c r="B13" t="s">
        <v>160</v>
      </c>
      <c r="C13">
        <v>30</v>
      </c>
      <c r="D13">
        <v>8.0000000000000002E-3</v>
      </c>
      <c r="E13">
        <v>2.7E-2</v>
      </c>
      <c r="F13">
        <v>1.2999999999999999E-2</v>
      </c>
      <c r="G13">
        <v>8.0000000000000002E-3</v>
      </c>
      <c r="H13">
        <v>8.0000000000000002E-3</v>
      </c>
      <c r="I13">
        <v>1E-3</v>
      </c>
      <c r="J13">
        <v>0.04</v>
      </c>
      <c r="K13">
        <v>3.3000000000000002E-2</v>
      </c>
      <c r="L13">
        <v>1E-3</v>
      </c>
      <c r="M13">
        <v>8.0000000000000002E-3</v>
      </c>
      <c r="N13">
        <v>8.0000000000000002E-3</v>
      </c>
      <c r="O13">
        <v>1E-3</v>
      </c>
      <c r="P13">
        <v>0.996</v>
      </c>
      <c r="Q13">
        <v>1E-3</v>
      </c>
      <c r="R13">
        <v>8.9999999999999993E-3</v>
      </c>
      <c r="S13">
        <v>1E-3</v>
      </c>
      <c r="T13">
        <v>8.9999999999999993E-3</v>
      </c>
      <c r="U13">
        <v>2E-3</v>
      </c>
      <c r="V13">
        <v>1.9E-2</v>
      </c>
      <c r="W13">
        <v>8.0000000000000002E-3</v>
      </c>
      <c r="Z13" s="1">
        <f t="shared" si="0"/>
        <v>1.4700000000000001E-2</v>
      </c>
      <c r="AA13" s="1">
        <f t="shared" si="1"/>
        <v>0.10539999999999994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3.6999999999999998E-2</v>
      </c>
      <c r="F14">
        <v>1.4E-2</v>
      </c>
      <c r="G14">
        <v>7.0000000000000001E-3</v>
      </c>
      <c r="H14">
        <v>7.0000000000000001E-3</v>
      </c>
      <c r="I14">
        <v>0</v>
      </c>
      <c r="J14">
        <v>6.0999999999999999E-2</v>
      </c>
      <c r="K14">
        <v>0.17799999999999999</v>
      </c>
      <c r="L14">
        <v>1E-3</v>
      </c>
      <c r="M14">
        <v>7.0000000000000001E-3</v>
      </c>
      <c r="N14">
        <v>7.0000000000000001E-3</v>
      </c>
      <c r="O14">
        <v>1E-3</v>
      </c>
      <c r="P14">
        <v>0.996</v>
      </c>
      <c r="Q14">
        <v>1E-3</v>
      </c>
      <c r="R14">
        <v>8.0000000000000002E-3</v>
      </c>
      <c r="S14">
        <v>3.5000000000000003E-2</v>
      </c>
      <c r="T14">
        <v>8.0000000000000002E-3</v>
      </c>
      <c r="U14">
        <v>0.183</v>
      </c>
      <c r="V14">
        <v>1E-3</v>
      </c>
      <c r="W14">
        <v>7.0000000000000001E-3</v>
      </c>
      <c r="Z14" s="1">
        <f t="shared" si="0"/>
        <v>3.1899999999999998E-2</v>
      </c>
      <c r="AA14" s="1">
        <f t="shared" si="1"/>
        <v>0.12469999999999996</v>
      </c>
    </row>
    <row r="15" spans="1:27">
      <c r="A15">
        <v>14</v>
      </c>
      <c r="B15" t="s">
        <v>162</v>
      </c>
      <c r="C15">
        <v>30</v>
      </c>
      <c r="D15">
        <v>8.9999999999999993E-3</v>
      </c>
      <c r="E15">
        <v>1E-3</v>
      </c>
      <c r="F15">
        <v>4.0000000000000001E-3</v>
      </c>
      <c r="G15">
        <v>0.01</v>
      </c>
      <c r="H15">
        <v>0.01</v>
      </c>
      <c r="I15">
        <v>1E-3</v>
      </c>
      <c r="J15">
        <v>6.8000000000000005E-2</v>
      </c>
      <c r="K15">
        <v>5.8999999999999997E-2</v>
      </c>
      <c r="L15">
        <v>1E-3</v>
      </c>
      <c r="M15">
        <v>1.0999999999999999E-2</v>
      </c>
      <c r="N15">
        <v>0.01</v>
      </c>
      <c r="O15">
        <v>1E-3</v>
      </c>
      <c r="P15">
        <v>0.996</v>
      </c>
      <c r="Q15">
        <v>1E-3</v>
      </c>
      <c r="R15">
        <v>1.0999999999999999E-2</v>
      </c>
      <c r="S15">
        <v>1.2E-2</v>
      </c>
      <c r="T15">
        <v>1.0999999999999999E-2</v>
      </c>
      <c r="U15">
        <v>8.9999999999999993E-3</v>
      </c>
      <c r="V15">
        <v>4.0000000000000001E-3</v>
      </c>
      <c r="W15">
        <v>0.01</v>
      </c>
      <c r="Z15" s="1">
        <f t="shared" si="0"/>
        <v>1.7400000000000002E-2</v>
      </c>
      <c r="AA15" s="1">
        <f t="shared" si="1"/>
        <v>0.10649999999999996</v>
      </c>
    </row>
    <row r="16" spans="1:27">
      <c r="A16">
        <v>15</v>
      </c>
      <c r="B16" t="s">
        <v>163</v>
      </c>
      <c r="C16">
        <v>30</v>
      </c>
      <c r="D16">
        <v>4.0000000000000001E-3</v>
      </c>
      <c r="E16">
        <v>0.154</v>
      </c>
      <c r="F16">
        <v>3.0000000000000001E-3</v>
      </c>
      <c r="G16">
        <v>4.0000000000000001E-3</v>
      </c>
      <c r="H16">
        <v>4.0000000000000001E-3</v>
      </c>
      <c r="I16">
        <v>0</v>
      </c>
      <c r="J16">
        <v>2.5999999999999999E-2</v>
      </c>
      <c r="K16">
        <v>1.0999999999999999E-2</v>
      </c>
      <c r="L16">
        <v>1E-3</v>
      </c>
      <c r="M16">
        <v>4.0000000000000001E-3</v>
      </c>
      <c r="N16">
        <v>4.0000000000000001E-3</v>
      </c>
      <c r="O16">
        <v>3.0000000000000001E-3</v>
      </c>
      <c r="P16">
        <v>0.997</v>
      </c>
      <c r="Q16">
        <v>1E-3</v>
      </c>
      <c r="R16">
        <v>4.0000000000000001E-3</v>
      </c>
      <c r="S16">
        <v>1.9E-2</v>
      </c>
      <c r="T16">
        <v>4.0000000000000001E-3</v>
      </c>
      <c r="U16">
        <v>0.02</v>
      </c>
      <c r="V16">
        <v>2E-3</v>
      </c>
      <c r="W16">
        <v>4.0000000000000001E-3</v>
      </c>
      <c r="Z16" s="1">
        <f t="shared" si="0"/>
        <v>2.1100000000000001E-2</v>
      </c>
      <c r="AA16" s="1">
        <f t="shared" si="1"/>
        <v>0.10579999999999998</v>
      </c>
    </row>
    <row r="17" spans="1:27">
      <c r="A17">
        <v>16</v>
      </c>
      <c r="B17" t="s">
        <v>164</v>
      </c>
      <c r="C17">
        <v>30</v>
      </c>
      <c r="D17">
        <v>8.0000000000000002E-3</v>
      </c>
      <c r="E17">
        <v>7.4999999999999997E-2</v>
      </c>
      <c r="F17">
        <v>2.3E-2</v>
      </c>
      <c r="G17">
        <v>8.0000000000000002E-3</v>
      </c>
      <c r="H17">
        <v>8.0000000000000002E-3</v>
      </c>
      <c r="I17">
        <v>0</v>
      </c>
      <c r="J17">
        <v>0.06</v>
      </c>
      <c r="K17">
        <v>4.5999999999999999E-2</v>
      </c>
      <c r="L17">
        <v>1E-3</v>
      </c>
      <c r="M17">
        <v>8.9999999999999993E-3</v>
      </c>
      <c r="N17">
        <v>8.0000000000000002E-3</v>
      </c>
      <c r="O17">
        <v>1E-3</v>
      </c>
      <c r="P17">
        <v>0.996</v>
      </c>
      <c r="Q17">
        <v>1E-3</v>
      </c>
      <c r="R17">
        <v>8.9999999999999993E-3</v>
      </c>
      <c r="S17">
        <v>4.7E-2</v>
      </c>
      <c r="T17">
        <v>8.9999999999999993E-3</v>
      </c>
      <c r="U17">
        <v>2.7E-2</v>
      </c>
      <c r="V17">
        <v>2E-3</v>
      </c>
      <c r="W17">
        <v>8.0000000000000002E-3</v>
      </c>
      <c r="Z17" s="1">
        <f t="shared" si="0"/>
        <v>2.3799999999999998E-2</v>
      </c>
      <c r="AA17" s="1">
        <f t="shared" si="1"/>
        <v>0.11079999999999994</v>
      </c>
    </row>
    <row r="18" spans="1:27">
      <c r="A18">
        <v>17</v>
      </c>
      <c r="B18" t="s">
        <v>165</v>
      </c>
      <c r="C18">
        <v>30</v>
      </c>
      <c r="D18">
        <v>5.0000000000000001E-3</v>
      </c>
      <c r="E18">
        <v>0.06</v>
      </c>
      <c r="F18">
        <v>3.0000000000000001E-3</v>
      </c>
      <c r="G18">
        <v>5.0000000000000001E-3</v>
      </c>
      <c r="H18">
        <v>5.0000000000000001E-3</v>
      </c>
      <c r="I18">
        <v>1.0999999999999999E-2</v>
      </c>
      <c r="J18">
        <v>5.0000000000000001E-3</v>
      </c>
      <c r="K18">
        <v>6.8000000000000005E-2</v>
      </c>
      <c r="L18">
        <v>1E-3</v>
      </c>
      <c r="M18">
        <v>5.0000000000000001E-3</v>
      </c>
      <c r="N18">
        <v>5.0000000000000001E-3</v>
      </c>
      <c r="O18">
        <v>1.4E-2</v>
      </c>
      <c r="P18">
        <v>0.997</v>
      </c>
      <c r="Q18">
        <v>1E-3</v>
      </c>
      <c r="R18">
        <v>5.0000000000000001E-3</v>
      </c>
      <c r="S18">
        <v>1E-3</v>
      </c>
      <c r="T18">
        <v>5.0000000000000001E-3</v>
      </c>
      <c r="U18">
        <v>6.0000000000000001E-3</v>
      </c>
      <c r="V18">
        <v>1E-3</v>
      </c>
      <c r="W18">
        <v>5.0000000000000001E-3</v>
      </c>
      <c r="Z18" s="1">
        <f t="shared" si="0"/>
        <v>1.6800000000000002E-2</v>
      </c>
      <c r="AA18" s="1">
        <f t="shared" si="1"/>
        <v>0.10399999999999994</v>
      </c>
    </row>
    <row r="19" spans="1:27">
      <c r="A19">
        <v>18</v>
      </c>
      <c r="B19" t="s">
        <v>166</v>
      </c>
      <c r="C19">
        <v>30</v>
      </c>
      <c r="D19">
        <v>8.9999999999999993E-3</v>
      </c>
      <c r="E19">
        <v>1E-3</v>
      </c>
      <c r="F19">
        <v>1E-3</v>
      </c>
      <c r="G19">
        <v>8.9999999999999993E-3</v>
      </c>
      <c r="H19">
        <v>8.9999999999999993E-3</v>
      </c>
      <c r="I19">
        <v>0</v>
      </c>
      <c r="J19">
        <v>4.8000000000000001E-2</v>
      </c>
      <c r="K19">
        <v>0.28999999999999998</v>
      </c>
      <c r="L19">
        <v>2E-3</v>
      </c>
      <c r="M19">
        <v>8.9999999999999993E-3</v>
      </c>
      <c r="N19">
        <v>8.9999999999999993E-3</v>
      </c>
      <c r="O19">
        <v>2E-3</v>
      </c>
      <c r="P19">
        <v>0.997</v>
      </c>
      <c r="Q19">
        <v>1E-3</v>
      </c>
      <c r="R19">
        <v>8.9999999999999993E-3</v>
      </c>
      <c r="S19">
        <v>4.0000000000000001E-3</v>
      </c>
      <c r="T19">
        <v>8.9999999999999993E-3</v>
      </c>
      <c r="U19">
        <v>2E-3</v>
      </c>
      <c r="V19">
        <v>1E-3</v>
      </c>
      <c r="W19">
        <v>8.9999999999999993E-3</v>
      </c>
      <c r="Z19" s="1">
        <f t="shared" si="0"/>
        <v>3.78E-2</v>
      </c>
      <c r="AA19" s="1">
        <f t="shared" si="1"/>
        <v>0.10429999999999995</v>
      </c>
    </row>
    <row r="20" spans="1:27">
      <c r="A20">
        <v>19</v>
      </c>
      <c r="B20" t="s">
        <v>167</v>
      </c>
      <c r="C20">
        <v>30</v>
      </c>
      <c r="D20">
        <v>6.0000000000000001E-3</v>
      </c>
      <c r="E20">
        <v>1.4999999999999999E-2</v>
      </c>
      <c r="F20">
        <v>1E-3</v>
      </c>
      <c r="G20">
        <v>7.0000000000000001E-3</v>
      </c>
      <c r="H20">
        <v>6.0000000000000001E-3</v>
      </c>
      <c r="I20">
        <v>3.0000000000000001E-3</v>
      </c>
      <c r="J20">
        <v>0.05</v>
      </c>
      <c r="K20">
        <v>0.25600000000000001</v>
      </c>
      <c r="L20">
        <v>1.6E-2</v>
      </c>
      <c r="M20">
        <v>7.0000000000000001E-3</v>
      </c>
      <c r="N20">
        <v>6.0000000000000001E-3</v>
      </c>
      <c r="O20">
        <v>3.0000000000000001E-3</v>
      </c>
      <c r="P20">
        <v>0.997</v>
      </c>
      <c r="Q20">
        <v>3.0000000000000001E-3</v>
      </c>
      <c r="R20">
        <v>7.0000000000000001E-3</v>
      </c>
      <c r="S20">
        <v>1.7000000000000001E-2</v>
      </c>
      <c r="T20">
        <v>7.0000000000000001E-3</v>
      </c>
      <c r="U20">
        <v>1E-3</v>
      </c>
      <c r="V20">
        <v>2.8000000000000001E-2</v>
      </c>
      <c r="W20">
        <v>6.0000000000000001E-3</v>
      </c>
      <c r="Z20" s="1">
        <f t="shared" si="0"/>
        <v>3.6699999999999997E-2</v>
      </c>
      <c r="AA20" s="1">
        <f t="shared" si="1"/>
        <v>0.10749999999999996</v>
      </c>
    </row>
    <row r="21" spans="1:27">
      <c r="A21">
        <v>20</v>
      </c>
      <c r="B21" t="s">
        <v>168</v>
      </c>
      <c r="C21">
        <v>30</v>
      </c>
      <c r="D21">
        <v>7.0000000000000001E-3</v>
      </c>
      <c r="E21">
        <v>2E-3</v>
      </c>
      <c r="F21">
        <v>3.0000000000000001E-3</v>
      </c>
      <c r="G21">
        <v>8.0000000000000002E-3</v>
      </c>
      <c r="H21">
        <v>8.0000000000000002E-3</v>
      </c>
      <c r="I21">
        <v>1E-3</v>
      </c>
      <c r="J21">
        <v>1.7000000000000001E-2</v>
      </c>
      <c r="K21">
        <v>0.122</v>
      </c>
      <c r="L21">
        <v>0.39600000000000002</v>
      </c>
      <c r="M21">
        <v>8.0000000000000002E-3</v>
      </c>
      <c r="N21">
        <v>8.0000000000000002E-3</v>
      </c>
      <c r="O21">
        <v>1E-3</v>
      </c>
      <c r="P21">
        <v>0.99299999999999999</v>
      </c>
      <c r="Q21">
        <v>1E-3</v>
      </c>
      <c r="R21">
        <v>8.9999999999999993E-3</v>
      </c>
      <c r="S21">
        <v>1.7999999999999999E-2</v>
      </c>
      <c r="T21">
        <v>8.0000000000000002E-3</v>
      </c>
      <c r="U21">
        <v>4.0000000000000001E-3</v>
      </c>
      <c r="V21">
        <v>1E-3</v>
      </c>
      <c r="W21">
        <v>8.0000000000000002E-3</v>
      </c>
      <c r="Z21" s="1">
        <f t="shared" si="0"/>
        <v>5.7200000000000008E-2</v>
      </c>
      <c r="AA21" s="1">
        <f t="shared" si="1"/>
        <v>0.10509999999999997</v>
      </c>
    </row>
    <row r="22" spans="1:27">
      <c r="A22">
        <v>21</v>
      </c>
      <c r="B22" t="s">
        <v>169</v>
      </c>
      <c r="C22">
        <v>30</v>
      </c>
      <c r="D22">
        <v>7.0000000000000001E-3</v>
      </c>
      <c r="E22">
        <v>7.0000000000000001E-3</v>
      </c>
      <c r="F22">
        <v>1E-3</v>
      </c>
      <c r="G22">
        <v>7.0000000000000001E-3</v>
      </c>
      <c r="H22">
        <v>7.0000000000000001E-3</v>
      </c>
      <c r="I22">
        <v>0</v>
      </c>
      <c r="J22">
        <v>4.3999999999999997E-2</v>
      </c>
      <c r="K22">
        <v>0.35799999999999998</v>
      </c>
      <c r="L22">
        <v>3.0000000000000001E-3</v>
      </c>
      <c r="M22">
        <v>8.0000000000000002E-3</v>
      </c>
      <c r="N22">
        <v>7.0000000000000001E-3</v>
      </c>
      <c r="O22">
        <v>2.7E-2</v>
      </c>
      <c r="P22">
        <v>0.997</v>
      </c>
      <c r="Q22">
        <v>5.0000000000000001E-3</v>
      </c>
      <c r="R22">
        <v>8.0000000000000002E-3</v>
      </c>
      <c r="S22">
        <v>1.0999999999999999E-2</v>
      </c>
      <c r="T22">
        <v>8.0000000000000002E-3</v>
      </c>
      <c r="U22">
        <v>1E-3</v>
      </c>
      <c r="V22">
        <v>1E-3</v>
      </c>
      <c r="W22">
        <v>7.0000000000000001E-3</v>
      </c>
      <c r="Z22" s="1">
        <f t="shared" si="0"/>
        <v>4.4200000000000003E-2</v>
      </c>
      <c r="AA22" s="1">
        <f t="shared" si="1"/>
        <v>0.10719999999999993</v>
      </c>
    </row>
    <row r="23" spans="1:27">
      <c r="A23">
        <v>22</v>
      </c>
      <c r="B23" t="s">
        <v>170</v>
      </c>
      <c r="C23">
        <v>30</v>
      </c>
      <c r="D23">
        <v>7.0000000000000001E-3</v>
      </c>
      <c r="E23">
        <v>1E-3</v>
      </c>
      <c r="F23">
        <v>1E-3</v>
      </c>
      <c r="G23">
        <v>7.0000000000000001E-3</v>
      </c>
      <c r="H23">
        <v>7.0000000000000001E-3</v>
      </c>
      <c r="I23">
        <v>1E-3</v>
      </c>
      <c r="J23">
        <v>1.7999999999999999E-2</v>
      </c>
      <c r="K23">
        <v>0.17299999999999999</v>
      </c>
      <c r="L23">
        <v>3.7999999999999999E-2</v>
      </c>
      <c r="M23">
        <v>7.0000000000000001E-3</v>
      </c>
      <c r="N23">
        <v>7.0000000000000001E-3</v>
      </c>
      <c r="O23">
        <v>2E-3</v>
      </c>
      <c r="P23">
        <v>0.996</v>
      </c>
      <c r="Q23">
        <v>1E-3</v>
      </c>
      <c r="R23">
        <v>7.0000000000000001E-3</v>
      </c>
      <c r="S23">
        <v>1E-3</v>
      </c>
      <c r="T23">
        <v>7.0000000000000001E-3</v>
      </c>
      <c r="U23">
        <v>0</v>
      </c>
      <c r="V23">
        <v>1E-3</v>
      </c>
      <c r="W23">
        <v>7.0000000000000001E-3</v>
      </c>
      <c r="Z23" s="1">
        <f t="shared" si="0"/>
        <v>2.5999999999999995E-2</v>
      </c>
      <c r="AA23" s="1">
        <f t="shared" si="1"/>
        <v>0.10289999999999992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0</v>
      </c>
      <c r="F24">
        <v>1E-3</v>
      </c>
      <c r="G24">
        <v>1.0999999999999999E-2</v>
      </c>
      <c r="H24">
        <v>0.01</v>
      </c>
      <c r="I24">
        <v>0</v>
      </c>
      <c r="J24">
        <v>0.02</v>
      </c>
      <c r="K24">
        <v>0.35799999999999998</v>
      </c>
      <c r="L24">
        <v>5.0000000000000001E-3</v>
      </c>
      <c r="M24">
        <v>1.0999999999999999E-2</v>
      </c>
      <c r="N24">
        <v>0.01</v>
      </c>
      <c r="O24">
        <v>3.0000000000000001E-3</v>
      </c>
      <c r="P24">
        <v>0.997</v>
      </c>
      <c r="Q24">
        <v>1E-3</v>
      </c>
      <c r="R24">
        <v>1.2E-2</v>
      </c>
      <c r="S24">
        <v>6.0000000000000001E-3</v>
      </c>
      <c r="T24">
        <v>1.0999999999999999E-2</v>
      </c>
      <c r="U24">
        <v>1E-3</v>
      </c>
      <c r="V24">
        <v>1E-3</v>
      </c>
      <c r="W24">
        <v>0.01</v>
      </c>
      <c r="Z24" s="1">
        <f t="shared" si="0"/>
        <v>4.2599999999999999E-2</v>
      </c>
      <c r="AA24" s="1">
        <f t="shared" si="1"/>
        <v>0.10519999999999996</v>
      </c>
    </row>
    <row r="25" spans="1:27">
      <c r="A25">
        <v>24</v>
      </c>
      <c r="B25" t="s">
        <v>172</v>
      </c>
      <c r="C25">
        <v>30</v>
      </c>
      <c r="D25">
        <v>8.9999999999999993E-3</v>
      </c>
      <c r="E25">
        <v>0.84599999999999997</v>
      </c>
      <c r="F25">
        <v>0.995</v>
      </c>
      <c r="G25">
        <v>1.0999999999999999E-2</v>
      </c>
      <c r="H25">
        <v>0.01</v>
      </c>
      <c r="I25">
        <v>0.76800000000000002</v>
      </c>
      <c r="J25">
        <v>0.79600000000000004</v>
      </c>
      <c r="K25">
        <v>3.0000000000000001E-3</v>
      </c>
      <c r="L25">
        <v>0.56499999999999995</v>
      </c>
      <c r="M25">
        <v>1.0999999999999999E-2</v>
      </c>
      <c r="N25">
        <v>0.01</v>
      </c>
      <c r="O25">
        <v>2.4E-2</v>
      </c>
      <c r="P25">
        <v>0.41099999999999998</v>
      </c>
      <c r="Q25">
        <v>9.4E-2</v>
      </c>
      <c r="R25">
        <v>1.0999999999999999E-2</v>
      </c>
      <c r="S25">
        <v>3.5000000000000003E-2</v>
      </c>
      <c r="T25">
        <v>1.0999999999999999E-2</v>
      </c>
      <c r="U25">
        <v>0.39500000000000002</v>
      </c>
      <c r="V25">
        <v>9.1999999999999998E-2</v>
      </c>
      <c r="W25">
        <v>0.01</v>
      </c>
      <c r="Z25" s="1">
        <f t="shared" si="0"/>
        <v>0.40140000000000003</v>
      </c>
      <c r="AA25" s="1">
        <f t="shared" si="1"/>
        <v>0.10929999999999999</v>
      </c>
    </row>
    <row r="26" spans="1:27">
      <c r="A26">
        <v>25</v>
      </c>
      <c r="B26" t="s">
        <v>173</v>
      </c>
      <c r="C26">
        <v>30</v>
      </c>
      <c r="D26">
        <v>8.0000000000000002E-3</v>
      </c>
      <c r="E26">
        <v>0.99</v>
      </c>
      <c r="F26">
        <v>0.99199999999999999</v>
      </c>
      <c r="G26">
        <v>8.9999999999999993E-3</v>
      </c>
      <c r="H26">
        <v>8.0000000000000002E-3</v>
      </c>
      <c r="I26">
        <v>0.108</v>
      </c>
      <c r="J26">
        <v>8.9999999999999993E-3</v>
      </c>
      <c r="K26">
        <v>1.2E-2</v>
      </c>
      <c r="L26">
        <v>0.16300000000000001</v>
      </c>
      <c r="M26">
        <v>8.9999999999999993E-3</v>
      </c>
      <c r="N26">
        <v>8.9999999999999993E-3</v>
      </c>
      <c r="O26">
        <v>4.5999999999999999E-2</v>
      </c>
      <c r="P26">
        <v>0.748</v>
      </c>
      <c r="Q26">
        <v>2.9000000000000001E-2</v>
      </c>
      <c r="R26">
        <v>8.9999999999999993E-3</v>
      </c>
      <c r="S26">
        <v>7.0000000000000001E-3</v>
      </c>
      <c r="T26">
        <v>8.9999999999999993E-3</v>
      </c>
      <c r="U26">
        <v>0.63600000000000001</v>
      </c>
      <c r="V26">
        <v>0.38500000000000001</v>
      </c>
      <c r="W26">
        <v>8.0000000000000002E-3</v>
      </c>
      <c r="Z26" s="1">
        <f t="shared" si="0"/>
        <v>0.23079999999999995</v>
      </c>
      <c r="AA26" s="1">
        <f t="shared" si="1"/>
        <v>0.18860000000000002</v>
      </c>
    </row>
    <row r="27" spans="1:27">
      <c r="A27">
        <v>26</v>
      </c>
      <c r="B27" t="s">
        <v>174</v>
      </c>
      <c r="C27">
        <v>30</v>
      </c>
      <c r="D27">
        <v>8.9999999999999993E-3</v>
      </c>
      <c r="E27">
        <v>0.253</v>
      </c>
      <c r="F27">
        <v>0.99399999999999999</v>
      </c>
      <c r="G27">
        <v>0.01</v>
      </c>
      <c r="H27">
        <v>8.9999999999999993E-3</v>
      </c>
      <c r="I27">
        <v>0.39700000000000002</v>
      </c>
      <c r="J27">
        <v>0.77600000000000002</v>
      </c>
      <c r="K27">
        <v>0.28799999999999998</v>
      </c>
      <c r="L27">
        <v>1.4999999999999999E-2</v>
      </c>
      <c r="M27">
        <v>0.01</v>
      </c>
      <c r="N27">
        <v>0.01</v>
      </c>
      <c r="O27">
        <v>1.4E-2</v>
      </c>
      <c r="P27">
        <v>0.626</v>
      </c>
      <c r="Q27">
        <v>2E-3</v>
      </c>
      <c r="R27">
        <v>8.9999999999999993E-3</v>
      </c>
      <c r="S27">
        <v>4.0000000000000001E-3</v>
      </c>
      <c r="T27">
        <v>0.01</v>
      </c>
      <c r="U27">
        <v>0.28100000000000003</v>
      </c>
      <c r="V27">
        <v>7.0000000000000001E-3</v>
      </c>
      <c r="W27">
        <v>8.9999999999999993E-3</v>
      </c>
      <c r="Z27" s="1">
        <f t="shared" si="0"/>
        <v>0.27609999999999996</v>
      </c>
      <c r="AA27" s="1">
        <f t="shared" si="1"/>
        <v>9.7200000000000009E-2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0.99099999999999999</v>
      </c>
      <c r="F28">
        <v>0.99199999999999999</v>
      </c>
      <c r="G28">
        <v>8.0000000000000002E-3</v>
      </c>
      <c r="H28">
        <v>7.0000000000000001E-3</v>
      </c>
      <c r="I28">
        <v>0.96299999999999997</v>
      </c>
      <c r="J28">
        <v>0.94</v>
      </c>
      <c r="K28">
        <v>8.0000000000000002E-3</v>
      </c>
      <c r="L28">
        <v>0.76600000000000001</v>
      </c>
      <c r="M28">
        <v>8.0000000000000002E-3</v>
      </c>
      <c r="N28">
        <v>8.0000000000000002E-3</v>
      </c>
      <c r="O28">
        <v>0.94899999999999995</v>
      </c>
      <c r="P28">
        <v>0.38800000000000001</v>
      </c>
      <c r="Q28">
        <v>5.5E-2</v>
      </c>
      <c r="R28">
        <v>8.9999999999999993E-3</v>
      </c>
      <c r="S28">
        <v>1E-3</v>
      </c>
      <c r="T28">
        <v>8.9999999999999993E-3</v>
      </c>
      <c r="U28">
        <v>0.371</v>
      </c>
      <c r="V28">
        <v>8.5999999999999993E-2</v>
      </c>
      <c r="W28">
        <v>7.0000000000000001E-3</v>
      </c>
      <c r="Z28" s="1">
        <f t="shared" si="0"/>
        <v>0.46900000000000003</v>
      </c>
      <c r="AA28" s="1">
        <f t="shared" si="1"/>
        <v>0.18829999999999997</v>
      </c>
    </row>
    <row r="29" spans="1:27">
      <c r="A29">
        <v>28</v>
      </c>
      <c r="B29" t="s">
        <v>176</v>
      </c>
      <c r="C29">
        <v>30</v>
      </c>
      <c r="D29">
        <v>8.0000000000000002E-3</v>
      </c>
      <c r="E29">
        <v>0.14099999999999999</v>
      </c>
      <c r="F29">
        <v>0.99399999999999999</v>
      </c>
      <c r="G29">
        <v>8.9999999999999993E-3</v>
      </c>
      <c r="H29">
        <v>8.9999999999999993E-3</v>
      </c>
      <c r="I29">
        <v>3.0000000000000001E-3</v>
      </c>
      <c r="J29">
        <v>1.9E-2</v>
      </c>
      <c r="K29">
        <v>1E-3</v>
      </c>
      <c r="L29">
        <v>0.58499999999999996</v>
      </c>
      <c r="M29">
        <v>8.9999999999999993E-3</v>
      </c>
      <c r="N29">
        <v>8.9999999999999993E-3</v>
      </c>
      <c r="O29">
        <v>3.0000000000000001E-3</v>
      </c>
      <c r="P29">
        <v>0.99099999999999999</v>
      </c>
      <c r="Q29">
        <v>1E-3</v>
      </c>
      <c r="R29">
        <v>0.01</v>
      </c>
      <c r="S29">
        <v>0.219</v>
      </c>
      <c r="T29">
        <v>8.9999999999999993E-3</v>
      </c>
      <c r="U29">
        <v>0.28799999999999998</v>
      </c>
      <c r="V29">
        <v>4.7E-2</v>
      </c>
      <c r="W29">
        <v>8.9999999999999993E-3</v>
      </c>
      <c r="Z29" s="1">
        <f t="shared" si="0"/>
        <v>0.17779999999999993</v>
      </c>
      <c r="AA29" s="1">
        <f t="shared" si="1"/>
        <v>0.15859999999999996</v>
      </c>
    </row>
    <row r="30" spans="1:27">
      <c r="A30">
        <v>29</v>
      </c>
      <c r="B30" t="s">
        <v>177</v>
      </c>
      <c r="C30">
        <v>30</v>
      </c>
      <c r="D30">
        <v>8.0000000000000002E-3</v>
      </c>
      <c r="E30">
        <v>3.3000000000000002E-2</v>
      </c>
      <c r="F30">
        <v>0.99399999999999999</v>
      </c>
      <c r="G30">
        <v>8.0000000000000002E-3</v>
      </c>
      <c r="H30">
        <v>8.0000000000000002E-3</v>
      </c>
      <c r="I30">
        <v>1.7999999999999999E-2</v>
      </c>
      <c r="J30">
        <v>0.215</v>
      </c>
      <c r="K30">
        <v>2.5999999999999999E-2</v>
      </c>
      <c r="L30">
        <v>0.19900000000000001</v>
      </c>
      <c r="M30">
        <v>8.0000000000000002E-3</v>
      </c>
      <c r="N30">
        <v>8.0000000000000002E-3</v>
      </c>
      <c r="O30">
        <v>0.01</v>
      </c>
      <c r="P30">
        <v>0.99199999999999999</v>
      </c>
      <c r="Q30">
        <v>7.0000000000000001E-3</v>
      </c>
      <c r="R30">
        <v>8.0000000000000002E-3</v>
      </c>
      <c r="S30">
        <v>0.20599999999999999</v>
      </c>
      <c r="T30">
        <v>8.0000000000000002E-3</v>
      </c>
      <c r="U30">
        <v>0.53400000000000003</v>
      </c>
      <c r="V30">
        <v>6.0000000000000001E-3</v>
      </c>
      <c r="W30">
        <v>8.0000000000000002E-3</v>
      </c>
      <c r="Z30" s="1">
        <f t="shared" si="0"/>
        <v>0.1517</v>
      </c>
      <c r="AA30" s="1">
        <f t="shared" si="1"/>
        <v>0.1787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0.98799999999999999</v>
      </c>
      <c r="F31">
        <v>2.1999999999999999E-2</v>
      </c>
      <c r="G31">
        <v>0.01</v>
      </c>
      <c r="H31">
        <v>0.01</v>
      </c>
      <c r="I31">
        <v>0.49099999999999999</v>
      </c>
      <c r="J31">
        <v>2.8000000000000001E-2</v>
      </c>
      <c r="K31">
        <v>1.7999999999999999E-2</v>
      </c>
      <c r="L31">
        <v>0.71599999999999997</v>
      </c>
      <c r="M31">
        <v>1.0999999999999999E-2</v>
      </c>
      <c r="N31">
        <v>0.01</v>
      </c>
      <c r="O31">
        <v>0.99099999999999999</v>
      </c>
      <c r="P31">
        <v>0.91500000000000004</v>
      </c>
      <c r="Q31">
        <v>1.2E-2</v>
      </c>
      <c r="R31">
        <v>1.2E-2</v>
      </c>
      <c r="S31">
        <v>4.0000000000000001E-3</v>
      </c>
      <c r="T31">
        <v>1.0999999999999999E-2</v>
      </c>
      <c r="U31">
        <v>6.0000000000000001E-3</v>
      </c>
      <c r="V31">
        <v>0.33800000000000002</v>
      </c>
      <c r="W31">
        <v>0.01</v>
      </c>
      <c r="Z31" s="1">
        <f t="shared" si="0"/>
        <v>0.2303</v>
      </c>
      <c r="AA31" s="1">
        <f t="shared" si="1"/>
        <v>0.23089999999999997</v>
      </c>
    </row>
    <row r="32" spans="1:27">
      <c r="A32">
        <v>31</v>
      </c>
      <c r="B32" t="s">
        <v>179</v>
      </c>
      <c r="C32">
        <v>30</v>
      </c>
      <c r="D32">
        <v>6.0000000000000001E-3</v>
      </c>
      <c r="E32">
        <v>0.105</v>
      </c>
      <c r="F32">
        <v>8.2000000000000003E-2</v>
      </c>
      <c r="G32">
        <v>6.0000000000000001E-3</v>
      </c>
      <c r="H32">
        <v>6.0000000000000001E-3</v>
      </c>
      <c r="I32">
        <v>0.99399999999999999</v>
      </c>
      <c r="J32">
        <v>0.36299999999999999</v>
      </c>
      <c r="K32">
        <v>4.0000000000000001E-3</v>
      </c>
      <c r="L32">
        <v>0.61499999999999999</v>
      </c>
      <c r="M32">
        <v>6.0000000000000001E-3</v>
      </c>
      <c r="N32">
        <v>6.0000000000000001E-3</v>
      </c>
      <c r="O32">
        <v>0.99399999999999999</v>
      </c>
      <c r="P32">
        <v>0.91300000000000003</v>
      </c>
      <c r="Q32">
        <v>0.61199999999999999</v>
      </c>
      <c r="R32">
        <v>7.0000000000000001E-3</v>
      </c>
      <c r="S32">
        <v>0.53900000000000003</v>
      </c>
      <c r="T32">
        <v>7.0000000000000001E-3</v>
      </c>
      <c r="U32">
        <v>0.20399999999999999</v>
      </c>
      <c r="V32">
        <v>0.74299999999999999</v>
      </c>
      <c r="W32">
        <v>6.0000000000000001E-3</v>
      </c>
      <c r="Z32" s="1">
        <f t="shared" si="0"/>
        <v>0.21869999999999998</v>
      </c>
      <c r="AA32" s="1">
        <f t="shared" si="1"/>
        <v>0.40310000000000007</v>
      </c>
    </row>
    <row r="33" spans="1:27">
      <c r="A33">
        <v>32</v>
      </c>
      <c r="B33" t="s">
        <v>180</v>
      </c>
      <c r="C33">
        <v>30</v>
      </c>
      <c r="D33">
        <v>6.0000000000000001E-3</v>
      </c>
      <c r="E33">
        <v>0.23599999999999999</v>
      </c>
      <c r="F33">
        <v>5.0000000000000001E-3</v>
      </c>
      <c r="G33">
        <v>6.0000000000000001E-3</v>
      </c>
      <c r="H33">
        <v>6.0000000000000001E-3</v>
      </c>
      <c r="I33">
        <v>0.109</v>
      </c>
      <c r="J33">
        <v>6.3E-2</v>
      </c>
      <c r="K33">
        <v>4.7E-2</v>
      </c>
      <c r="L33">
        <v>1.2E-2</v>
      </c>
      <c r="M33">
        <v>6.0000000000000001E-3</v>
      </c>
      <c r="N33">
        <v>6.0000000000000001E-3</v>
      </c>
      <c r="O33">
        <v>0.877</v>
      </c>
      <c r="P33">
        <v>0.996</v>
      </c>
      <c r="Q33">
        <v>0.25900000000000001</v>
      </c>
      <c r="R33">
        <v>6.0000000000000001E-3</v>
      </c>
      <c r="S33">
        <v>0.01</v>
      </c>
      <c r="T33">
        <v>6.0000000000000001E-3</v>
      </c>
      <c r="U33">
        <v>0.05</v>
      </c>
      <c r="V33">
        <v>0.23</v>
      </c>
      <c r="W33">
        <v>6.0000000000000001E-3</v>
      </c>
      <c r="Z33" s="1">
        <f t="shared" si="0"/>
        <v>4.9599999999999998E-2</v>
      </c>
      <c r="AA33" s="1">
        <f t="shared" si="1"/>
        <v>0.24459999999999987</v>
      </c>
    </row>
    <row r="34" spans="1:27">
      <c r="A34">
        <v>33</v>
      </c>
      <c r="B34" t="s">
        <v>181</v>
      </c>
      <c r="C34">
        <v>30</v>
      </c>
      <c r="D34">
        <v>7.0000000000000001E-3</v>
      </c>
      <c r="E34">
        <v>0.97099999999999997</v>
      </c>
      <c r="F34">
        <v>3.1E-2</v>
      </c>
      <c r="G34">
        <v>7.0000000000000001E-3</v>
      </c>
      <c r="H34">
        <v>7.0000000000000001E-3</v>
      </c>
      <c r="I34">
        <v>0.98899999999999999</v>
      </c>
      <c r="J34">
        <v>0.76800000000000002</v>
      </c>
      <c r="K34">
        <v>1.0999999999999999E-2</v>
      </c>
      <c r="L34">
        <v>0.02</v>
      </c>
      <c r="M34">
        <v>7.0000000000000001E-3</v>
      </c>
      <c r="N34">
        <v>7.0000000000000001E-3</v>
      </c>
      <c r="O34">
        <v>0.996</v>
      </c>
      <c r="P34">
        <v>0.52</v>
      </c>
      <c r="Q34">
        <v>6.3E-2</v>
      </c>
      <c r="R34">
        <v>7.0000000000000001E-3</v>
      </c>
      <c r="S34">
        <v>2E-3</v>
      </c>
      <c r="T34">
        <v>7.0000000000000001E-3</v>
      </c>
      <c r="U34">
        <v>2.9000000000000001E-2</v>
      </c>
      <c r="V34">
        <v>8.5000000000000006E-2</v>
      </c>
      <c r="W34">
        <v>7.0000000000000001E-3</v>
      </c>
      <c r="Z34" s="1">
        <f t="shared" si="0"/>
        <v>0.28179999999999994</v>
      </c>
      <c r="AA34" s="1">
        <f t="shared" si="1"/>
        <v>0.17229999999999995</v>
      </c>
    </row>
    <row r="35" spans="1:27">
      <c r="A35">
        <v>34</v>
      </c>
      <c r="B35" t="s">
        <v>182</v>
      </c>
      <c r="C35">
        <v>30</v>
      </c>
      <c r="D35">
        <v>7.0000000000000001E-3</v>
      </c>
      <c r="E35">
        <v>6.0000000000000001E-3</v>
      </c>
      <c r="F35">
        <v>3.0000000000000001E-3</v>
      </c>
      <c r="G35">
        <v>7.0000000000000001E-3</v>
      </c>
      <c r="H35">
        <v>7.0000000000000001E-3</v>
      </c>
      <c r="I35">
        <v>0.42899999999999999</v>
      </c>
      <c r="J35">
        <v>0.254</v>
      </c>
      <c r="K35">
        <v>7.0000000000000001E-3</v>
      </c>
      <c r="L35">
        <v>0.28699999999999998</v>
      </c>
      <c r="M35">
        <v>8.0000000000000002E-3</v>
      </c>
      <c r="N35">
        <v>7.0000000000000001E-3</v>
      </c>
      <c r="O35">
        <v>0.97799999999999998</v>
      </c>
      <c r="P35">
        <v>0.996</v>
      </c>
      <c r="Q35">
        <v>2.9000000000000001E-2</v>
      </c>
      <c r="R35">
        <v>8.0000000000000002E-3</v>
      </c>
      <c r="S35">
        <v>3.9E-2</v>
      </c>
      <c r="T35">
        <v>8.0000000000000002E-3</v>
      </c>
      <c r="U35">
        <v>2E-3</v>
      </c>
      <c r="V35">
        <v>1.4E-2</v>
      </c>
      <c r="W35">
        <v>7.0000000000000001E-3</v>
      </c>
      <c r="Z35" s="1">
        <f t="shared" si="0"/>
        <v>0.10149999999999999</v>
      </c>
      <c r="AA35" s="1">
        <f t="shared" si="1"/>
        <v>0.20879999999999996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0.94499999999999995</v>
      </c>
      <c r="F36">
        <v>2E-3</v>
      </c>
      <c r="G36">
        <v>5.0000000000000001E-3</v>
      </c>
      <c r="H36">
        <v>5.0000000000000001E-3</v>
      </c>
      <c r="I36">
        <v>0.98599999999999999</v>
      </c>
      <c r="J36">
        <v>0.27600000000000002</v>
      </c>
      <c r="K36">
        <v>1E-3</v>
      </c>
      <c r="L36">
        <v>1.7999999999999999E-2</v>
      </c>
      <c r="M36">
        <v>5.0000000000000001E-3</v>
      </c>
      <c r="N36">
        <v>5.0000000000000001E-3</v>
      </c>
      <c r="O36">
        <v>0.996</v>
      </c>
      <c r="P36">
        <v>0.79700000000000004</v>
      </c>
      <c r="Q36">
        <v>0.91100000000000003</v>
      </c>
      <c r="R36">
        <v>5.0000000000000001E-3</v>
      </c>
      <c r="S36">
        <v>2E-3</v>
      </c>
      <c r="T36">
        <v>5.0000000000000001E-3</v>
      </c>
      <c r="U36">
        <v>2.5999999999999999E-2</v>
      </c>
      <c r="V36">
        <v>0.76800000000000002</v>
      </c>
      <c r="W36">
        <v>5.0000000000000001E-3</v>
      </c>
      <c r="Z36" s="1">
        <f t="shared" si="0"/>
        <v>0.22479999999999997</v>
      </c>
      <c r="AA36" s="1">
        <f t="shared" si="1"/>
        <v>0.35199999999999998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2.1000000000000001E-2</v>
      </c>
      <c r="F37">
        <v>0.13100000000000001</v>
      </c>
      <c r="G37">
        <v>1.4E-2</v>
      </c>
      <c r="H37">
        <v>1.4E-2</v>
      </c>
      <c r="I37">
        <v>0.46700000000000003</v>
      </c>
      <c r="J37">
        <v>0.24399999999999999</v>
      </c>
      <c r="K37">
        <v>0.375</v>
      </c>
      <c r="L37">
        <v>0.32</v>
      </c>
      <c r="M37">
        <v>1.4E-2</v>
      </c>
      <c r="N37">
        <v>1.4E-2</v>
      </c>
      <c r="O37">
        <v>1E-3</v>
      </c>
      <c r="P37">
        <v>0.57899999999999996</v>
      </c>
      <c r="Q37">
        <v>0.36499999999999999</v>
      </c>
      <c r="R37">
        <v>1.4E-2</v>
      </c>
      <c r="S37">
        <v>4.0000000000000001E-3</v>
      </c>
      <c r="T37">
        <v>1.4999999999999999E-2</v>
      </c>
      <c r="U37">
        <v>3.9E-2</v>
      </c>
      <c r="V37">
        <v>0.79400000000000004</v>
      </c>
      <c r="W37">
        <v>1.2999999999999999E-2</v>
      </c>
      <c r="Z37" s="1">
        <f t="shared" si="0"/>
        <v>0.1613</v>
      </c>
      <c r="AA37" s="1">
        <f t="shared" si="1"/>
        <v>0.18379999999999999</v>
      </c>
    </row>
    <row r="38" spans="1:27">
      <c r="A38">
        <v>37</v>
      </c>
      <c r="B38" t="s">
        <v>185</v>
      </c>
      <c r="C38">
        <v>30</v>
      </c>
      <c r="D38">
        <v>8.9999999999999993E-3</v>
      </c>
      <c r="E38">
        <v>0.185</v>
      </c>
      <c r="F38">
        <v>0.48299999999999998</v>
      </c>
      <c r="G38">
        <v>0.01</v>
      </c>
      <c r="H38">
        <v>0.01</v>
      </c>
      <c r="I38">
        <v>1E-3</v>
      </c>
      <c r="J38">
        <v>2E-3</v>
      </c>
      <c r="K38">
        <v>0.13500000000000001</v>
      </c>
      <c r="L38">
        <v>0.56100000000000005</v>
      </c>
      <c r="M38">
        <v>0.01</v>
      </c>
      <c r="N38">
        <v>0.01</v>
      </c>
      <c r="O38">
        <v>2.8000000000000001E-2</v>
      </c>
      <c r="P38">
        <v>0.97099999999999997</v>
      </c>
      <c r="Q38">
        <v>0.29199999999999998</v>
      </c>
      <c r="R38">
        <v>1.0999999999999999E-2</v>
      </c>
      <c r="S38">
        <v>1E-3</v>
      </c>
      <c r="T38">
        <v>1.0999999999999999E-2</v>
      </c>
      <c r="U38">
        <v>0.22700000000000001</v>
      </c>
      <c r="V38">
        <v>0.93700000000000006</v>
      </c>
      <c r="W38">
        <v>0.01</v>
      </c>
      <c r="Z38" s="1">
        <f t="shared" si="0"/>
        <v>0.1406</v>
      </c>
      <c r="AA38" s="1">
        <f t="shared" si="1"/>
        <v>0.24979999999999994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0.98799999999999999</v>
      </c>
      <c r="F39">
        <v>0.97499999999999998</v>
      </c>
      <c r="G39">
        <v>8.9999999999999993E-3</v>
      </c>
      <c r="H39">
        <v>8.0000000000000002E-3</v>
      </c>
      <c r="I39">
        <v>0.95499999999999996</v>
      </c>
      <c r="J39">
        <v>0.43099999999999999</v>
      </c>
      <c r="K39">
        <v>4.5999999999999999E-2</v>
      </c>
      <c r="L39">
        <v>0.93100000000000005</v>
      </c>
      <c r="M39">
        <v>0.01</v>
      </c>
      <c r="N39">
        <v>8.9999999999999993E-3</v>
      </c>
      <c r="O39">
        <v>0.44900000000000001</v>
      </c>
      <c r="P39">
        <v>0.54500000000000004</v>
      </c>
      <c r="Q39">
        <v>0.97499999999999998</v>
      </c>
      <c r="R39">
        <v>1.0999999999999999E-2</v>
      </c>
      <c r="S39">
        <v>4.0000000000000001E-3</v>
      </c>
      <c r="T39">
        <v>0.01</v>
      </c>
      <c r="U39">
        <v>0.67900000000000005</v>
      </c>
      <c r="V39">
        <v>0.995</v>
      </c>
      <c r="W39">
        <v>8.0000000000000002E-3</v>
      </c>
      <c r="Z39" s="1">
        <f t="shared" si="0"/>
        <v>0.43599999999999994</v>
      </c>
      <c r="AA39" s="1">
        <f t="shared" si="1"/>
        <v>0.36850000000000005</v>
      </c>
    </row>
    <row r="40" spans="1:27">
      <c r="A40">
        <v>39</v>
      </c>
      <c r="B40" t="s">
        <v>187</v>
      </c>
      <c r="C40">
        <v>30</v>
      </c>
      <c r="D40">
        <v>8.9999999999999993E-3</v>
      </c>
      <c r="E40">
        <v>0.98299999999999998</v>
      </c>
      <c r="F40">
        <v>0.106</v>
      </c>
      <c r="G40">
        <v>8.9999999999999993E-3</v>
      </c>
      <c r="H40">
        <v>8.9999999999999993E-3</v>
      </c>
      <c r="I40">
        <v>8.9999999999999993E-3</v>
      </c>
      <c r="J40">
        <v>0.20899999999999999</v>
      </c>
      <c r="K40">
        <v>0.123</v>
      </c>
      <c r="L40">
        <v>5.2999999999999999E-2</v>
      </c>
      <c r="M40">
        <v>8.9999999999999993E-3</v>
      </c>
      <c r="N40">
        <v>8.9999999999999993E-3</v>
      </c>
      <c r="O40">
        <v>2.9000000000000001E-2</v>
      </c>
      <c r="P40">
        <v>0.41699999999999998</v>
      </c>
      <c r="Q40">
        <v>0.98599999999999999</v>
      </c>
      <c r="R40">
        <v>8.9999999999999993E-3</v>
      </c>
      <c r="S40">
        <v>8.5999999999999993E-2</v>
      </c>
      <c r="T40">
        <v>8.9999999999999993E-3</v>
      </c>
      <c r="U40">
        <v>5.6000000000000001E-2</v>
      </c>
      <c r="V40">
        <v>0.85299999999999998</v>
      </c>
      <c r="W40">
        <v>8.9999999999999993E-3</v>
      </c>
      <c r="Z40" s="1">
        <f t="shared" si="0"/>
        <v>0.15189999999999998</v>
      </c>
      <c r="AA40" s="1">
        <f t="shared" si="1"/>
        <v>0.24629999999999996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1E-3</v>
      </c>
      <c r="F41">
        <v>0.34699999999999998</v>
      </c>
      <c r="G41">
        <v>1.4999999999999999E-2</v>
      </c>
      <c r="H41">
        <v>1.4999999999999999E-2</v>
      </c>
      <c r="I41">
        <v>3.0000000000000001E-3</v>
      </c>
      <c r="J41">
        <v>4.0000000000000001E-3</v>
      </c>
      <c r="K41">
        <v>0.60099999999999998</v>
      </c>
      <c r="L41">
        <v>1.9E-2</v>
      </c>
      <c r="M41">
        <v>1.6E-2</v>
      </c>
      <c r="N41">
        <v>1.4999999999999999E-2</v>
      </c>
      <c r="O41">
        <v>2E-3</v>
      </c>
      <c r="P41">
        <v>0.95699999999999996</v>
      </c>
      <c r="Q41">
        <v>0.04</v>
      </c>
      <c r="R41">
        <v>1.6E-2</v>
      </c>
      <c r="S41">
        <v>0.113</v>
      </c>
      <c r="T41">
        <v>1.6E-2</v>
      </c>
      <c r="U41">
        <v>3.5999999999999997E-2</v>
      </c>
      <c r="V41">
        <v>0.52500000000000002</v>
      </c>
      <c r="W41">
        <v>1.4999999999999999E-2</v>
      </c>
      <c r="Z41" s="1">
        <f t="shared" si="0"/>
        <v>0.10349999999999999</v>
      </c>
      <c r="AA41" s="1">
        <f t="shared" si="1"/>
        <v>0.17350000000000002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0.01</v>
      </c>
      <c r="F42">
        <v>2E-3</v>
      </c>
      <c r="G42">
        <v>1.0999999999999999E-2</v>
      </c>
      <c r="H42">
        <v>0.01</v>
      </c>
      <c r="I42">
        <v>8.9999999999999993E-3</v>
      </c>
      <c r="J42">
        <v>0.01</v>
      </c>
      <c r="K42">
        <v>8.5999999999999993E-2</v>
      </c>
      <c r="L42">
        <v>0.60299999999999998</v>
      </c>
      <c r="M42">
        <v>1.2E-2</v>
      </c>
      <c r="N42">
        <v>1.0999999999999999E-2</v>
      </c>
      <c r="O42">
        <v>0.90600000000000003</v>
      </c>
      <c r="P42">
        <v>0.98599999999999999</v>
      </c>
      <c r="Q42">
        <v>0.92400000000000004</v>
      </c>
      <c r="R42">
        <v>1.4E-2</v>
      </c>
      <c r="S42">
        <v>2E-3</v>
      </c>
      <c r="T42">
        <v>1.2E-2</v>
      </c>
      <c r="U42">
        <v>3.0000000000000001E-3</v>
      </c>
      <c r="V42">
        <v>0.97899999999999998</v>
      </c>
      <c r="W42">
        <v>0.01</v>
      </c>
      <c r="Z42" s="1">
        <f t="shared" si="0"/>
        <v>7.6200000000000004E-2</v>
      </c>
      <c r="AA42" s="1">
        <f t="shared" si="1"/>
        <v>0.38469999999999993</v>
      </c>
    </row>
    <row r="43" spans="1:27">
      <c r="A43">
        <v>42</v>
      </c>
      <c r="B43" t="s">
        <v>190</v>
      </c>
      <c r="C43">
        <v>30</v>
      </c>
      <c r="D43">
        <v>0.01</v>
      </c>
      <c r="E43">
        <v>5.0000000000000001E-3</v>
      </c>
      <c r="F43">
        <v>5.0000000000000001E-3</v>
      </c>
      <c r="G43">
        <v>1.2E-2</v>
      </c>
      <c r="H43">
        <v>1.0999999999999999E-2</v>
      </c>
      <c r="I43">
        <v>1E-3</v>
      </c>
      <c r="J43">
        <v>1.4E-2</v>
      </c>
      <c r="K43">
        <v>8.9999999999999993E-3</v>
      </c>
      <c r="L43">
        <v>0.99099999999999999</v>
      </c>
      <c r="M43">
        <v>1.2999999999999999E-2</v>
      </c>
      <c r="N43">
        <v>1.2E-2</v>
      </c>
      <c r="O43">
        <v>0.38700000000000001</v>
      </c>
      <c r="P43">
        <v>0.995</v>
      </c>
      <c r="Q43">
        <v>0.59099999999999997</v>
      </c>
      <c r="R43">
        <v>1.4E-2</v>
      </c>
      <c r="S43">
        <v>5.8999999999999997E-2</v>
      </c>
      <c r="T43">
        <v>1.2999999999999999E-2</v>
      </c>
      <c r="U43">
        <v>1.2E-2</v>
      </c>
      <c r="V43">
        <v>1E-3</v>
      </c>
      <c r="W43">
        <v>1.0999999999999999E-2</v>
      </c>
      <c r="Z43" s="1">
        <f t="shared" si="0"/>
        <v>0.1071</v>
      </c>
      <c r="AA43" s="1">
        <f t="shared" si="1"/>
        <v>0.20950000000000002</v>
      </c>
    </row>
    <row r="44" spans="1:27">
      <c r="A44">
        <v>43</v>
      </c>
      <c r="B44" t="s">
        <v>191</v>
      </c>
      <c r="C44">
        <v>30</v>
      </c>
      <c r="D44">
        <v>0.01</v>
      </c>
      <c r="E44">
        <v>0.02</v>
      </c>
      <c r="F44">
        <v>1.4E-2</v>
      </c>
      <c r="G44">
        <v>0.01</v>
      </c>
      <c r="H44">
        <v>0.01</v>
      </c>
      <c r="I44">
        <v>2E-3</v>
      </c>
      <c r="J44">
        <v>0.63500000000000001</v>
      </c>
      <c r="K44">
        <v>0.22</v>
      </c>
      <c r="L44">
        <v>0.79800000000000004</v>
      </c>
      <c r="M44">
        <v>1.0999999999999999E-2</v>
      </c>
      <c r="N44">
        <v>0.01</v>
      </c>
      <c r="O44">
        <v>0.16800000000000001</v>
      </c>
      <c r="P44">
        <v>0.97699999999999998</v>
      </c>
      <c r="Q44">
        <v>0.85399999999999998</v>
      </c>
      <c r="R44">
        <v>1.0999999999999999E-2</v>
      </c>
      <c r="S44">
        <v>0.38300000000000001</v>
      </c>
      <c r="T44">
        <v>1.0999999999999999E-2</v>
      </c>
      <c r="U44">
        <v>2.4E-2</v>
      </c>
      <c r="V44">
        <v>1.2E-2</v>
      </c>
      <c r="W44">
        <v>0.01</v>
      </c>
      <c r="Z44" s="1">
        <f t="shared" si="0"/>
        <v>0.17299999999999999</v>
      </c>
      <c r="AA44" s="1">
        <f t="shared" si="1"/>
        <v>0.246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0.99099999999999999</v>
      </c>
      <c r="F45">
        <v>1E-3</v>
      </c>
      <c r="G45">
        <v>1.2E-2</v>
      </c>
      <c r="H45">
        <v>1.2E-2</v>
      </c>
      <c r="I45">
        <v>6.0000000000000001E-3</v>
      </c>
      <c r="J45">
        <v>0.20599999999999999</v>
      </c>
      <c r="K45">
        <v>1.4999999999999999E-2</v>
      </c>
      <c r="L45">
        <v>0.39300000000000002</v>
      </c>
      <c r="M45">
        <v>1.2999999999999999E-2</v>
      </c>
      <c r="N45">
        <v>1.2E-2</v>
      </c>
      <c r="O45">
        <v>0.99</v>
      </c>
      <c r="P45">
        <v>0.92700000000000005</v>
      </c>
      <c r="Q45">
        <v>0.71399999999999997</v>
      </c>
      <c r="R45">
        <v>1.2999999999999999E-2</v>
      </c>
      <c r="S45">
        <v>7.3999999999999996E-2</v>
      </c>
      <c r="T45">
        <v>1.2999999999999999E-2</v>
      </c>
      <c r="U45">
        <v>7.0000000000000001E-3</v>
      </c>
      <c r="V45">
        <v>2.1999999999999999E-2</v>
      </c>
      <c r="W45">
        <v>1.2E-2</v>
      </c>
      <c r="Z45" s="1">
        <f t="shared" si="0"/>
        <v>0.16599999999999998</v>
      </c>
      <c r="AA45" s="1">
        <f t="shared" si="1"/>
        <v>0.27839999999999993</v>
      </c>
    </row>
    <row r="46" spans="1:27">
      <c r="A46">
        <v>45</v>
      </c>
      <c r="B46" t="s">
        <v>193</v>
      </c>
      <c r="C46">
        <v>30</v>
      </c>
      <c r="D46">
        <v>6.0000000000000001E-3</v>
      </c>
      <c r="E46">
        <v>0.71399999999999997</v>
      </c>
      <c r="F46">
        <v>2E-3</v>
      </c>
      <c r="G46">
        <v>6.0000000000000001E-3</v>
      </c>
      <c r="H46">
        <v>6.0000000000000001E-3</v>
      </c>
      <c r="I46">
        <v>0.25800000000000001</v>
      </c>
      <c r="J46">
        <v>8.0000000000000002E-3</v>
      </c>
      <c r="K46">
        <v>0.03</v>
      </c>
      <c r="L46">
        <v>0.55100000000000005</v>
      </c>
      <c r="M46">
        <v>5.0000000000000001E-3</v>
      </c>
      <c r="N46">
        <v>6.0000000000000001E-3</v>
      </c>
      <c r="O46">
        <v>0.69399999999999995</v>
      </c>
      <c r="P46">
        <v>0.96199999999999997</v>
      </c>
      <c r="Q46">
        <v>0.99199999999999999</v>
      </c>
      <c r="R46">
        <v>5.0000000000000001E-3</v>
      </c>
      <c r="S46">
        <v>2.5000000000000001E-2</v>
      </c>
      <c r="T46">
        <v>5.0000000000000001E-3</v>
      </c>
      <c r="U46">
        <v>0.40799999999999997</v>
      </c>
      <c r="V46">
        <v>0.155</v>
      </c>
      <c r="W46">
        <v>6.0000000000000001E-3</v>
      </c>
      <c r="Z46" s="1">
        <f t="shared" si="0"/>
        <v>0.15859999999999999</v>
      </c>
      <c r="AA46" s="1">
        <f t="shared" si="1"/>
        <v>0.32579999999999992</v>
      </c>
    </row>
    <row r="47" spans="1:27">
      <c r="A47">
        <v>46</v>
      </c>
      <c r="B47" t="s">
        <v>194</v>
      </c>
      <c r="C47">
        <v>30</v>
      </c>
      <c r="D47">
        <v>6.0000000000000001E-3</v>
      </c>
      <c r="E47">
        <v>6.5000000000000002E-2</v>
      </c>
      <c r="F47">
        <v>0.95199999999999996</v>
      </c>
      <c r="G47">
        <v>7.0000000000000001E-3</v>
      </c>
      <c r="H47">
        <v>7.0000000000000001E-3</v>
      </c>
      <c r="I47">
        <v>1E-3</v>
      </c>
      <c r="J47">
        <v>0.11799999999999999</v>
      </c>
      <c r="K47">
        <v>3.6999999999999998E-2</v>
      </c>
      <c r="L47">
        <v>0.87</v>
      </c>
      <c r="M47">
        <v>7.0000000000000001E-3</v>
      </c>
      <c r="N47">
        <v>7.0000000000000001E-3</v>
      </c>
      <c r="O47">
        <v>0.50700000000000001</v>
      </c>
      <c r="P47">
        <v>0.89300000000000002</v>
      </c>
      <c r="Q47">
        <v>0.746</v>
      </c>
      <c r="R47">
        <v>7.0000000000000001E-3</v>
      </c>
      <c r="S47">
        <v>5.0000000000000001E-3</v>
      </c>
      <c r="T47">
        <v>8.0000000000000002E-3</v>
      </c>
      <c r="U47">
        <v>0.95399999999999996</v>
      </c>
      <c r="V47">
        <v>3.6999999999999998E-2</v>
      </c>
      <c r="W47">
        <v>7.0000000000000001E-3</v>
      </c>
      <c r="Z47" s="1">
        <f t="shared" si="0"/>
        <v>0.20699999999999999</v>
      </c>
      <c r="AA47" s="1">
        <f t="shared" si="1"/>
        <v>0.31709999999999999</v>
      </c>
    </row>
    <row r="48" spans="1:27">
      <c r="A48">
        <v>47</v>
      </c>
      <c r="B48" t="s">
        <v>195</v>
      </c>
      <c r="C48">
        <v>30</v>
      </c>
      <c r="D48">
        <v>0.01</v>
      </c>
      <c r="E48">
        <v>0.877</v>
      </c>
      <c r="F48">
        <v>4.0000000000000001E-3</v>
      </c>
      <c r="G48">
        <v>1.0999999999999999E-2</v>
      </c>
      <c r="H48">
        <v>1.0999999999999999E-2</v>
      </c>
      <c r="I48">
        <v>0</v>
      </c>
      <c r="J48">
        <v>6.0000000000000001E-3</v>
      </c>
      <c r="K48">
        <v>3.2000000000000001E-2</v>
      </c>
      <c r="L48">
        <v>0.89100000000000001</v>
      </c>
      <c r="M48">
        <v>1.0999999999999999E-2</v>
      </c>
      <c r="N48">
        <v>1.0999999999999999E-2</v>
      </c>
      <c r="O48">
        <v>0.48</v>
      </c>
      <c r="P48">
        <v>0.96899999999999997</v>
      </c>
      <c r="Q48">
        <v>0.99099999999999999</v>
      </c>
      <c r="R48">
        <v>1.2E-2</v>
      </c>
      <c r="S48">
        <v>5.6000000000000001E-2</v>
      </c>
      <c r="T48">
        <v>1.2E-2</v>
      </c>
      <c r="U48">
        <v>0.26200000000000001</v>
      </c>
      <c r="V48">
        <v>7.4999999999999997E-2</v>
      </c>
      <c r="W48">
        <v>1.0999999999999999E-2</v>
      </c>
      <c r="Z48" s="1">
        <f t="shared" si="0"/>
        <v>0.18529999999999999</v>
      </c>
      <c r="AA48" s="1">
        <f t="shared" si="1"/>
        <v>0.28790000000000004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7.8333333333333345E-3</v>
      </c>
      <c r="E50" s="2">
        <f t="shared" ref="E50:W50" si="2">AVERAGE(E1:E24)</f>
        <v>1.7041666666666667E-2</v>
      </c>
      <c r="F50" s="2">
        <f t="shared" si="2"/>
        <v>5.2083333333333348E-3</v>
      </c>
      <c r="G50" s="2">
        <f t="shared" si="2"/>
        <v>8.5416666666666696E-3</v>
      </c>
      <c r="H50" s="2">
        <f t="shared" si="2"/>
        <v>8.2083333333333366E-3</v>
      </c>
      <c r="I50" s="2">
        <f t="shared" si="2"/>
        <v>1.2083333333333336E-3</v>
      </c>
      <c r="J50" s="2">
        <f t="shared" si="2"/>
        <v>4.1500000000000016E-2</v>
      </c>
      <c r="K50" s="2">
        <f t="shared" si="2"/>
        <v>0.15391666666666667</v>
      </c>
      <c r="L50" s="2">
        <f t="shared" si="2"/>
        <v>4.7333333333333318E-2</v>
      </c>
      <c r="M50" s="2">
        <f t="shared" si="2"/>
        <v>8.7916666666666698E-3</v>
      </c>
      <c r="N50" s="2">
        <f t="shared" si="2"/>
        <v>8.3750000000000022E-3</v>
      </c>
      <c r="O50" s="2">
        <f t="shared" si="2"/>
        <v>3.4166666666666672E-3</v>
      </c>
      <c r="P50" s="2">
        <f t="shared" si="2"/>
        <v>0.99429166666666668</v>
      </c>
      <c r="Q50" s="2">
        <f t="shared" si="2"/>
        <v>4.654166666666662E-2</v>
      </c>
      <c r="R50" s="2">
        <f t="shared" si="2"/>
        <v>9.1666666666666702E-3</v>
      </c>
      <c r="S50" s="2">
        <f t="shared" si="2"/>
        <v>1.7874999999999999E-2</v>
      </c>
      <c r="T50" s="2">
        <f t="shared" si="2"/>
        <v>9.0416666666666701E-3</v>
      </c>
      <c r="U50" s="2">
        <f t="shared" si="2"/>
        <v>2.7916666666666669E-2</v>
      </c>
      <c r="V50" s="2">
        <f t="shared" si="2"/>
        <v>3.1250000000000006E-3</v>
      </c>
      <c r="W50" s="2">
        <f t="shared" si="2"/>
        <v>8.1666666666666693E-3</v>
      </c>
      <c r="Y50" s="1" t="s">
        <v>0</v>
      </c>
      <c r="Z50" s="2">
        <f>AVERAGE(Z1:Z24)</f>
        <v>2.9958333333333333E-2</v>
      </c>
      <c r="AA50" s="2">
        <f>AVERAGE(AA1:AA24)</f>
        <v>0.11279166666666662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8.4583333333333368E-3</v>
      </c>
      <c r="E51" s="2">
        <f t="shared" ref="E51:W51" si="3">AVERAGE(E25:E48)</f>
        <v>0.47354166666666669</v>
      </c>
      <c r="F51" s="2">
        <f t="shared" si="3"/>
        <v>0.38033333333333325</v>
      </c>
      <c r="G51" s="2">
        <f t="shared" si="3"/>
        <v>9.250000000000003E-3</v>
      </c>
      <c r="H51" s="2">
        <f t="shared" si="3"/>
        <v>8.9583333333333372E-3</v>
      </c>
      <c r="I51" s="2">
        <f t="shared" si="3"/>
        <v>0.33195833333333341</v>
      </c>
      <c r="J51" s="2">
        <f t="shared" si="3"/>
        <v>0.26641666666666663</v>
      </c>
      <c r="K51" s="2">
        <f t="shared" si="3"/>
        <v>8.895833333333332E-2</v>
      </c>
      <c r="L51" s="2">
        <f t="shared" si="3"/>
        <v>0.45591666666666658</v>
      </c>
      <c r="M51" s="2">
        <f t="shared" si="3"/>
        <v>9.5416666666666705E-3</v>
      </c>
      <c r="N51" s="2">
        <f t="shared" si="3"/>
        <v>9.2083333333333375E-3</v>
      </c>
      <c r="O51" s="2">
        <f t="shared" si="3"/>
        <v>0.47995833333333332</v>
      </c>
      <c r="P51" s="2">
        <f t="shared" si="3"/>
        <v>0.81129166666666686</v>
      </c>
      <c r="Q51" s="2">
        <f t="shared" si="3"/>
        <v>0.43933333333333341</v>
      </c>
      <c r="R51" s="2">
        <f t="shared" si="3"/>
        <v>9.9166666666666708E-3</v>
      </c>
      <c r="S51" s="2">
        <f t="shared" si="3"/>
        <v>7.8333333333333324E-2</v>
      </c>
      <c r="T51" s="2">
        <f t="shared" si="3"/>
        <v>9.7916666666666707E-3</v>
      </c>
      <c r="U51" s="2">
        <f t="shared" si="3"/>
        <v>0.230375</v>
      </c>
      <c r="V51" s="2">
        <f t="shared" si="3"/>
        <v>0.34108333333333335</v>
      </c>
      <c r="W51" s="2">
        <f t="shared" si="3"/>
        <v>8.91666666666667E-3</v>
      </c>
      <c r="Y51" s="1" t="s">
        <v>1</v>
      </c>
      <c r="Z51" s="2">
        <f>AVERAGE(Z25:Z48)</f>
        <v>0.20333333333333334</v>
      </c>
      <c r="AA51" s="2">
        <f>AVERAGE(AA25:AA48)</f>
        <v>0.24182083333333329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0.34943529434177101</v>
      </c>
      <c r="E52" s="3">
        <f t="shared" ref="E52:W52" si="4">TTEST(E1:E24,E25:E48,2,2)</f>
        <v>7.7256232147659515E-6</v>
      </c>
      <c r="F52" s="3">
        <f t="shared" si="4"/>
        <v>1.8550378301428186E-4</v>
      </c>
      <c r="G52" s="3">
        <f t="shared" si="4"/>
        <v>0.37864243812696086</v>
      </c>
      <c r="H52" s="3">
        <f t="shared" si="4"/>
        <v>0.33340375376988751</v>
      </c>
      <c r="I52" s="3">
        <f t="shared" si="4"/>
        <v>1.7314940768826931E-4</v>
      </c>
      <c r="J52" s="3">
        <f t="shared" si="4"/>
        <v>6.5514955620558782E-4</v>
      </c>
      <c r="K52" s="3">
        <f t="shared" si="4"/>
        <v>8.3976827071704743E-2</v>
      </c>
      <c r="L52" s="3">
        <f t="shared" si="4"/>
        <v>7.5603255083013174E-7</v>
      </c>
      <c r="M52" s="3">
        <f t="shared" si="4"/>
        <v>0.38864035961905907</v>
      </c>
      <c r="N52" s="3">
        <f t="shared" si="4"/>
        <v>0.29912691230504751</v>
      </c>
      <c r="O52" s="3">
        <f t="shared" si="4"/>
        <v>1.8583695550288619E-6</v>
      </c>
      <c r="P52" s="3">
        <f t="shared" si="4"/>
        <v>1.7151921520414576E-4</v>
      </c>
      <c r="Q52" s="3">
        <f t="shared" si="4"/>
        <v>4.8727320241794674E-5</v>
      </c>
      <c r="R52" s="3">
        <f t="shared" si="4"/>
        <v>0.42400795006443714</v>
      </c>
      <c r="S52" s="3">
        <f t="shared" si="4"/>
        <v>3.8725081575131701E-2</v>
      </c>
      <c r="T52" s="3">
        <f t="shared" si="4"/>
        <v>0.41092776092053618</v>
      </c>
      <c r="U52" s="3">
        <f t="shared" si="4"/>
        <v>7.6788634655688157E-4</v>
      </c>
      <c r="V52" s="3">
        <f t="shared" si="4"/>
        <v>5.4129840692565438E-5</v>
      </c>
      <c r="W52" s="3">
        <f t="shared" si="4"/>
        <v>0.3199585170372824</v>
      </c>
      <c r="Y52" s="1" t="s">
        <v>16</v>
      </c>
      <c r="Z52" s="3">
        <f>TTEST(Z1:Z24,Z25:Z48,2,2)</f>
        <v>4.6314302601309638E-10</v>
      </c>
      <c r="AA52" s="3">
        <f>TTEST(AA1:AA24,AA25:AA48,2,2)</f>
        <v>2.9730065969832727E-9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4.8404495339607925E-4</v>
      </c>
      <c r="E53" s="3">
        <f t="shared" ref="E53:W53" si="5">STDEV(E1:E24)/SQRT(COUNT(E1:E24))</f>
        <v>7.2059454032478891E-3</v>
      </c>
      <c r="F53" s="3">
        <f t="shared" si="5"/>
        <v>1.63186028665725E-3</v>
      </c>
      <c r="G53" s="3">
        <f t="shared" si="5"/>
        <v>6.0186656119768029E-4</v>
      </c>
      <c r="H53" s="3">
        <f t="shared" si="5"/>
        <v>5.7097414427445992E-4</v>
      </c>
      <c r="I53" s="3">
        <f t="shared" si="5"/>
        <v>4.7004149780826345E-4</v>
      </c>
      <c r="J53" s="3">
        <f t="shared" si="5"/>
        <v>4.2618122293527662E-3</v>
      </c>
      <c r="K53" s="3">
        <f t="shared" si="5"/>
        <v>2.1418950422419585E-2</v>
      </c>
      <c r="L53" s="3">
        <f t="shared" si="5"/>
        <v>2.070694998732981E-2</v>
      </c>
      <c r="M53" s="3">
        <f t="shared" si="5"/>
        <v>6.3411231651158467E-4</v>
      </c>
      <c r="N53" s="3">
        <f t="shared" si="5"/>
        <v>6.0136469197453015E-4</v>
      </c>
      <c r="O53" s="3">
        <f t="shared" si="5"/>
        <v>1.1824757047273874E-3</v>
      </c>
      <c r="P53" s="3">
        <f t="shared" si="5"/>
        <v>1.546945525523508E-3</v>
      </c>
      <c r="Q53" s="3">
        <f t="shared" si="5"/>
        <v>2.9297015921561257E-2</v>
      </c>
      <c r="R53" s="3">
        <f t="shared" si="5"/>
        <v>6.9591631458689688E-4</v>
      </c>
      <c r="S53" s="3">
        <f t="shared" si="5"/>
        <v>7.289388878183911E-3</v>
      </c>
      <c r="T53" s="3">
        <f t="shared" si="5"/>
        <v>6.8756861756826188E-4</v>
      </c>
      <c r="U53" s="3">
        <f t="shared" si="5"/>
        <v>1.7060199960883055E-2</v>
      </c>
      <c r="V53" s="3">
        <f t="shared" si="5"/>
        <v>1.3164407713026158E-3</v>
      </c>
      <c r="W53" s="3">
        <f t="shared" si="5"/>
        <v>5.5712339156595433E-4</v>
      </c>
      <c r="Z53" s="3">
        <f>STDEV(Z1:Z24)/SQRT(COUNT(Z1:Z24))</f>
        <v>2.9299794520392091E-3</v>
      </c>
      <c r="AA53" s="3">
        <f>STDEV(AA1:AA24)/SQRT(COUNT(AA1:AA24))</f>
        <v>4.292983476045978E-3</v>
      </c>
      <c r="AC53" s="3"/>
      <c r="AD53" s="3"/>
    </row>
    <row r="54" spans="1:30">
      <c r="C54" s="1" t="s">
        <v>1</v>
      </c>
      <c r="D54" s="3">
        <f>STDEV(D25:D48)/SQRT(COUNT(D25:D48))</f>
        <v>4.5035882097817318E-4</v>
      </c>
      <c r="E54" s="3">
        <f t="shared" ref="E54:W54" si="6">STDEV(E25:E48)/SQRT(COUNT(E25:E48))</f>
        <v>9.0316452093291422E-2</v>
      </c>
      <c r="F54" s="3">
        <f t="shared" si="6"/>
        <v>9.2254917520765714E-2</v>
      </c>
      <c r="G54" s="3">
        <f t="shared" si="6"/>
        <v>5.2215412239704859E-4</v>
      </c>
      <c r="H54" s="3">
        <f t="shared" si="6"/>
        <v>5.1245065745738152E-4</v>
      </c>
      <c r="I54" s="3">
        <f t="shared" si="6"/>
        <v>8.0917910612238617E-2</v>
      </c>
      <c r="J54" s="3">
        <f t="shared" si="6"/>
        <v>6.1364435147454786E-2</v>
      </c>
      <c r="K54" s="3">
        <f t="shared" si="6"/>
        <v>2.9894832521247382E-2</v>
      </c>
      <c r="L54" s="3">
        <f t="shared" si="6"/>
        <v>6.834556050027403E-2</v>
      </c>
      <c r="M54" s="3">
        <f t="shared" si="6"/>
        <v>5.8352740043046832E-4</v>
      </c>
      <c r="N54" s="3">
        <f t="shared" si="6"/>
        <v>5.1772623937482447E-4</v>
      </c>
      <c r="O54" s="3">
        <f t="shared" si="6"/>
        <v>8.7289757337909404E-2</v>
      </c>
      <c r="P54" s="3">
        <f t="shared" si="6"/>
        <v>4.4712101560608598E-2</v>
      </c>
      <c r="Q54" s="3">
        <f t="shared" si="6"/>
        <v>8.2583569151010935E-2</v>
      </c>
      <c r="R54" s="3">
        <f t="shared" si="6"/>
        <v>6.1654914665543572E-4</v>
      </c>
      <c r="S54" s="3">
        <f t="shared" si="6"/>
        <v>2.7459500261100393E-2</v>
      </c>
      <c r="T54" s="3">
        <f t="shared" si="6"/>
        <v>5.8662374266554981E-4</v>
      </c>
      <c r="U54" s="3">
        <f t="shared" si="6"/>
        <v>5.3529039000381348E-2</v>
      </c>
      <c r="V54" s="3">
        <f t="shared" si="6"/>
        <v>7.5929766285775982E-2</v>
      </c>
      <c r="W54" s="3">
        <f t="shared" si="6"/>
        <v>4.9605935050863934E-4</v>
      </c>
      <c r="Z54" s="3">
        <f>STDEV(Z25:Z48)/SQRT(COUNT(Z25:Z48))</f>
        <v>2.1839630964746833E-2</v>
      </c>
      <c r="AA54" s="3">
        <f>STDEV(AA25:AA48)/SQRT(COUNT(AA25:AA48))</f>
        <v>1.7083957195218796E-2</v>
      </c>
      <c r="AC54" s="3"/>
      <c r="AD54" s="3"/>
    </row>
    <row r="55" spans="1:30">
      <c r="D55" s="2">
        <f>D50-D51</f>
        <v>-6.2500000000000229E-4</v>
      </c>
      <c r="E55" s="2">
        <f t="shared" ref="E55:W55" si="7">E50-E51</f>
        <v>-0.45650000000000002</v>
      </c>
      <c r="F55" s="2">
        <f t="shared" si="7"/>
        <v>-0.37512499999999993</v>
      </c>
      <c r="G55" s="2">
        <f t="shared" si="7"/>
        <v>-7.0833333333333338E-4</v>
      </c>
      <c r="H55" s="2">
        <f t="shared" si="7"/>
        <v>-7.5000000000000067E-4</v>
      </c>
      <c r="I55" s="2">
        <f t="shared" si="7"/>
        <v>-0.3307500000000001</v>
      </c>
      <c r="J55" s="2">
        <f t="shared" si="7"/>
        <v>-0.22491666666666663</v>
      </c>
      <c r="K55" s="2">
        <f t="shared" si="7"/>
        <v>6.4958333333333354E-2</v>
      </c>
      <c r="L55" s="2">
        <f t="shared" si="7"/>
        <v>-0.40858333333333324</v>
      </c>
      <c r="M55" s="2">
        <f t="shared" si="7"/>
        <v>-7.5000000000000067E-4</v>
      </c>
      <c r="N55" s="2">
        <f t="shared" si="7"/>
        <v>-8.3333333333333523E-4</v>
      </c>
      <c r="O55" s="2">
        <f t="shared" si="7"/>
        <v>-0.47654166666666664</v>
      </c>
      <c r="P55" s="2">
        <f t="shared" si="7"/>
        <v>0.18299999999999983</v>
      </c>
      <c r="Q55" s="2">
        <f t="shared" si="7"/>
        <v>-0.39279166666666676</v>
      </c>
      <c r="R55" s="2">
        <f t="shared" si="7"/>
        <v>-7.5000000000000067E-4</v>
      </c>
      <c r="S55" s="2">
        <f t="shared" si="7"/>
        <v>-6.0458333333333322E-2</v>
      </c>
      <c r="T55" s="2">
        <f t="shared" si="7"/>
        <v>-7.5000000000000067E-4</v>
      </c>
      <c r="U55" s="2">
        <f t="shared" si="7"/>
        <v>-0.20245833333333332</v>
      </c>
      <c r="V55" s="2">
        <f t="shared" si="7"/>
        <v>-0.33795833333333336</v>
      </c>
      <c r="W55" s="2">
        <f t="shared" si="7"/>
        <v>-7.5000000000000067E-4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>Tools</v>
      </c>
      <c r="P56" s="2" t="str">
        <f t="shared" si="8"/>
        <v>Animals</v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1.0765476190476192E-2</v>
      </c>
      <c r="E58" s="1">
        <f>(E50+0.6*(F50+D50)+0.15*G50)/(1+2*0.6+0.15)</f>
        <v>1.1126773049645391E-2</v>
      </c>
      <c r="F58" s="1">
        <f t="shared" ref="F58:U59" si="9">(F50+0.6*(G50+E50)+0.15*(D50+H50))/(1+2*0.6+2*0.15)</f>
        <v>9.185833333333334E-3</v>
      </c>
      <c r="G58" s="1">
        <f t="shared" si="9"/>
        <v>7.7316666666666688E-3</v>
      </c>
      <c r="H58" s="1">
        <f t="shared" si="9"/>
        <v>8.4258333333333373E-3</v>
      </c>
      <c r="I58" s="1">
        <f t="shared" si="9"/>
        <v>2.2160833333333338E-2</v>
      </c>
      <c r="J58" s="1">
        <f t="shared" si="9"/>
        <v>5.7162500000000005E-2</v>
      </c>
      <c r="K58" s="1">
        <f t="shared" si="9"/>
        <v>8.3486666666666667E-2</v>
      </c>
      <c r="L58" s="1">
        <f t="shared" si="9"/>
        <v>6.0975833333333326E-2</v>
      </c>
      <c r="M58" s="1">
        <f t="shared" si="9"/>
        <v>2.6326666666666665E-2</v>
      </c>
      <c r="N58" s="1">
        <f t="shared" si="9"/>
        <v>6.8777500000000005E-2</v>
      </c>
      <c r="O58" s="1">
        <f t="shared" si="9"/>
        <v>0.24532666666666661</v>
      </c>
      <c r="P58" s="1">
        <f t="shared" si="9"/>
        <v>0.41075916666666668</v>
      </c>
      <c r="Q58" s="1">
        <f t="shared" si="9"/>
        <v>0.26072416666666665</v>
      </c>
      <c r="R58" s="1">
        <f t="shared" si="9"/>
        <v>7.9326666666666656E-2</v>
      </c>
      <c r="S58" s="1">
        <f t="shared" si="9"/>
        <v>1.5987499999999998E-2</v>
      </c>
      <c r="T58" s="1">
        <f t="shared" si="9"/>
        <v>1.5344166666666667E-2</v>
      </c>
      <c r="U58" s="1">
        <f t="shared" si="9"/>
        <v>1.5649166666666669E-2</v>
      </c>
      <c r="V58" s="1">
        <f>(V50+0.6*(W50+U50)+0.15*T50)/(1+2*0.6+0.15)</f>
        <v>1.1119680851063832E-2</v>
      </c>
      <c r="W58" s="1">
        <f>(W50+0.6*(V50)+0.15*U58)/(1+0.6+0.15)</f>
        <v>7.0794523809523825E-3</v>
      </c>
    </row>
    <row r="59" spans="1:30">
      <c r="C59" s="1" t="s">
        <v>1</v>
      </c>
      <c r="D59" s="1">
        <f>(D51+0.6*(E51)+0.15*F51)/(1+0.6+0.15)</f>
        <v>0.19979047619047621</v>
      </c>
      <c r="E59" s="1">
        <f>(E51+0.6*(F51+D51)+0.15*G51)/(1+2*0.6+0.15)</f>
        <v>0.30136347517730494</v>
      </c>
      <c r="F59" s="1">
        <f t="shared" si="9"/>
        <v>0.26904833333333333</v>
      </c>
      <c r="G59" s="1">
        <f t="shared" si="9"/>
        <v>0.14545999999999998</v>
      </c>
      <c r="H59" s="1">
        <f t="shared" si="9"/>
        <v>0.12427833333333334</v>
      </c>
      <c r="I59" s="1">
        <f t="shared" si="9"/>
        <v>0.20476583333333337</v>
      </c>
      <c r="J59" s="1">
        <f t="shared" si="9"/>
        <v>0.23547916666666663</v>
      </c>
      <c r="K59" s="1">
        <f t="shared" si="9"/>
        <v>0.22943333333333329</v>
      </c>
      <c r="L59" s="1">
        <f t="shared" si="9"/>
        <v>0.22254416666666663</v>
      </c>
      <c r="M59" s="1">
        <f t="shared" si="9"/>
        <v>0.14958166666666664</v>
      </c>
      <c r="N59" s="1">
        <f t="shared" si="9"/>
        <v>0.19719583333333332</v>
      </c>
      <c r="O59" s="1">
        <f t="shared" si="9"/>
        <v>0.4158358333333334</v>
      </c>
      <c r="P59" s="1">
        <f t="shared" si="9"/>
        <v>0.54629416666666675</v>
      </c>
      <c r="Q59" s="1">
        <f t="shared" si="9"/>
        <v>0.40632083333333335</v>
      </c>
      <c r="R59" s="1">
        <f t="shared" si="9"/>
        <v>0.17747166666666669</v>
      </c>
      <c r="S59" s="1">
        <f t="shared" si="9"/>
        <v>7.6245833333333318E-2</v>
      </c>
      <c r="T59" s="1">
        <f t="shared" si="9"/>
        <v>9.9066666666666664E-2</v>
      </c>
      <c r="U59" s="1">
        <f t="shared" si="9"/>
        <v>0.18159500000000001</v>
      </c>
      <c r="V59" s="1">
        <f>(V51+0.6*(W51+U51)+0.15*T51)/(1+2*0.6+0.15)</f>
        <v>0.20686258865248228</v>
      </c>
      <c r="W59" s="1">
        <f>(W51+0.6*(V51)+0.15*U59)/(1+0.6+0.15)</f>
        <v>0.13760338095238095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0.2223194218463467</v>
      </c>
      <c r="E61" s="1">
        <f ca="1">E1+NORMINV(RAND(),0,'Total-Smoothed'!$AG$2)</f>
        <v>3.1602379769989787E-2</v>
      </c>
      <c r="F61" s="1">
        <f ca="1">F1+NORMINV(RAND(),0,'Total-Smoothed'!$AG$2)</f>
        <v>8.3655529748729474E-2</v>
      </c>
      <c r="G61" s="1">
        <f ca="1">G1+NORMINV(RAND(),0,'Total-Smoothed'!$AG$2)</f>
        <v>-0.16703523318431038</v>
      </c>
      <c r="H61" s="1">
        <f ca="1">H1+NORMINV(RAND(),0,'Total-Smoothed'!$AG$2)</f>
        <v>-1.729102353387383E-2</v>
      </c>
      <c r="I61" s="1">
        <f ca="1">I1+NORMINV(RAND(),0,'Total-Smoothed'!$AG$2)</f>
        <v>-9.1164908255993993E-2</v>
      </c>
      <c r="J61" s="1">
        <f ca="1">J1+NORMINV(RAND(),0,'Total-Smoothed'!$AG$2)</f>
        <v>2.1692070702165195E-3</v>
      </c>
      <c r="K61" s="1">
        <f ca="1">K1+NORMINV(RAND(),0,'Total-Smoothed'!$AG$2)</f>
        <v>5.5053001855167628E-2</v>
      </c>
      <c r="L61" s="1">
        <f ca="1">L1+NORMINV(RAND(),0,'Total-Smoothed'!$AG$2)</f>
        <v>0.12565002479155318</v>
      </c>
      <c r="M61" s="1">
        <f ca="1">M1+NORMINV(RAND(),0,'Total-Smoothed'!$AG$2)</f>
        <v>-8.7398822060258383E-2</v>
      </c>
      <c r="N61" s="1">
        <f ca="1">N1+NORMINV(RAND(),0,'Total-Smoothed'!$AG$2)</f>
        <v>6.0631578391028215E-2</v>
      </c>
      <c r="O61" s="1">
        <f ca="1">O1+NORMINV(RAND(),0,'Total-Smoothed'!$AG$2)</f>
        <v>-8.4495596689988073E-2</v>
      </c>
      <c r="P61" s="1">
        <f ca="1">P1+NORMINV(RAND(),0,'Total-Smoothed'!$AG$2)</f>
        <v>0.85602351189915393</v>
      </c>
      <c r="Q61" s="1">
        <f ca="1">Q1+NORMINV(RAND(),0,'Total-Smoothed'!$AG$2)</f>
        <v>-5.6259733971832537E-2</v>
      </c>
      <c r="R61" s="1">
        <f ca="1">R1+NORMINV(RAND(),0,'Total-Smoothed'!$AG$2)</f>
        <v>3.0747696377052786E-2</v>
      </c>
      <c r="S61" s="1">
        <f ca="1">S1+NORMINV(RAND(),0,'Total-Smoothed'!$AG$2)</f>
        <v>0.16677577247766778</v>
      </c>
      <c r="T61" s="1">
        <f ca="1">T1+NORMINV(RAND(),0,'Total-Smoothed'!$AG$2)</f>
        <v>0.12845193008826158</v>
      </c>
      <c r="U61" s="1">
        <f ca="1">U1+NORMINV(RAND(),0,'Total-Smoothed'!$AG$2)</f>
        <v>6.0959672356943065E-2</v>
      </c>
      <c r="V61" s="1">
        <f ca="1">V1+NORMINV(RAND(),0,'Total-Smoothed'!$AG$2)</f>
        <v>-0.1354325657277157</v>
      </c>
      <c r="W61" s="1">
        <f ca="1">W1+NORMINV(RAND(),0,'Total-Smoothed'!$AG$2)</f>
        <v>-3.6774454941179514E-2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8.8022112222484045E-2</v>
      </c>
      <c r="E62" s="1">
        <f ca="1">E2+NORMINV(RAND(),0,'Total-Smoothed'!$AG$2)</f>
        <v>-1.322608582585196E-2</v>
      </c>
      <c r="F62" s="1">
        <f ca="1">F2+NORMINV(RAND(),0,'Total-Smoothed'!$AG$2)</f>
        <v>9.2624490670018628E-2</v>
      </c>
      <c r="G62" s="1">
        <f ca="1">G2+NORMINV(RAND(),0,'Total-Smoothed'!$AG$2)</f>
        <v>0.11165519712825757</v>
      </c>
      <c r="H62" s="1">
        <f ca="1">H2+NORMINV(RAND(),0,'Total-Smoothed'!$AG$2)</f>
        <v>-4.8614164664009481E-2</v>
      </c>
      <c r="I62" s="1">
        <f ca="1">I2+NORMINV(RAND(),0,'Total-Smoothed'!$AG$2)</f>
        <v>6.9641541103893992E-3</v>
      </c>
      <c r="J62" s="1">
        <f ca="1">J2+NORMINV(RAND(),0,'Total-Smoothed'!$AG$2)</f>
        <v>-4.0840615480899158E-2</v>
      </c>
      <c r="K62" s="1">
        <f ca="1">K2+NORMINV(RAND(),0,'Total-Smoothed'!$AG$2)</f>
        <v>0.13310452096794581</v>
      </c>
      <c r="L62" s="1">
        <f ca="1">L2+NORMINV(RAND(),0,'Total-Smoothed'!$AG$2)</f>
        <v>0.3223578659664475</v>
      </c>
      <c r="M62" s="1">
        <f ca="1">M2+NORMINV(RAND(),0,'Total-Smoothed'!$AG$2)</f>
        <v>-0.17989336465649597</v>
      </c>
      <c r="N62" s="1">
        <f ca="1">N2+NORMINV(RAND(),0,'Total-Smoothed'!$AG$2)</f>
        <v>-3.779359578363229E-2</v>
      </c>
      <c r="O62" s="1">
        <f ca="1">O2+NORMINV(RAND(),0,'Total-Smoothed'!$AG$2)</f>
        <v>-6.7300351059409041E-2</v>
      </c>
      <c r="P62" s="1">
        <f ca="1">P2+NORMINV(RAND(),0,'Total-Smoothed'!$AG$2)</f>
        <v>0.91707118236670038</v>
      </c>
      <c r="Q62" s="1">
        <f ca="1">Q2+NORMINV(RAND(),0,'Total-Smoothed'!$AG$2)</f>
        <v>-4.5803706023445537E-2</v>
      </c>
      <c r="R62" s="1">
        <f ca="1">R2+NORMINV(RAND(),0,'Total-Smoothed'!$AG$2)</f>
        <v>-8.04379465396481E-2</v>
      </c>
      <c r="S62" s="1">
        <f ca="1">S2+NORMINV(RAND(),0,'Total-Smoothed'!$AG$2)</f>
        <v>0.19654729058191001</v>
      </c>
      <c r="T62" s="1">
        <f ca="1">T2+NORMINV(RAND(),0,'Total-Smoothed'!$AG$2)</f>
        <v>-0.13653243120073663</v>
      </c>
      <c r="U62" s="1">
        <f ca="1">U2+NORMINV(RAND(),0,'Total-Smoothed'!$AG$2)</f>
        <v>0.13388144534785351</v>
      </c>
      <c r="V62" s="1">
        <f ca="1">V2+NORMINV(RAND(),0,'Total-Smoothed'!$AG$2)</f>
        <v>-2.0239077774925569E-2</v>
      </c>
      <c r="W62" s="1">
        <f ca="1">W2+NORMINV(RAND(),0,'Total-Smoothed'!$AG$2)</f>
        <v>-0.10413643807262164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-7.4328356308712318E-2</v>
      </c>
      <c r="E63" s="1">
        <f ca="1">E3+NORMINV(RAND(),0,'Total-Smoothed'!$AG$2)</f>
        <v>9.5441574852954195E-2</v>
      </c>
      <c r="F63" s="1">
        <f ca="1">F3+NORMINV(RAND(),0,'Total-Smoothed'!$AG$2)</f>
        <v>-0.18458607035854258</v>
      </c>
      <c r="G63" s="1">
        <f ca="1">G3+NORMINV(RAND(),0,'Total-Smoothed'!$AG$2)</f>
        <v>0.20181820271232487</v>
      </c>
      <c r="H63" s="1">
        <f ca="1">H3+NORMINV(RAND(),0,'Total-Smoothed'!$AG$2)</f>
        <v>-4.6236554111233362E-2</v>
      </c>
      <c r="I63" s="1">
        <f ca="1">I3+NORMINV(RAND(),0,'Total-Smoothed'!$AG$2)</f>
        <v>5.5485921592505275E-3</v>
      </c>
      <c r="J63" s="1">
        <f ca="1">J3+NORMINV(RAND(),0,'Total-Smoothed'!$AG$2)</f>
        <v>7.749640892631797E-2</v>
      </c>
      <c r="K63" s="1">
        <f ca="1">K3+NORMINV(RAND(),0,'Total-Smoothed'!$AG$2)</f>
        <v>0.13172934487005747</v>
      </c>
      <c r="L63" s="1">
        <f ca="1">L3+NORMINV(RAND(),0,'Total-Smoothed'!$AG$2)</f>
        <v>0.1548968300371853</v>
      </c>
      <c r="M63" s="1">
        <f ca="1">M3+NORMINV(RAND(),0,'Total-Smoothed'!$AG$2)</f>
        <v>-7.2815063897995178E-2</v>
      </c>
      <c r="N63" s="1">
        <f ca="1">N3+NORMINV(RAND(),0,'Total-Smoothed'!$AG$2)</f>
        <v>-0.14907715066768801</v>
      </c>
      <c r="O63" s="1">
        <f ca="1">O3+NORMINV(RAND(),0,'Total-Smoothed'!$AG$2)</f>
        <v>0.10328389708640527</v>
      </c>
      <c r="P63" s="1">
        <f ca="1">P3+NORMINV(RAND(),0,'Total-Smoothed'!$AG$2)</f>
        <v>1.1136879335263763</v>
      </c>
      <c r="Q63" s="1">
        <f ca="1">Q3+NORMINV(RAND(),0,'Total-Smoothed'!$AG$2)</f>
        <v>1.0954132474912916E-2</v>
      </c>
      <c r="R63" s="1">
        <f ca="1">R3+NORMINV(RAND(),0,'Total-Smoothed'!$AG$2)</f>
        <v>0.11315331496487019</v>
      </c>
      <c r="S63" s="1">
        <f ca="1">S3+NORMINV(RAND(),0,'Total-Smoothed'!$AG$2)</f>
        <v>-2.1071689729322867E-2</v>
      </c>
      <c r="T63" s="1">
        <f ca="1">T3+NORMINV(RAND(),0,'Total-Smoothed'!$AG$2)</f>
        <v>9.7462184306856881E-2</v>
      </c>
      <c r="U63" s="1">
        <f ca="1">U3+NORMINV(RAND(),0,'Total-Smoothed'!$AG$2)</f>
        <v>-2.1467094559364866E-2</v>
      </c>
      <c r="V63" s="1">
        <f ca="1">V3+NORMINV(RAND(),0,'Total-Smoothed'!$AG$2)</f>
        <v>-0.15658302658382228</v>
      </c>
      <c r="W63" s="1">
        <f ca="1">W3+NORMINV(RAND(),0,'Total-Smoothed'!$AG$2)</f>
        <v>8.9628316763032762E-2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8.8040378952692774E-2</v>
      </c>
      <c r="E64" s="1">
        <f ca="1">E4+NORMINV(RAND(),0,'Total-Smoothed'!$AG$2)</f>
        <v>5.7914537680582336E-3</v>
      </c>
      <c r="F64" s="1">
        <f ca="1">F4+NORMINV(RAND(),0,'Total-Smoothed'!$AG$2)</f>
        <v>-0.1848302665681496</v>
      </c>
      <c r="G64" s="1">
        <f ca="1">G4+NORMINV(RAND(),0,'Total-Smoothed'!$AG$2)</f>
        <v>-9.2577621376662093E-3</v>
      </c>
      <c r="H64" s="1">
        <f ca="1">H4+NORMINV(RAND(),0,'Total-Smoothed'!$AG$2)</f>
        <v>-8.0904936269790784E-2</v>
      </c>
      <c r="I64" s="1">
        <f ca="1">I4+NORMINV(RAND(),0,'Total-Smoothed'!$AG$2)</f>
        <v>0.17748549994101909</v>
      </c>
      <c r="J64" s="1">
        <f ca="1">J4+NORMINV(RAND(),0,'Total-Smoothed'!$AG$2)</f>
        <v>-0.14935837098033125</v>
      </c>
      <c r="K64" s="1">
        <f ca="1">K4+NORMINV(RAND(),0,'Total-Smoothed'!$AG$2)</f>
        <v>-3.4848236877187591E-2</v>
      </c>
      <c r="L64" s="1">
        <f ca="1">L4+NORMINV(RAND(),0,'Total-Smoothed'!$AG$2)</f>
        <v>-3.0296165416551432E-3</v>
      </c>
      <c r="M64" s="1">
        <f ca="1">M4+NORMINV(RAND(),0,'Total-Smoothed'!$AG$2)</f>
        <v>3.4503408301432385E-2</v>
      </c>
      <c r="N64" s="1">
        <f ca="1">N4+NORMINV(RAND(),0,'Total-Smoothed'!$AG$2)</f>
        <v>5.9191165209737655E-2</v>
      </c>
      <c r="O64" s="1">
        <f ca="1">O4+NORMINV(RAND(),0,'Total-Smoothed'!$AG$2)</f>
        <v>-0.16886110082468478</v>
      </c>
      <c r="P64" s="1">
        <f ca="1">P4+NORMINV(RAND(),0,'Total-Smoothed'!$AG$2)</f>
        <v>1.0956940886505355</v>
      </c>
      <c r="Q64" s="1">
        <f ca="1">Q4+NORMINV(RAND(),0,'Total-Smoothed'!$AG$2)</f>
        <v>9.8054966148968678E-2</v>
      </c>
      <c r="R64" s="1">
        <f ca="1">R4+NORMINV(RAND(),0,'Total-Smoothed'!$AG$2)</f>
        <v>-0.14459246532869524</v>
      </c>
      <c r="S64" s="1">
        <f ca="1">S4+NORMINV(RAND(),0,'Total-Smoothed'!$AG$2)</f>
        <v>0.14888822981022382</v>
      </c>
      <c r="T64" s="1">
        <f ca="1">T4+NORMINV(RAND(),0,'Total-Smoothed'!$AG$2)</f>
        <v>-3.7447547171117576E-2</v>
      </c>
      <c r="U64" s="1">
        <f ca="1">U4+NORMINV(RAND(),0,'Total-Smoothed'!$AG$2)</f>
        <v>-7.7181911502966966E-2</v>
      </c>
      <c r="V64" s="1">
        <f ca="1">V4+NORMINV(RAND(),0,'Total-Smoothed'!$AG$2)</f>
        <v>2.8902787752939064E-2</v>
      </c>
      <c r="W64" s="1">
        <f ca="1">W4+NORMINV(RAND(),0,'Total-Smoothed'!$AG$2)</f>
        <v>-2.4760605431967717E-2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0.21037362675304508</v>
      </c>
      <c r="E65" s="1">
        <f ca="1">E5+NORMINV(RAND(),0,'Total-Smoothed'!$AG$2)</f>
        <v>8.0109492458494427E-2</v>
      </c>
      <c r="F65" s="1">
        <f ca="1">F5+NORMINV(RAND(),0,'Total-Smoothed'!$AG$2)</f>
        <v>8.9021729035172276E-2</v>
      </c>
      <c r="G65" s="1">
        <f ca="1">G5+NORMINV(RAND(),0,'Total-Smoothed'!$AG$2)</f>
        <v>-0.14853892624213877</v>
      </c>
      <c r="H65" s="1">
        <f ca="1">H5+NORMINV(RAND(),0,'Total-Smoothed'!$AG$2)</f>
        <v>-3.3507066987455564E-2</v>
      </c>
      <c r="I65" s="1">
        <f ca="1">I5+NORMINV(RAND(),0,'Total-Smoothed'!$AG$2)</f>
        <v>0.108310995549574</v>
      </c>
      <c r="J65" s="1">
        <f ca="1">J5+NORMINV(RAND(),0,'Total-Smoothed'!$AG$2)</f>
        <v>0.14211822769359767</v>
      </c>
      <c r="K65" s="1">
        <f ca="1">K5+NORMINV(RAND(),0,'Total-Smoothed'!$AG$2)</f>
        <v>0.20198628808796926</v>
      </c>
      <c r="L65" s="1">
        <f ca="1">L5+NORMINV(RAND(),0,'Total-Smoothed'!$AG$2)</f>
        <v>0.15021428692974353</v>
      </c>
      <c r="M65" s="1">
        <f ca="1">M5+NORMINV(RAND(),0,'Total-Smoothed'!$AG$2)</f>
        <v>4.051770444030052E-4</v>
      </c>
      <c r="N65" s="1">
        <f ca="1">N5+NORMINV(RAND(),0,'Total-Smoothed'!$AG$2)</f>
        <v>-1.2461419318774973E-2</v>
      </c>
      <c r="O65" s="1">
        <f ca="1">O5+NORMINV(RAND(),0,'Total-Smoothed'!$AG$2)</f>
        <v>-9.6583452448452775E-2</v>
      </c>
      <c r="P65" s="1">
        <f ca="1">P5+NORMINV(RAND(),0,'Total-Smoothed'!$AG$2)</f>
        <v>1.1886595468018917</v>
      </c>
      <c r="Q65" s="1">
        <f ca="1">Q5+NORMINV(RAND(),0,'Total-Smoothed'!$AG$2)</f>
        <v>0.39174399791494541</v>
      </c>
      <c r="R65" s="1">
        <f ca="1">R5+NORMINV(RAND(),0,'Total-Smoothed'!$AG$2)</f>
        <v>0.13814819110714474</v>
      </c>
      <c r="S65" s="1">
        <f ca="1">S5+NORMINV(RAND(),0,'Total-Smoothed'!$AG$2)</f>
        <v>-7.2820048966935114E-2</v>
      </c>
      <c r="T65" s="1">
        <f ca="1">T5+NORMINV(RAND(),0,'Total-Smoothed'!$AG$2)</f>
        <v>-1.5942688620065548E-2</v>
      </c>
      <c r="U65" s="1">
        <f ca="1">U5+NORMINV(RAND(),0,'Total-Smoothed'!$AG$2)</f>
        <v>0.27650842577431683</v>
      </c>
      <c r="V65" s="1">
        <f ca="1">V5+NORMINV(RAND(),0,'Total-Smoothed'!$AG$2)</f>
        <v>1.0887585081741563E-2</v>
      </c>
      <c r="W65" s="1">
        <f ca="1">W5+NORMINV(RAND(),0,'Total-Smoothed'!$AG$2)</f>
        <v>0.13268730999602538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7.2007994041250495E-2</v>
      </c>
      <c r="E66" s="1">
        <f ca="1">E6+NORMINV(RAND(),0,'Total-Smoothed'!$AG$2)</f>
        <v>-5.1269949003913934E-2</v>
      </c>
      <c r="F66" s="1">
        <f ca="1">F6+NORMINV(RAND(),0,'Total-Smoothed'!$AG$2)</f>
        <v>-0.18047839058137086</v>
      </c>
      <c r="G66" s="1">
        <f ca="1">G6+NORMINV(RAND(),0,'Total-Smoothed'!$AG$2)</f>
        <v>-9.7874365920149753E-2</v>
      </c>
      <c r="H66" s="1">
        <f ca="1">H6+NORMINV(RAND(),0,'Total-Smoothed'!$AG$2)</f>
        <v>8.3174706068646201E-2</v>
      </c>
      <c r="I66" s="1">
        <f ca="1">I6+NORMINV(RAND(),0,'Total-Smoothed'!$AG$2)</f>
        <v>-8.8580619368044913E-2</v>
      </c>
      <c r="J66" s="1">
        <f ca="1">J6+NORMINV(RAND(),0,'Total-Smoothed'!$AG$2)</f>
        <v>-5.5130333206930553E-2</v>
      </c>
      <c r="K66" s="1">
        <f ca="1">K6+NORMINV(RAND(),0,'Total-Smoothed'!$AG$2)</f>
        <v>0.11661111547876835</v>
      </c>
      <c r="L66" s="1">
        <f ca="1">L6+NORMINV(RAND(),0,'Total-Smoothed'!$AG$2)</f>
        <v>0.14541336377899333</v>
      </c>
      <c r="M66" s="1">
        <f ca="1">M6+NORMINV(RAND(),0,'Total-Smoothed'!$AG$2)</f>
        <v>-8.3582125246111486E-2</v>
      </c>
      <c r="N66" s="1">
        <f ca="1">N6+NORMINV(RAND(),0,'Total-Smoothed'!$AG$2)</f>
        <v>3.8259353944665189E-2</v>
      </c>
      <c r="O66" s="1">
        <f ca="1">O6+NORMINV(RAND(),0,'Total-Smoothed'!$AG$2)</f>
        <v>-0.10121974091935255</v>
      </c>
      <c r="P66" s="1">
        <f ca="1">P6+NORMINV(RAND(),0,'Total-Smoothed'!$AG$2)</f>
        <v>1.1140372470236526</v>
      </c>
      <c r="Q66" s="1">
        <f ca="1">Q6+NORMINV(RAND(),0,'Total-Smoothed'!$AG$2)</f>
        <v>-1.6267424770282514E-2</v>
      </c>
      <c r="R66" s="1">
        <f ca="1">R6+NORMINV(RAND(),0,'Total-Smoothed'!$AG$2)</f>
        <v>-0.12920243389954736</v>
      </c>
      <c r="S66" s="1">
        <f ca="1">S6+NORMINV(RAND(),0,'Total-Smoothed'!$AG$2)</f>
        <v>2.2474815057274802E-2</v>
      </c>
      <c r="T66" s="1">
        <f ca="1">T6+NORMINV(RAND(),0,'Total-Smoothed'!$AG$2)</f>
        <v>9.5702960972836273E-2</v>
      </c>
      <c r="U66" s="1">
        <f ca="1">U6+NORMINV(RAND(),0,'Total-Smoothed'!$AG$2)</f>
        <v>6.1013986130613915E-2</v>
      </c>
      <c r="V66" s="1">
        <f ca="1">V6+NORMINV(RAND(),0,'Total-Smoothed'!$AG$2)</f>
        <v>-5.4237771510839507E-2</v>
      </c>
      <c r="W66" s="1">
        <f ca="1">W6+NORMINV(RAND(),0,'Total-Smoothed'!$AG$2)</f>
        <v>-0.16692743302766411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0.14006761634115608</v>
      </c>
      <c r="E67" s="1">
        <f ca="1">E7+NORMINV(RAND(),0,'Total-Smoothed'!$AG$2)</f>
        <v>0.20239483194802432</v>
      </c>
      <c r="F67" s="1">
        <f ca="1">F7+NORMINV(RAND(),0,'Total-Smoothed'!$AG$2)</f>
        <v>6.2461799435310765E-2</v>
      </c>
      <c r="G67" s="1">
        <f ca="1">G7+NORMINV(RAND(),0,'Total-Smoothed'!$AG$2)</f>
        <v>0.12360114914060896</v>
      </c>
      <c r="H67" s="1">
        <f ca="1">H7+NORMINV(RAND(),0,'Total-Smoothed'!$AG$2)</f>
        <v>1.8405976630289301E-2</v>
      </c>
      <c r="I67" s="1">
        <f ca="1">I7+NORMINV(RAND(),0,'Total-Smoothed'!$AG$2)</f>
        <v>-5.3106811534409375E-2</v>
      </c>
      <c r="J67" s="1">
        <f ca="1">J7+NORMINV(RAND(),0,'Total-Smoothed'!$AG$2)</f>
        <v>-1.5840225921361452E-2</v>
      </c>
      <c r="K67" s="1">
        <f ca="1">K7+NORMINV(RAND(),0,'Total-Smoothed'!$AG$2)</f>
        <v>2.5392784099687052E-2</v>
      </c>
      <c r="L67" s="1">
        <f ca="1">L7+NORMINV(RAND(),0,'Total-Smoothed'!$AG$2)</f>
        <v>4.5512610286222305E-2</v>
      </c>
      <c r="M67" s="1">
        <f ca="1">M7+NORMINV(RAND(),0,'Total-Smoothed'!$AG$2)</f>
        <v>5.7478919045496867E-2</v>
      </c>
      <c r="N67" s="1">
        <f ca="1">N7+NORMINV(RAND(),0,'Total-Smoothed'!$AG$2)</f>
        <v>0.14377844267970741</v>
      </c>
      <c r="O67" s="1">
        <f ca="1">O7+NORMINV(RAND(),0,'Total-Smoothed'!$AG$2)</f>
        <v>3.8866954827440188E-2</v>
      </c>
      <c r="P67" s="1">
        <f ca="1">P7+NORMINV(RAND(),0,'Total-Smoothed'!$AG$2)</f>
        <v>0.91896708838206087</v>
      </c>
      <c r="Q67" s="1">
        <f ca="1">Q7+NORMINV(RAND(),0,'Total-Smoothed'!$AG$2)</f>
        <v>-8.6670750426367418E-2</v>
      </c>
      <c r="R67" s="1">
        <f ca="1">R7+NORMINV(RAND(),0,'Total-Smoothed'!$AG$2)</f>
        <v>-7.7465985449578861E-2</v>
      </c>
      <c r="S67" s="1">
        <f ca="1">S7+NORMINV(RAND(),0,'Total-Smoothed'!$AG$2)</f>
        <v>8.1479539046428351E-2</v>
      </c>
      <c r="T67" s="1">
        <f ca="1">T7+NORMINV(RAND(),0,'Total-Smoothed'!$AG$2)</f>
        <v>-3.3227590673248521E-2</v>
      </c>
      <c r="U67" s="1">
        <f ca="1">U7+NORMINV(RAND(),0,'Total-Smoothed'!$AG$2)</f>
        <v>-1.6414733279981213E-2</v>
      </c>
      <c r="V67" s="1">
        <f ca="1">V7+NORMINV(RAND(),0,'Total-Smoothed'!$AG$2)</f>
        <v>8.4388560986522282E-2</v>
      </c>
      <c r="W67" s="1">
        <f ca="1">W7+NORMINV(RAND(),0,'Total-Smoothed'!$AG$2)</f>
        <v>-5.8048249299926517E-2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7.0333739564608123E-3</v>
      </c>
      <c r="E68" s="1">
        <f ca="1">E8+NORMINV(RAND(),0,'Total-Smoothed'!$AG$2)</f>
        <v>-3.9432470352867621E-2</v>
      </c>
      <c r="F68" s="1">
        <f ca="1">F8+NORMINV(RAND(),0,'Total-Smoothed'!$AG$2)</f>
        <v>-0.14586883851376159</v>
      </c>
      <c r="G68" s="1">
        <f ca="1">G8+NORMINV(RAND(),0,'Total-Smoothed'!$AG$2)</f>
        <v>8.2640947732364092E-2</v>
      </c>
      <c r="H68" s="1">
        <f ca="1">H8+NORMINV(RAND(),0,'Total-Smoothed'!$AG$2)</f>
        <v>0.11948189616754476</v>
      </c>
      <c r="I68" s="1">
        <f ca="1">I8+NORMINV(RAND(),0,'Total-Smoothed'!$AG$2)</f>
        <v>-6.6508505371551133E-2</v>
      </c>
      <c r="J68" s="1">
        <f ca="1">J8+NORMINV(RAND(),0,'Total-Smoothed'!$AG$2)</f>
        <v>-9.758266445374579E-3</v>
      </c>
      <c r="K68" s="1">
        <f ca="1">K8+NORMINV(RAND(),0,'Total-Smoothed'!$AG$2)</f>
        <v>0.18046319021102281</v>
      </c>
      <c r="L68" s="1">
        <f ca="1">L8+NORMINV(RAND(),0,'Total-Smoothed'!$AG$2)</f>
        <v>-3.6774053978524159E-2</v>
      </c>
      <c r="M68" s="1">
        <f ca="1">M8+NORMINV(RAND(),0,'Total-Smoothed'!$AG$2)</f>
        <v>-7.8370634537088854E-2</v>
      </c>
      <c r="N68" s="1">
        <f ca="1">N8+NORMINV(RAND(),0,'Total-Smoothed'!$AG$2)</f>
        <v>9.2750969390989646E-2</v>
      </c>
      <c r="O68" s="1">
        <f ca="1">O8+NORMINV(RAND(),0,'Total-Smoothed'!$AG$2)</f>
        <v>0.16160550959579426</v>
      </c>
      <c r="P68" s="1">
        <f ca="1">P8+NORMINV(RAND(),0,'Total-Smoothed'!$AG$2)</f>
        <v>1.0854937257535378</v>
      </c>
      <c r="Q68" s="1">
        <f ca="1">Q8+NORMINV(RAND(),0,'Total-Smoothed'!$AG$2)</f>
        <v>0.14385893485543677</v>
      </c>
      <c r="R68" s="1">
        <f ca="1">R8+NORMINV(RAND(),0,'Total-Smoothed'!$AG$2)</f>
        <v>5.6156633049703066E-2</v>
      </c>
      <c r="S68" s="1">
        <f ca="1">S8+NORMINV(RAND(),0,'Total-Smoothed'!$AG$2)</f>
        <v>0.1217867456406512</v>
      </c>
      <c r="T68" s="1">
        <f ca="1">T8+NORMINV(RAND(),0,'Total-Smoothed'!$AG$2)</f>
        <v>5.9826390479539179E-2</v>
      </c>
      <c r="U68" s="1">
        <f ca="1">U8+NORMINV(RAND(),0,'Total-Smoothed'!$AG$2)</f>
        <v>7.0931513302133473E-2</v>
      </c>
      <c r="V68" s="1">
        <f ca="1">V8+NORMINV(RAND(),0,'Total-Smoothed'!$AG$2)</f>
        <v>5.3130597623268709E-2</v>
      </c>
      <c r="W68" s="1">
        <f ca="1">W8+NORMINV(RAND(),0,'Total-Smoothed'!$AG$2)</f>
        <v>-2.8354142448433955E-2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-0.14924174115256844</v>
      </c>
      <c r="E69" s="1">
        <f ca="1">E9+NORMINV(RAND(),0,'Total-Smoothed'!$AG$2)</f>
        <v>0.11238824810013615</v>
      </c>
      <c r="F69" s="1">
        <f ca="1">F9+NORMINV(RAND(),0,'Total-Smoothed'!$AG$2)</f>
        <v>-0.20657561365703581</v>
      </c>
      <c r="G69" s="1">
        <f ca="1">G9+NORMINV(RAND(),0,'Total-Smoothed'!$AG$2)</f>
        <v>9.1701974438988573E-2</v>
      </c>
      <c r="H69" s="1">
        <f ca="1">H9+NORMINV(RAND(),0,'Total-Smoothed'!$AG$2)</f>
        <v>5.7858026658984291E-2</v>
      </c>
      <c r="I69" s="1">
        <f ca="1">I9+NORMINV(RAND(),0,'Total-Smoothed'!$AG$2)</f>
        <v>3.7261578573705399E-2</v>
      </c>
      <c r="J69" s="1">
        <f ca="1">J9+NORMINV(RAND(),0,'Total-Smoothed'!$AG$2)</f>
        <v>0.12865892325011624</v>
      </c>
      <c r="K69" s="1">
        <f ca="1">K9+NORMINV(RAND(),0,'Total-Smoothed'!$AG$2)</f>
        <v>-2.2943788994013309E-3</v>
      </c>
      <c r="L69" s="1">
        <f ca="1">L9+NORMINV(RAND(),0,'Total-Smoothed'!$AG$2)</f>
        <v>-0.16678824419670957</v>
      </c>
      <c r="M69" s="1">
        <f ca="1">M9+NORMINV(RAND(),0,'Total-Smoothed'!$AG$2)</f>
        <v>-8.6660431365887344E-2</v>
      </c>
      <c r="N69" s="1">
        <f ca="1">N9+NORMINV(RAND(),0,'Total-Smoothed'!$AG$2)</f>
        <v>0.11311504473862871</v>
      </c>
      <c r="O69" s="1">
        <f ca="1">O9+NORMINV(RAND(),0,'Total-Smoothed'!$AG$2)</f>
        <v>0.29742486665201578</v>
      </c>
      <c r="P69" s="1">
        <f ca="1">P9+NORMINV(RAND(),0,'Total-Smoothed'!$AG$2)</f>
        <v>1.0741810769037963</v>
      </c>
      <c r="Q69" s="1">
        <f ca="1">Q9+NORMINV(RAND(),0,'Total-Smoothed'!$AG$2)</f>
        <v>9.5547207172996571E-2</v>
      </c>
      <c r="R69" s="1">
        <f ca="1">R9+NORMINV(RAND(),0,'Total-Smoothed'!$AG$2)</f>
        <v>5.9470756245749304E-3</v>
      </c>
      <c r="S69" s="1">
        <f ca="1">S9+NORMINV(RAND(),0,'Total-Smoothed'!$AG$2)</f>
        <v>0.12562842042558836</v>
      </c>
      <c r="T69" s="1">
        <f ca="1">T9+NORMINV(RAND(),0,'Total-Smoothed'!$AG$2)</f>
        <v>-4.1839852057110084E-2</v>
      </c>
      <c r="U69" s="1">
        <f ca="1">U9+NORMINV(RAND(),0,'Total-Smoothed'!$AG$2)</f>
        <v>-0.18486410149404148</v>
      </c>
      <c r="V69" s="1">
        <f ca="1">V9+NORMINV(RAND(),0,'Total-Smoothed'!$AG$2)</f>
        <v>9.2660211701977267E-3</v>
      </c>
      <c r="W69" s="1">
        <f ca="1">W9+NORMINV(RAND(),0,'Total-Smoothed'!$AG$2)</f>
        <v>0.12503213714334099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8.9210799007078789E-2</v>
      </c>
      <c r="E70" s="1">
        <f ca="1">E10+NORMINV(RAND(),0,'Total-Smoothed'!$AG$2)</f>
        <v>-9.1231791774749146E-2</v>
      </c>
      <c r="F70" s="1">
        <f ca="1">F10+NORMINV(RAND(),0,'Total-Smoothed'!$AG$2)</f>
        <v>1.5816017564021477E-2</v>
      </c>
      <c r="G70" s="1">
        <f ca="1">G10+NORMINV(RAND(),0,'Total-Smoothed'!$AG$2)</f>
        <v>4.4124246251146214E-2</v>
      </c>
      <c r="H70" s="1">
        <f ca="1">H10+NORMINV(RAND(),0,'Total-Smoothed'!$AG$2)</f>
        <v>3.5193955024844584E-2</v>
      </c>
      <c r="I70" s="1">
        <f ca="1">I10+NORMINV(RAND(),0,'Total-Smoothed'!$AG$2)</f>
        <v>0.23366155622406501</v>
      </c>
      <c r="J70" s="1">
        <f ca="1">J10+NORMINV(RAND(),0,'Total-Smoothed'!$AG$2)</f>
        <v>0.12019758965665578</v>
      </c>
      <c r="K70" s="1">
        <f ca="1">K10+NORMINV(RAND(),0,'Total-Smoothed'!$AG$2)</f>
        <v>-5.1552131657007422E-2</v>
      </c>
      <c r="L70" s="1">
        <f ca="1">L10+NORMINV(RAND(),0,'Total-Smoothed'!$AG$2)</f>
        <v>-0.11686884450410179</v>
      </c>
      <c r="M70" s="1">
        <f ca="1">M10+NORMINV(RAND(),0,'Total-Smoothed'!$AG$2)</f>
        <v>4.1996220737503115E-2</v>
      </c>
      <c r="N70" s="1">
        <f ca="1">N10+NORMINV(RAND(),0,'Total-Smoothed'!$AG$2)</f>
        <v>0.19929710523906952</v>
      </c>
      <c r="O70" s="1">
        <f ca="1">O10+NORMINV(RAND(),0,'Total-Smoothed'!$AG$2)</f>
        <v>6.288897545344059E-2</v>
      </c>
      <c r="P70" s="1">
        <f ca="1">P10+NORMINV(RAND(),0,'Total-Smoothed'!$AG$2)</f>
        <v>0.87634332997576159</v>
      </c>
      <c r="Q70" s="1">
        <f ca="1">Q10+NORMINV(RAND(),0,'Total-Smoothed'!$AG$2)</f>
        <v>0.2091730710634831</v>
      </c>
      <c r="R70" s="1">
        <f ca="1">R10+NORMINV(RAND(),0,'Total-Smoothed'!$AG$2)</f>
        <v>-0.18700642812651985</v>
      </c>
      <c r="S70" s="1">
        <f ca="1">S10+NORMINV(RAND(),0,'Total-Smoothed'!$AG$2)</f>
        <v>-0.10338411213671446</v>
      </c>
      <c r="T70" s="1">
        <f ca="1">T10+NORMINV(RAND(),0,'Total-Smoothed'!$AG$2)</f>
        <v>0.17844624319238944</v>
      </c>
      <c r="U70" s="1">
        <f ca="1">U10+NORMINV(RAND(),0,'Total-Smoothed'!$AG$2)</f>
        <v>7.7501114795277215E-2</v>
      </c>
      <c r="V70" s="1">
        <f ca="1">V10+NORMINV(RAND(),0,'Total-Smoothed'!$AG$2)</f>
        <v>2.9254495701411944E-2</v>
      </c>
      <c r="W70" s="1">
        <f ca="1">W10+NORMINV(RAND(),0,'Total-Smoothed'!$AG$2)</f>
        <v>6.4087210458881161E-2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0.12565374215923786</v>
      </c>
      <c r="E71" s="1">
        <f ca="1">E11+NORMINV(RAND(),0,'Total-Smoothed'!$AG$2)</f>
        <v>6.9555017221765755E-2</v>
      </c>
      <c r="F71" s="1">
        <f ca="1">F11+NORMINV(RAND(),0,'Total-Smoothed'!$AG$2)</f>
        <v>2.5885049539027229E-2</v>
      </c>
      <c r="G71" s="1">
        <f ca="1">G11+NORMINV(RAND(),0,'Total-Smoothed'!$AG$2)</f>
        <v>0.19281958188501799</v>
      </c>
      <c r="H71" s="1">
        <f ca="1">H11+NORMINV(RAND(),0,'Total-Smoothed'!$AG$2)</f>
        <v>-9.6590725094181762E-2</v>
      </c>
      <c r="I71" s="1">
        <f ca="1">I11+NORMINV(RAND(),0,'Total-Smoothed'!$AG$2)</f>
        <v>-0.11906282765136343</v>
      </c>
      <c r="J71" s="1">
        <f ca="1">J11+NORMINV(RAND(),0,'Total-Smoothed'!$AG$2)</f>
        <v>-6.4238722852304114E-2</v>
      </c>
      <c r="K71" s="1">
        <f ca="1">K11+NORMINV(RAND(),0,'Total-Smoothed'!$AG$2)</f>
        <v>0.15071776700058961</v>
      </c>
      <c r="L71" s="1">
        <f ca="1">L11+NORMINV(RAND(),0,'Total-Smoothed'!$AG$2)</f>
        <v>0.34340739080673749</v>
      </c>
      <c r="M71" s="1">
        <f ca="1">M11+NORMINV(RAND(),0,'Total-Smoothed'!$AG$2)</f>
        <v>-0.1460822766527192</v>
      </c>
      <c r="N71" s="1">
        <f ca="1">N11+NORMINV(RAND(),0,'Total-Smoothed'!$AG$2)</f>
        <v>0.15923626551608086</v>
      </c>
      <c r="O71" s="1">
        <f ca="1">O11+NORMINV(RAND(),0,'Total-Smoothed'!$AG$2)</f>
        <v>4.927207363216695E-2</v>
      </c>
      <c r="P71" s="1">
        <f ca="1">P11+NORMINV(RAND(),0,'Total-Smoothed'!$AG$2)</f>
        <v>0.96924692729762907</v>
      </c>
      <c r="Q71" s="1">
        <f ca="1">Q11+NORMINV(RAND(),0,'Total-Smoothed'!$AG$2)</f>
        <v>-0.10617872022748295</v>
      </c>
      <c r="R71" s="1">
        <f ca="1">R11+NORMINV(RAND(),0,'Total-Smoothed'!$AG$2)</f>
        <v>-0.10000634934008552</v>
      </c>
      <c r="S71" s="1">
        <f ca="1">S11+NORMINV(RAND(),0,'Total-Smoothed'!$AG$2)</f>
        <v>7.2835122174353062E-2</v>
      </c>
      <c r="T71" s="1">
        <f ca="1">T11+NORMINV(RAND(),0,'Total-Smoothed'!$AG$2)</f>
        <v>4.9405120439394754E-2</v>
      </c>
      <c r="U71" s="1">
        <f ca="1">U11+NORMINV(RAND(),0,'Total-Smoothed'!$AG$2)</f>
        <v>0.11847385921819065</v>
      </c>
      <c r="V71" s="1">
        <f ca="1">V11+NORMINV(RAND(),0,'Total-Smoothed'!$AG$2)</f>
        <v>2.1575566594581432E-4</v>
      </c>
      <c r="W71" s="1">
        <f ca="1">W11+NORMINV(RAND(),0,'Total-Smoothed'!$AG$2)</f>
        <v>-0.11467665355453795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6.1010496166641559E-2</v>
      </c>
      <c r="E72" s="1">
        <f ca="1">E12+NORMINV(RAND(),0,'Total-Smoothed'!$AG$2)</f>
        <v>4.9919175987610732E-2</v>
      </c>
      <c r="F72" s="1">
        <f ca="1">F12+NORMINV(RAND(),0,'Total-Smoothed'!$AG$2)</f>
        <v>-4.4516466833867223E-5</v>
      </c>
      <c r="G72" s="1">
        <f ca="1">G12+NORMINV(RAND(),0,'Total-Smoothed'!$AG$2)</f>
        <v>6.2064759089373867E-2</v>
      </c>
      <c r="H72" s="1">
        <f ca="1">H12+NORMINV(RAND(),0,'Total-Smoothed'!$AG$2)</f>
        <v>1.6960527831760136E-4</v>
      </c>
      <c r="I72" s="1">
        <f ca="1">I12+NORMINV(RAND(),0,'Total-Smoothed'!$AG$2)</f>
        <v>5.2555627568490637E-2</v>
      </c>
      <c r="J72" s="1">
        <f ca="1">J12+NORMINV(RAND(),0,'Total-Smoothed'!$AG$2)</f>
        <v>-6.8892806715130692E-2</v>
      </c>
      <c r="K72" s="1">
        <f ca="1">K12+NORMINV(RAND(),0,'Total-Smoothed'!$AG$2)</f>
        <v>1.5130369888172929E-2</v>
      </c>
      <c r="L72" s="1">
        <f ca="1">L12+NORMINV(RAND(),0,'Total-Smoothed'!$AG$2)</f>
        <v>0.16689612277661653</v>
      </c>
      <c r="M72" s="1">
        <f ca="1">M12+NORMINV(RAND(),0,'Total-Smoothed'!$AG$2)</f>
        <v>2.7337724797299415E-2</v>
      </c>
      <c r="N72" s="1">
        <f ca="1">N12+NORMINV(RAND(),0,'Total-Smoothed'!$AG$2)</f>
        <v>-0.22051811343587335</v>
      </c>
      <c r="O72" s="1">
        <f ca="1">O12+NORMINV(RAND(),0,'Total-Smoothed'!$AG$2)</f>
        <v>-9.0070933923363183E-2</v>
      </c>
      <c r="P72" s="1">
        <f ca="1">P12+NORMINV(RAND(),0,'Total-Smoothed'!$AG$2)</f>
        <v>0.98410041102977186</v>
      </c>
      <c r="Q72" s="1">
        <f ca="1">Q12+NORMINV(RAND(),0,'Total-Smoothed'!$AG$2)</f>
        <v>0.36168642889163982</v>
      </c>
      <c r="R72" s="1">
        <f ca="1">R12+NORMINV(RAND(),0,'Total-Smoothed'!$AG$2)</f>
        <v>3.4625394418264774E-2</v>
      </c>
      <c r="S72" s="1">
        <f ca="1">S12+NORMINV(RAND(),0,'Total-Smoothed'!$AG$2)</f>
        <v>-2.7553271607091992E-2</v>
      </c>
      <c r="T72" s="1">
        <f ca="1">T12+NORMINV(RAND(),0,'Total-Smoothed'!$AG$2)</f>
        <v>3.3184642296951089E-2</v>
      </c>
      <c r="U72" s="1">
        <f ca="1">U12+NORMINV(RAND(),0,'Total-Smoothed'!$AG$2)</f>
        <v>9.8930749929577386E-3</v>
      </c>
      <c r="V72" s="1">
        <f ca="1">V12+NORMINV(RAND(),0,'Total-Smoothed'!$AG$2)</f>
        <v>-9.8282975157504907E-2</v>
      </c>
      <c r="W72" s="1">
        <f ca="1">W12+NORMINV(RAND(),0,'Total-Smoothed'!$AG$2)</f>
        <v>0.17963799526430432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-1.4159872375153596E-2</v>
      </c>
      <c r="E73" s="1">
        <f ca="1">E13+NORMINV(RAND(),0,'Total-Smoothed'!$AG$2)</f>
        <v>-4.383845436413164E-2</v>
      </c>
      <c r="F73" s="1">
        <f ca="1">F13+NORMINV(RAND(),0,'Total-Smoothed'!$AG$2)</f>
        <v>7.9663839462380884E-2</v>
      </c>
      <c r="G73" s="1">
        <f ca="1">G13+NORMINV(RAND(),0,'Total-Smoothed'!$AG$2)</f>
        <v>-5.9014311698032069E-2</v>
      </c>
      <c r="H73" s="1">
        <f ca="1">H13+NORMINV(RAND(),0,'Total-Smoothed'!$AG$2)</f>
        <v>0.12638146269624465</v>
      </c>
      <c r="I73" s="1">
        <f ca="1">I13+NORMINV(RAND(),0,'Total-Smoothed'!$AG$2)</f>
        <v>-0.11921629377123451</v>
      </c>
      <c r="J73" s="1">
        <f ca="1">J13+NORMINV(RAND(),0,'Total-Smoothed'!$AG$2)</f>
        <v>-0.11553140553821564</v>
      </c>
      <c r="K73" s="1">
        <f ca="1">K13+NORMINV(RAND(),0,'Total-Smoothed'!$AG$2)</f>
        <v>0.1349492383735873</v>
      </c>
      <c r="L73" s="1">
        <f ca="1">L13+NORMINV(RAND(),0,'Total-Smoothed'!$AG$2)</f>
        <v>8.7941914318000802E-2</v>
      </c>
      <c r="M73" s="1">
        <f ca="1">M13+NORMINV(RAND(),0,'Total-Smoothed'!$AG$2)</f>
        <v>9.0202622283334033E-2</v>
      </c>
      <c r="N73" s="1">
        <f ca="1">N13+NORMINV(RAND(),0,'Total-Smoothed'!$AG$2)</f>
        <v>-7.9129353981900241E-2</v>
      </c>
      <c r="O73" s="1">
        <f ca="1">O13+NORMINV(RAND(),0,'Total-Smoothed'!$AG$2)</f>
        <v>2.4747115579267859E-2</v>
      </c>
      <c r="P73" s="1">
        <f ca="1">P13+NORMINV(RAND(),0,'Total-Smoothed'!$AG$2)</f>
        <v>0.96337117794825222</v>
      </c>
      <c r="Q73" s="1">
        <f ca="1">Q13+NORMINV(RAND(),0,'Total-Smoothed'!$AG$2)</f>
        <v>-4.0896290392966828E-2</v>
      </c>
      <c r="R73" s="1">
        <f ca="1">R13+NORMINV(RAND(),0,'Total-Smoothed'!$AG$2)</f>
        <v>0.16543661500751419</v>
      </c>
      <c r="S73" s="1">
        <f ca="1">S13+NORMINV(RAND(),0,'Total-Smoothed'!$AG$2)</f>
        <v>6.583201929905412E-2</v>
      </c>
      <c r="T73" s="1">
        <f ca="1">T13+NORMINV(RAND(),0,'Total-Smoothed'!$AG$2)</f>
        <v>-8.840735585463419E-2</v>
      </c>
      <c r="U73" s="1">
        <f ca="1">U13+NORMINV(RAND(),0,'Total-Smoothed'!$AG$2)</f>
        <v>7.9959442231721786E-2</v>
      </c>
      <c r="V73" s="1">
        <f ca="1">V13+NORMINV(RAND(),0,'Total-Smoothed'!$AG$2)</f>
        <v>0.10384295333111014</v>
      </c>
      <c r="W73" s="1">
        <f ca="1">W13+NORMINV(RAND(),0,'Total-Smoothed'!$AG$2)</f>
        <v>-1.1626348127001421E-2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-2.2498854691598335E-3</v>
      </c>
      <c r="E74" s="1">
        <f ca="1">E14+NORMINV(RAND(),0,'Total-Smoothed'!$AG$2)</f>
        <v>-0.12311386821758902</v>
      </c>
      <c r="F74" s="1">
        <f ca="1">F14+NORMINV(RAND(),0,'Total-Smoothed'!$AG$2)</f>
        <v>-3.8641840809128997E-2</v>
      </c>
      <c r="G74" s="1">
        <f ca="1">G14+NORMINV(RAND(),0,'Total-Smoothed'!$AG$2)</f>
        <v>6.3363837773239798E-2</v>
      </c>
      <c r="H74" s="1">
        <f ca="1">H14+NORMINV(RAND(),0,'Total-Smoothed'!$AG$2)</f>
        <v>-8.782070413498895E-2</v>
      </c>
      <c r="I74" s="1">
        <f ca="1">I14+NORMINV(RAND(),0,'Total-Smoothed'!$AG$2)</f>
        <v>-5.5741313028490592E-2</v>
      </c>
      <c r="J74" s="1">
        <f ca="1">J14+NORMINV(RAND(),0,'Total-Smoothed'!$AG$2)</f>
        <v>9.961251245891406E-2</v>
      </c>
      <c r="K74" s="1">
        <f ca="1">K14+NORMINV(RAND(),0,'Total-Smoothed'!$AG$2)</f>
        <v>0.2310758255980748</v>
      </c>
      <c r="L74" s="1">
        <f ca="1">L14+NORMINV(RAND(),0,'Total-Smoothed'!$AG$2)</f>
        <v>-0.15268622215543826</v>
      </c>
      <c r="M74" s="1">
        <f ca="1">M14+NORMINV(RAND(),0,'Total-Smoothed'!$AG$2)</f>
        <v>7.9263036380137611E-2</v>
      </c>
      <c r="N74" s="1">
        <f ca="1">N14+NORMINV(RAND(),0,'Total-Smoothed'!$AG$2)</f>
        <v>3.6947166749757196E-3</v>
      </c>
      <c r="O74" s="1">
        <f ca="1">O14+NORMINV(RAND(),0,'Total-Smoothed'!$AG$2)</f>
        <v>0.16802548708321718</v>
      </c>
      <c r="P74" s="1">
        <f ca="1">P14+NORMINV(RAND(),0,'Total-Smoothed'!$AG$2)</f>
        <v>0.97674726523238065</v>
      </c>
      <c r="Q74" s="1">
        <f ca="1">Q14+NORMINV(RAND(),0,'Total-Smoothed'!$AG$2)</f>
        <v>-0.16369530123690121</v>
      </c>
      <c r="R74" s="1">
        <f ca="1">R14+NORMINV(RAND(),0,'Total-Smoothed'!$AG$2)</f>
        <v>-8.4957871564885878E-2</v>
      </c>
      <c r="S74" s="1">
        <f ca="1">S14+NORMINV(RAND(),0,'Total-Smoothed'!$AG$2)</f>
        <v>-0.15914662171823341</v>
      </c>
      <c r="T74" s="1">
        <f ca="1">T14+NORMINV(RAND(),0,'Total-Smoothed'!$AG$2)</f>
        <v>2.4501379577961209E-3</v>
      </c>
      <c r="U74" s="1">
        <f ca="1">U14+NORMINV(RAND(),0,'Total-Smoothed'!$AG$2)</f>
        <v>0.16907862808448576</v>
      </c>
      <c r="V74" s="1">
        <f ca="1">V14+NORMINV(RAND(),0,'Total-Smoothed'!$AG$2)</f>
        <v>1.6017047049545079E-2</v>
      </c>
      <c r="W74" s="1">
        <f ca="1">W14+NORMINV(RAND(),0,'Total-Smoothed'!$AG$2)</f>
        <v>0.13270583554083568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0.12221131596595811</v>
      </c>
      <c r="E75" s="1">
        <f ca="1">E15+NORMINV(RAND(),0,'Total-Smoothed'!$AG$2)</f>
        <v>-3.8717892811181091E-2</v>
      </c>
      <c r="F75" s="1">
        <f ca="1">F15+NORMINV(RAND(),0,'Total-Smoothed'!$AG$2)</f>
        <v>-4.7865836759056535E-2</v>
      </c>
      <c r="G75" s="1">
        <f ca="1">G15+NORMINV(RAND(),0,'Total-Smoothed'!$AG$2)</f>
        <v>-8.4273628707614678E-2</v>
      </c>
      <c r="H75" s="1">
        <f ca="1">H15+NORMINV(RAND(),0,'Total-Smoothed'!$AG$2)</f>
        <v>-1.4348118277640596E-2</v>
      </c>
      <c r="I75" s="1">
        <f ca="1">I15+NORMINV(RAND(),0,'Total-Smoothed'!$AG$2)</f>
        <v>8.4383196698374315E-4</v>
      </c>
      <c r="J75" s="1">
        <f ca="1">J15+NORMINV(RAND(),0,'Total-Smoothed'!$AG$2)</f>
        <v>0.16532650939345067</v>
      </c>
      <c r="K75" s="1">
        <f ca="1">K15+NORMINV(RAND(),0,'Total-Smoothed'!$AG$2)</f>
        <v>5.9407034758540346E-2</v>
      </c>
      <c r="L75" s="1">
        <f ca="1">L15+NORMINV(RAND(),0,'Total-Smoothed'!$AG$2)</f>
        <v>-3.4745240191573261E-2</v>
      </c>
      <c r="M75" s="1">
        <f ca="1">M15+NORMINV(RAND(),0,'Total-Smoothed'!$AG$2)</f>
        <v>9.0061569723565479E-2</v>
      </c>
      <c r="N75" s="1">
        <f ca="1">N15+NORMINV(RAND(),0,'Total-Smoothed'!$AG$2)</f>
        <v>-0.14608494339616818</v>
      </c>
      <c r="O75" s="1">
        <f ca="1">O15+NORMINV(RAND(),0,'Total-Smoothed'!$AG$2)</f>
        <v>-0.24612166974544952</v>
      </c>
      <c r="P75" s="1">
        <f ca="1">P15+NORMINV(RAND(),0,'Total-Smoothed'!$AG$2)</f>
        <v>0.82386964071998769</v>
      </c>
      <c r="Q75" s="1">
        <f ca="1">Q15+NORMINV(RAND(),0,'Total-Smoothed'!$AG$2)</f>
        <v>0.22809896431944784</v>
      </c>
      <c r="R75" s="1">
        <f ca="1">R15+NORMINV(RAND(),0,'Total-Smoothed'!$AG$2)</f>
        <v>0.25205747336233841</v>
      </c>
      <c r="S75" s="1">
        <f ca="1">S15+NORMINV(RAND(),0,'Total-Smoothed'!$AG$2)</f>
        <v>-9.8010307173262867E-2</v>
      </c>
      <c r="T75" s="1">
        <f ca="1">T15+NORMINV(RAND(),0,'Total-Smoothed'!$AG$2)</f>
        <v>-1.0868484822671054E-2</v>
      </c>
      <c r="U75" s="1">
        <f ca="1">U15+NORMINV(RAND(),0,'Total-Smoothed'!$AG$2)</f>
        <v>-9.3297209578680013E-2</v>
      </c>
      <c r="V75" s="1">
        <f ca="1">V15+NORMINV(RAND(),0,'Total-Smoothed'!$AG$2)</f>
        <v>-0.17238034810552097</v>
      </c>
      <c r="W75" s="1">
        <f ca="1">W15+NORMINV(RAND(),0,'Total-Smoothed'!$AG$2)</f>
        <v>-3.1159175110408256E-2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1.2563425367382749E-2</v>
      </c>
      <c r="E76" s="1">
        <f ca="1">E16+NORMINV(RAND(),0,'Total-Smoothed'!$AG$2)</f>
        <v>0.27247413651056257</v>
      </c>
      <c r="F76" s="1">
        <f ca="1">F16+NORMINV(RAND(),0,'Total-Smoothed'!$AG$2)</f>
        <v>-4.7616000347675283E-2</v>
      </c>
      <c r="G76" s="1">
        <f ca="1">G16+NORMINV(RAND(),0,'Total-Smoothed'!$AG$2)</f>
        <v>-4.0564639223738597E-2</v>
      </c>
      <c r="H76" s="1">
        <f ca="1">H16+NORMINV(RAND(),0,'Total-Smoothed'!$AG$2)</f>
        <v>4.0282757403623699E-3</v>
      </c>
      <c r="I76" s="1">
        <f ca="1">I16+NORMINV(RAND(),0,'Total-Smoothed'!$AG$2)</f>
        <v>3.6055573824947452E-3</v>
      </c>
      <c r="J76" s="1">
        <f ca="1">J16+NORMINV(RAND(),0,'Total-Smoothed'!$AG$2)</f>
        <v>-0.19918268973723788</v>
      </c>
      <c r="K76" s="1">
        <f ca="1">K16+NORMINV(RAND(),0,'Total-Smoothed'!$AG$2)</f>
        <v>-4.4971634163136709E-2</v>
      </c>
      <c r="L76" s="1">
        <f ca="1">L16+NORMINV(RAND(),0,'Total-Smoothed'!$AG$2)</f>
        <v>-2.7221696699082545E-2</v>
      </c>
      <c r="M76" s="1">
        <f ca="1">M16+NORMINV(RAND(),0,'Total-Smoothed'!$AG$2)</f>
        <v>3.9879288163913174E-2</v>
      </c>
      <c r="N76" s="1">
        <f ca="1">N16+NORMINV(RAND(),0,'Total-Smoothed'!$AG$2)</f>
        <v>3.8377456835118576E-2</v>
      </c>
      <c r="O76" s="1">
        <f ca="1">O16+NORMINV(RAND(),0,'Total-Smoothed'!$AG$2)</f>
        <v>-3.574217784258571E-2</v>
      </c>
      <c r="P76" s="1">
        <f ca="1">P16+NORMINV(RAND(),0,'Total-Smoothed'!$AG$2)</f>
        <v>1.0392536338073537</v>
      </c>
      <c r="Q76" s="1">
        <f ca="1">Q16+NORMINV(RAND(),0,'Total-Smoothed'!$AG$2)</f>
        <v>-7.2137166948969197E-2</v>
      </c>
      <c r="R76" s="1">
        <f ca="1">R16+NORMINV(RAND(),0,'Total-Smoothed'!$AG$2)</f>
        <v>-2.5849714699129094E-2</v>
      </c>
      <c r="S76" s="1">
        <f ca="1">S16+NORMINV(RAND(),0,'Total-Smoothed'!$AG$2)</f>
        <v>0.10402470189137507</v>
      </c>
      <c r="T76" s="1">
        <f ca="1">T16+NORMINV(RAND(),0,'Total-Smoothed'!$AG$2)</f>
        <v>0.10407964475545128</v>
      </c>
      <c r="U76" s="1">
        <f ca="1">U16+NORMINV(RAND(),0,'Total-Smoothed'!$AG$2)</f>
        <v>0.19620476862094413</v>
      </c>
      <c r="V76" s="1">
        <f ca="1">V16+NORMINV(RAND(),0,'Total-Smoothed'!$AG$2)</f>
        <v>-8.9111593074684151E-2</v>
      </c>
      <c r="W76" s="1">
        <f ca="1">W16+NORMINV(RAND(),0,'Total-Smoothed'!$AG$2)</f>
        <v>-7.7041919583796369E-3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0.11869108696889169</v>
      </c>
      <c r="E77" s="1">
        <f ca="1">E17+NORMINV(RAND(),0,'Total-Smoothed'!$AG$2)</f>
        <v>0.21883573635699199</v>
      </c>
      <c r="F77" s="1">
        <f ca="1">F17+NORMINV(RAND(),0,'Total-Smoothed'!$AG$2)</f>
        <v>8.0814595768637879E-2</v>
      </c>
      <c r="G77" s="1">
        <f ca="1">G17+NORMINV(RAND(),0,'Total-Smoothed'!$AG$2)</f>
        <v>0.1078566938422291</v>
      </c>
      <c r="H77" s="1">
        <f ca="1">H17+NORMINV(RAND(),0,'Total-Smoothed'!$AG$2)</f>
        <v>-3.9151285877705964E-2</v>
      </c>
      <c r="I77" s="1">
        <f ca="1">I17+NORMINV(RAND(),0,'Total-Smoothed'!$AG$2)</f>
        <v>4.6436647925385925E-2</v>
      </c>
      <c r="J77" s="1">
        <f ca="1">J17+NORMINV(RAND(),0,'Total-Smoothed'!$AG$2)</f>
        <v>0.14201249891536882</v>
      </c>
      <c r="K77" s="1">
        <f ca="1">K17+NORMINV(RAND(),0,'Total-Smoothed'!$AG$2)</f>
        <v>-1.4529462520957437E-2</v>
      </c>
      <c r="L77" s="1">
        <f ca="1">L17+NORMINV(RAND(),0,'Total-Smoothed'!$AG$2)</f>
        <v>-5.5362407059371989E-2</v>
      </c>
      <c r="M77" s="1">
        <f ca="1">M17+NORMINV(RAND(),0,'Total-Smoothed'!$AG$2)</f>
        <v>-2.9083618184765611E-2</v>
      </c>
      <c r="N77" s="1">
        <f ca="1">N17+NORMINV(RAND(),0,'Total-Smoothed'!$AG$2)</f>
        <v>1.5387473672083889E-2</v>
      </c>
      <c r="O77" s="1">
        <f ca="1">O17+NORMINV(RAND(),0,'Total-Smoothed'!$AG$2)</f>
        <v>4.6194374178882086E-2</v>
      </c>
      <c r="P77" s="1">
        <f ca="1">P17+NORMINV(RAND(),0,'Total-Smoothed'!$AG$2)</f>
        <v>0.85330823748321227</v>
      </c>
      <c r="Q77" s="1">
        <f ca="1">Q17+NORMINV(RAND(),0,'Total-Smoothed'!$AG$2)</f>
        <v>3.218495691866724E-2</v>
      </c>
      <c r="R77" s="1">
        <f ca="1">R17+NORMINV(RAND(),0,'Total-Smoothed'!$AG$2)</f>
        <v>-5.1662146208382442E-2</v>
      </c>
      <c r="S77" s="1">
        <f ca="1">S17+NORMINV(RAND(),0,'Total-Smoothed'!$AG$2)</f>
        <v>0.11761818052971369</v>
      </c>
      <c r="T77" s="1">
        <f ca="1">T17+NORMINV(RAND(),0,'Total-Smoothed'!$AG$2)</f>
        <v>6.6436676608995895E-2</v>
      </c>
      <c r="U77" s="1">
        <f ca="1">U17+NORMINV(RAND(),0,'Total-Smoothed'!$AG$2)</f>
        <v>0.17035833137225928</v>
      </c>
      <c r="V77" s="1">
        <f ca="1">V17+NORMINV(RAND(),0,'Total-Smoothed'!$AG$2)</f>
        <v>7.9311066402469946E-2</v>
      </c>
      <c r="W77" s="1">
        <f ca="1">W17+NORMINV(RAND(),0,'Total-Smoothed'!$AG$2)</f>
        <v>0.1911573647092456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0.11258114039336305</v>
      </c>
      <c r="E78" s="1">
        <f ca="1">E18+NORMINV(RAND(),0,'Total-Smoothed'!$AG$2)</f>
        <v>9.7101837844637023E-2</v>
      </c>
      <c r="F78" s="1">
        <f ca="1">F18+NORMINV(RAND(),0,'Total-Smoothed'!$AG$2)</f>
        <v>3.2943985195569136E-3</v>
      </c>
      <c r="G78" s="1">
        <f ca="1">G18+NORMINV(RAND(),0,'Total-Smoothed'!$AG$2)</f>
        <v>3.8478726562272539E-2</v>
      </c>
      <c r="H78" s="1">
        <f ca="1">H18+NORMINV(RAND(),0,'Total-Smoothed'!$AG$2)</f>
        <v>-2.0075675599678895E-2</v>
      </c>
      <c r="I78" s="1">
        <f ca="1">I18+NORMINV(RAND(),0,'Total-Smoothed'!$AG$2)</f>
        <v>-4.7409027596704567E-2</v>
      </c>
      <c r="J78" s="1">
        <f ca="1">J18+NORMINV(RAND(),0,'Total-Smoothed'!$AG$2)</f>
        <v>-1.6645675075391751E-2</v>
      </c>
      <c r="K78" s="1">
        <f ca="1">K18+NORMINV(RAND(),0,'Total-Smoothed'!$AG$2)</f>
        <v>0.13944433499801309</v>
      </c>
      <c r="L78" s="1">
        <f ca="1">L18+NORMINV(RAND(),0,'Total-Smoothed'!$AG$2)</f>
        <v>-0.11426300451327104</v>
      </c>
      <c r="M78" s="1">
        <f ca="1">M18+NORMINV(RAND(),0,'Total-Smoothed'!$AG$2)</f>
        <v>-0.20707532939040041</v>
      </c>
      <c r="N78" s="1">
        <f ca="1">N18+NORMINV(RAND(),0,'Total-Smoothed'!$AG$2)</f>
        <v>0.17429433041031042</v>
      </c>
      <c r="O78" s="1">
        <f ca="1">O18+NORMINV(RAND(),0,'Total-Smoothed'!$AG$2)</f>
        <v>-9.4820313005891707E-2</v>
      </c>
      <c r="P78" s="1">
        <f ca="1">P18+NORMINV(RAND(),0,'Total-Smoothed'!$AG$2)</f>
        <v>1.103505178136351</v>
      </c>
      <c r="Q78" s="1">
        <f ca="1">Q18+NORMINV(RAND(),0,'Total-Smoothed'!$AG$2)</f>
        <v>4.7433127686652678E-2</v>
      </c>
      <c r="R78" s="1">
        <f ca="1">R18+NORMINV(RAND(),0,'Total-Smoothed'!$AG$2)</f>
        <v>-6.343565561571435E-3</v>
      </c>
      <c r="S78" s="1">
        <f ca="1">S18+NORMINV(RAND(),0,'Total-Smoothed'!$AG$2)</f>
        <v>0.14295795025843536</v>
      </c>
      <c r="T78" s="1">
        <f ca="1">T18+NORMINV(RAND(),0,'Total-Smoothed'!$AG$2)</f>
        <v>4.3226467709989107E-2</v>
      </c>
      <c r="U78" s="1">
        <f ca="1">U18+NORMINV(RAND(),0,'Total-Smoothed'!$AG$2)</f>
        <v>0.10925082297292397</v>
      </c>
      <c r="V78" s="1">
        <f ca="1">V18+NORMINV(RAND(),0,'Total-Smoothed'!$AG$2)</f>
        <v>1.1158978760360622E-2</v>
      </c>
      <c r="W78" s="1">
        <f ca="1">W18+NORMINV(RAND(),0,'Total-Smoothed'!$AG$2)</f>
        <v>0.10572951734732933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2.6563878029007552E-2</v>
      </c>
      <c r="E79" s="1">
        <f ca="1">E19+NORMINV(RAND(),0,'Total-Smoothed'!$AG$2)</f>
        <v>8.6244112055654354E-2</v>
      </c>
      <c r="F79" s="1">
        <f ca="1">F19+NORMINV(RAND(),0,'Total-Smoothed'!$AG$2)</f>
        <v>-0.12050074936301869</v>
      </c>
      <c r="G79" s="1">
        <f ca="1">G19+NORMINV(RAND(),0,'Total-Smoothed'!$AG$2)</f>
        <v>-6.0468234736656738E-2</v>
      </c>
      <c r="H79" s="1">
        <f ca="1">H19+NORMINV(RAND(),0,'Total-Smoothed'!$AG$2)</f>
        <v>-7.4548007133754576E-2</v>
      </c>
      <c r="I79" s="1">
        <f ca="1">I19+NORMINV(RAND(),0,'Total-Smoothed'!$AG$2)</f>
        <v>-0.16677415311972213</v>
      </c>
      <c r="J79" s="1">
        <f ca="1">J19+NORMINV(RAND(),0,'Total-Smoothed'!$AG$2)</f>
        <v>0.11365415108473068</v>
      </c>
      <c r="K79" s="1">
        <f ca="1">K19+NORMINV(RAND(),0,'Total-Smoothed'!$AG$2)</f>
        <v>0.26062338739585938</v>
      </c>
      <c r="L79" s="1">
        <f ca="1">L19+NORMINV(RAND(),0,'Total-Smoothed'!$AG$2)</f>
        <v>0.12485840508431618</v>
      </c>
      <c r="M79" s="1">
        <f ca="1">M19+NORMINV(RAND(),0,'Total-Smoothed'!$AG$2)</f>
        <v>2.7906246888863048E-2</v>
      </c>
      <c r="N79" s="1">
        <f ca="1">N19+NORMINV(RAND(),0,'Total-Smoothed'!$AG$2)</f>
        <v>1.5843617191778313E-2</v>
      </c>
      <c r="O79" s="1">
        <f ca="1">O19+NORMINV(RAND(),0,'Total-Smoothed'!$AG$2)</f>
        <v>1.1842232544353698E-3</v>
      </c>
      <c r="P79" s="1">
        <f ca="1">P19+NORMINV(RAND(),0,'Total-Smoothed'!$AG$2)</f>
        <v>1.0335021771189163</v>
      </c>
      <c r="Q79" s="1">
        <f ca="1">Q19+NORMINV(RAND(),0,'Total-Smoothed'!$AG$2)</f>
        <v>9.8395464366759167E-2</v>
      </c>
      <c r="R79" s="1">
        <f ca="1">R19+NORMINV(RAND(),0,'Total-Smoothed'!$AG$2)</f>
        <v>0.13736285742486046</v>
      </c>
      <c r="S79" s="1">
        <f ca="1">S19+NORMINV(RAND(),0,'Total-Smoothed'!$AG$2)</f>
        <v>-4.2833156095584246E-2</v>
      </c>
      <c r="T79" s="1">
        <f ca="1">T19+NORMINV(RAND(),0,'Total-Smoothed'!$AG$2)</f>
        <v>-0.15958883458900894</v>
      </c>
      <c r="U79" s="1">
        <f ca="1">U19+NORMINV(RAND(),0,'Total-Smoothed'!$AG$2)</f>
        <v>7.0205416219203939E-2</v>
      </c>
      <c r="V79" s="1">
        <f ca="1">V19+NORMINV(RAND(),0,'Total-Smoothed'!$AG$2)</f>
        <v>0.11658947932269681</v>
      </c>
      <c r="W79" s="1">
        <f ca="1">W19+NORMINV(RAND(),0,'Total-Smoothed'!$AG$2)</f>
        <v>1.9213286502906372E-2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3.8500883513349553E-3</v>
      </c>
      <c r="E80" s="1">
        <f ca="1">E20+NORMINV(RAND(),0,'Total-Smoothed'!$AG$2)</f>
        <v>-7.7352281653087315E-2</v>
      </c>
      <c r="F80" s="1">
        <f ca="1">F20+NORMINV(RAND(),0,'Total-Smoothed'!$AG$2)</f>
        <v>2.8623014923366843E-2</v>
      </c>
      <c r="G80" s="1">
        <f ca="1">G20+NORMINV(RAND(),0,'Total-Smoothed'!$AG$2)</f>
        <v>6.2091683384357686E-2</v>
      </c>
      <c r="H80" s="1">
        <f ca="1">H20+NORMINV(RAND(),0,'Total-Smoothed'!$AG$2)</f>
        <v>-0.10119532088554571</v>
      </c>
      <c r="I80" s="1">
        <f ca="1">I20+NORMINV(RAND(),0,'Total-Smoothed'!$AG$2)</f>
        <v>2.2636876744303661E-2</v>
      </c>
      <c r="J80" s="1">
        <f ca="1">J20+NORMINV(RAND(),0,'Total-Smoothed'!$AG$2)</f>
        <v>0.14693415450841596</v>
      </c>
      <c r="K80" s="1">
        <f ca="1">K20+NORMINV(RAND(),0,'Total-Smoothed'!$AG$2)</f>
        <v>0.16670100714370845</v>
      </c>
      <c r="L80" s="1">
        <f ca="1">L20+NORMINV(RAND(),0,'Total-Smoothed'!$AG$2)</f>
        <v>0.12941807351024792</v>
      </c>
      <c r="M80" s="1">
        <f ca="1">M20+NORMINV(RAND(),0,'Total-Smoothed'!$AG$2)</f>
        <v>0.11558661705633558</v>
      </c>
      <c r="N80" s="1">
        <f ca="1">N20+NORMINV(RAND(),0,'Total-Smoothed'!$AG$2)</f>
        <v>3.2432998300744927E-2</v>
      </c>
      <c r="O80" s="1">
        <f ca="1">O20+NORMINV(RAND(),0,'Total-Smoothed'!$AG$2)</f>
        <v>7.8523151455959323E-4</v>
      </c>
      <c r="P80" s="1">
        <f ca="1">P20+NORMINV(RAND(),0,'Total-Smoothed'!$AG$2)</f>
        <v>1.0362992646976403</v>
      </c>
      <c r="Q80" s="1">
        <f ca="1">Q20+NORMINV(RAND(),0,'Total-Smoothed'!$AG$2)</f>
        <v>0.24047100475137409</v>
      </c>
      <c r="R80" s="1">
        <f ca="1">R20+NORMINV(RAND(),0,'Total-Smoothed'!$AG$2)</f>
        <v>2.0105989895248189E-2</v>
      </c>
      <c r="S80" s="1">
        <f ca="1">S20+NORMINV(RAND(),0,'Total-Smoothed'!$AG$2)</f>
        <v>-2.2195882703867749E-2</v>
      </c>
      <c r="T80" s="1">
        <f ca="1">T20+NORMINV(RAND(),0,'Total-Smoothed'!$AG$2)</f>
        <v>-3.8916127965015722E-2</v>
      </c>
      <c r="U80" s="1">
        <f ca="1">U20+NORMINV(RAND(),0,'Total-Smoothed'!$AG$2)</f>
        <v>-1.5273978458519456E-2</v>
      </c>
      <c r="V80" s="1">
        <f ca="1">V20+NORMINV(RAND(),0,'Total-Smoothed'!$AG$2)</f>
        <v>-4.4559961568839374E-2</v>
      </c>
      <c r="W80" s="1">
        <f ca="1">W20+NORMINV(RAND(),0,'Total-Smoothed'!$AG$2)</f>
        <v>6.1616067888897813E-2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0.15500480814300549</v>
      </c>
      <c r="E81" s="1">
        <f ca="1">E21+NORMINV(RAND(),0,'Total-Smoothed'!$AG$2)</f>
        <v>-0.10639967374676101</v>
      </c>
      <c r="F81" s="1">
        <f ca="1">F21+NORMINV(RAND(),0,'Total-Smoothed'!$AG$2)</f>
        <v>1.004601699177262E-3</v>
      </c>
      <c r="G81" s="1">
        <f ca="1">G21+NORMINV(RAND(),0,'Total-Smoothed'!$AG$2)</f>
        <v>5.934424802744611E-2</v>
      </c>
      <c r="H81" s="1">
        <f ca="1">H21+NORMINV(RAND(),0,'Total-Smoothed'!$AG$2)</f>
        <v>-0.17783336958059728</v>
      </c>
      <c r="I81" s="1">
        <f ca="1">I21+NORMINV(RAND(),0,'Total-Smoothed'!$AG$2)</f>
        <v>-7.2398481352816083E-2</v>
      </c>
      <c r="J81" s="1">
        <f ca="1">J21+NORMINV(RAND(),0,'Total-Smoothed'!$AG$2)</f>
        <v>-8.1969922909559664E-2</v>
      </c>
      <c r="K81" s="1">
        <f ca="1">K21+NORMINV(RAND(),0,'Total-Smoothed'!$AG$2)</f>
        <v>-0.13912821859744423</v>
      </c>
      <c r="L81" s="1">
        <f ca="1">L21+NORMINV(RAND(),0,'Total-Smoothed'!$AG$2)</f>
        <v>0.22991496068403694</v>
      </c>
      <c r="M81" s="1">
        <f ca="1">M21+NORMINV(RAND(),0,'Total-Smoothed'!$AG$2)</f>
        <v>3.5816205055116943E-2</v>
      </c>
      <c r="N81" s="1">
        <f ca="1">N21+NORMINV(RAND(),0,'Total-Smoothed'!$AG$2)</f>
        <v>6.5551556536041417E-2</v>
      </c>
      <c r="O81" s="1">
        <f ca="1">O21+NORMINV(RAND(),0,'Total-Smoothed'!$AG$2)</f>
        <v>7.2655582708633449E-3</v>
      </c>
      <c r="P81" s="1">
        <f ca="1">P21+NORMINV(RAND(),0,'Total-Smoothed'!$AG$2)</f>
        <v>0.8354078061113317</v>
      </c>
      <c r="Q81" s="1">
        <f ca="1">Q21+NORMINV(RAND(),0,'Total-Smoothed'!$AG$2)</f>
        <v>0.11812746932166894</v>
      </c>
      <c r="R81" s="1">
        <f ca="1">R21+NORMINV(RAND(),0,'Total-Smoothed'!$AG$2)</f>
        <v>1.7821698534862825E-2</v>
      </c>
      <c r="S81" s="1">
        <f ca="1">S21+NORMINV(RAND(),0,'Total-Smoothed'!$AG$2)</f>
        <v>3.4967048288239141E-2</v>
      </c>
      <c r="T81" s="1">
        <f ca="1">T21+NORMINV(RAND(),0,'Total-Smoothed'!$AG$2)</f>
        <v>-2.6043231165768649E-2</v>
      </c>
      <c r="U81" s="1">
        <f ca="1">U21+NORMINV(RAND(),0,'Total-Smoothed'!$AG$2)</f>
        <v>8.671849457288261E-2</v>
      </c>
      <c r="V81" s="1">
        <f ca="1">V21+NORMINV(RAND(),0,'Total-Smoothed'!$AG$2)</f>
        <v>0.26842238321578932</v>
      </c>
      <c r="W81" s="1">
        <f ca="1">W21+NORMINV(RAND(),0,'Total-Smoothed'!$AG$2)</f>
        <v>-4.3562656985950576E-2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3.8865543986275793E-2</v>
      </c>
      <c r="E82" s="1">
        <f ca="1">E22+NORMINV(RAND(),0,'Total-Smoothed'!$AG$2)</f>
        <v>0.1597467359258514</v>
      </c>
      <c r="F82" s="1">
        <f ca="1">F22+NORMINV(RAND(),0,'Total-Smoothed'!$AG$2)</f>
        <v>-1.2897884484461365E-2</v>
      </c>
      <c r="G82" s="1">
        <f ca="1">G22+NORMINV(RAND(),0,'Total-Smoothed'!$AG$2)</f>
        <v>-2.4093195209241521E-2</v>
      </c>
      <c r="H82" s="1">
        <f ca="1">H22+NORMINV(RAND(),0,'Total-Smoothed'!$AG$2)</f>
        <v>0.13532342332824907</v>
      </c>
      <c r="I82" s="1">
        <f ca="1">I22+NORMINV(RAND(),0,'Total-Smoothed'!$AG$2)</f>
        <v>-4.5444700757651071E-2</v>
      </c>
      <c r="J82" s="1">
        <f ca="1">J22+NORMINV(RAND(),0,'Total-Smoothed'!$AG$2)</f>
        <v>6.9722346500203869E-2</v>
      </c>
      <c r="K82" s="1">
        <f ca="1">K22+NORMINV(RAND(),0,'Total-Smoothed'!$AG$2)</f>
        <v>0.28284667970343624</v>
      </c>
      <c r="L82" s="1">
        <f ca="1">L22+NORMINV(RAND(),0,'Total-Smoothed'!$AG$2)</f>
        <v>-5.867550015153869E-2</v>
      </c>
      <c r="M82" s="1">
        <f ca="1">M22+NORMINV(RAND(),0,'Total-Smoothed'!$AG$2)</f>
        <v>5.5337036792753098E-2</v>
      </c>
      <c r="N82" s="1">
        <f ca="1">N22+NORMINV(RAND(),0,'Total-Smoothed'!$AG$2)</f>
        <v>5.6015715242020175E-2</v>
      </c>
      <c r="O82" s="1">
        <f ca="1">O22+NORMINV(RAND(),0,'Total-Smoothed'!$AG$2)</f>
        <v>-7.8522794480268901E-2</v>
      </c>
      <c r="P82" s="1">
        <f ca="1">P22+NORMINV(RAND(),0,'Total-Smoothed'!$AG$2)</f>
        <v>0.92755866266077103</v>
      </c>
      <c r="Q82" s="1">
        <f ca="1">Q22+NORMINV(RAND(),0,'Total-Smoothed'!$AG$2)</f>
        <v>-8.7411846390434825E-2</v>
      </c>
      <c r="R82" s="1">
        <f ca="1">R22+NORMINV(RAND(),0,'Total-Smoothed'!$AG$2)</f>
        <v>-2.7843754370026896E-2</v>
      </c>
      <c r="S82" s="1">
        <f ca="1">S22+NORMINV(RAND(),0,'Total-Smoothed'!$AG$2)</f>
        <v>0.27470929068890831</v>
      </c>
      <c r="T82" s="1">
        <f ca="1">T22+NORMINV(RAND(),0,'Total-Smoothed'!$AG$2)</f>
        <v>7.3120751309049159E-2</v>
      </c>
      <c r="U82" s="1">
        <f ca="1">U22+NORMINV(RAND(),0,'Total-Smoothed'!$AG$2)</f>
        <v>2.9531209228125056E-2</v>
      </c>
      <c r="V82" s="1">
        <f ca="1">V22+NORMINV(RAND(),0,'Total-Smoothed'!$AG$2)</f>
        <v>-0.12400674916286664</v>
      </c>
      <c r="W82" s="1">
        <f ca="1">W22+NORMINV(RAND(),0,'Total-Smoothed'!$AG$2)</f>
        <v>8.9453319250932084E-2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9.0701125381939487E-2</v>
      </c>
      <c r="E83" s="1">
        <f ca="1">E23+NORMINV(RAND(),0,'Total-Smoothed'!$AG$2)</f>
        <v>0.13648959384533185</v>
      </c>
      <c r="F83" s="1">
        <f ca="1">F23+NORMINV(RAND(),0,'Total-Smoothed'!$AG$2)</f>
        <v>-3.1021776585690329E-3</v>
      </c>
      <c r="G83" s="1">
        <f ca="1">G23+NORMINV(RAND(),0,'Total-Smoothed'!$AG$2)</f>
        <v>5.956351686728209E-2</v>
      </c>
      <c r="H83" s="1">
        <f ca="1">H23+NORMINV(RAND(),0,'Total-Smoothed'!$AG$2)</f>
        <v>0.18779916716124609</v>
      </c>
      <c r="I83" s="1">
        <f ca="1">I23+NORMINV(RAND(),0,'Total-Smoothed'!$AG$2)</f>
        <v>4.1748232526877475E-2</v>
      </c>
      <c r="J83" s="1">
        <f ca="1">J23+NORMINV(RAND(),0,'Total-Smoothed'!$AG$2)</f>
        <v>-0.15182820544347794</v>
      </c>
      <c r="K83" s="1">
        <f ca="1">K23+NORMINV(RAND(),0,'Total-Smoothed'!$AG$2)</f>
        <v>0.28634172760392512</v>
      </c>
      <c r="L83" s="1">
        <f ca="1">L23+NORMINV(RAND(),0,'Total-Smoothed'!$AG$2)</f>
        <v>0.13185695324905397</v>
      </c>
      <c r="M83" s="1">
        <f ca="1">M23+NORMINV(RAND(),0,'Total-Smoothed'!$AG$2)</f>
        <v>-2.6974081214136698E-2</v>
      </c>
      <c r="N83" s="1">
        <f ca="1">N23+NORMINV(RAND(),0,'Total-Smoothed'!$AG$2)</f>
        <v>-4.8148469623393704E-2</v>
      </c>
      <c r="O83" s="1">
        <f ca="1">O23+NORMINV(RAND(),0,'Total-Smoothed'!$AG$2)</f>
        <v>3.4918156004276665E-3</v>
      </c>
      <c r="P83" s="1">
        <f ca="1">P23+NORMINV(RAND(),0,'Total-Smoothed'!$AG$2)</f>
        <v>0.88637802481603689</v>
      </c>
      <c r="Q83" s="1">
        <f ca="1">Q23+NORMINV(RAND(),0,'Total-Smoothed'!$AG$2)</f>
        <v>4.4181548783224868E-2</v>
      </c>
      <c r="R83" s="1">
        <f ca="1">R23+NORMINV(RAND(),0,'Total-Smoothed'!$AG$2)</f>
        <v>-5.9972914245126109E-2</v>
      </c>
      <c r="S83" s="1">
        <f ca="1">S23+NORMINV(RAND(),0,'Total-Smoothed'!$AG$2)</f>
        <v>-0.24299558174717706</v>
      </c>
      <c r="T83" s="1">
        <f ca="1">T23+NORMINV(RAND(),0,'Total-Smoothed'!$AG$2)</f>
        <v>-8.8012017757176139E-2</v>
      </c>
      <c r="U83" s="1">
        <f ca="1">U23+NORMINV(RAND(),0,'Total-Smoothed'!$AG$2)</f>
        <v>-0.10024514264081424</v>
      </c>
      <c r="V83" s="1">
        <f ca="1">V23+NORMINV(RAND(),0,'Total-Smoothed'!$AG$2)</f>
        <v>0.11110445522804276</v>
      </c>
      <c r="W83" s="1">
        <f ca="1">W23+NORMINV(RAND(),0,'Total-Smoothed'!$AG$2)</f>
        <v>2.7711024855277162E-3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-2.1136706270210227E-2</v>
      </c>
      <c r="E84" s="1">
        <f ca="1">E24+NORMINV(RAND(),0,'Total-Smoothed'!$AG$2)</f>
        <v>3.1766754762638683E-2</v>
      </c>
      <c r="F84" s="1">
        <f ca="1">F24+NORMINV(RAND(),0,'Total-Smoothed'!$AG$2)</f>
        <v>8.299810912803994E-2</v>
      </c>
      <c r="G84" s="1">
        <f ca="1">G24+NORMINV(RAND(),0,'Total-Smoothed'!$AG$2)</f>
        <v>-0.12953858528862869</v>
      </c>
      <c r="H84" s="1">
        <f ca="1">H24+NORMINV(RAND(),0,'Total-Smoothed'!$AG$2)</f>
        <v>4.8234709432470177E-3</v>
      </c>
      <c r="I84" s="1">
        <f ca="1">I24+NORMINV(RAND(),0,'Total-Smoothed'!$AG$2)</f>
        <v>6.3701543228234916E-2</v>
      </c>
      <c r="J84" s="1">
        <f ca="1">J24+NORMINV(RAND(),0,'Total-Smoothed'!$AG$2)</f>
        <v>-0.14630088174815409</v>
      </c>
      <c r="K84" s="1">
        <f ca="1">K24+NORMINV(RAND(),0,'Total-Smoothed'!$AG$2)</f>
        <v>0.48942104954600774</v>
      </c>
      <c r="L84" s="1">
        <f ca="1">L24+NORMINV(RAND(),0,'Total-Smoothed'!$AG$2)</f>
        <v>4.8164745248247293E-2</v>
      </c>
      <c r="M84" s="1">
        <f ca="1">M24+NORMINV(RAND(),0,'Total-Smoothed'!$AG$2)</f>
        <v>-1.9320181812297256E-2</v>
      </c>
      <c r="N84" s="1">
        <f ca="1">N24+NORMINV(RAND(),0,'Total-Smoothed'!$AG$2)</f>
        <v>0.1022107624654349</v>
      </c>
      <c r="O84" s="1">
        <f ca="1">O24+NORMINV(RAND(),0,'Total-Smoothed'!$AG$2)</f>
        <v>0.14553699212920257</v>
      </c>
      <c r="P84" s="1">
        <f ca="1">P24+NORMINV(RAND(),0,'Total-Smoothed'!$AG$2)</f>
        <v>1.0976534436046288</v>
      </c>
      <c r="Q84" s="1">
        <f ca="1">Q24+NORMINV(RAND(),0,'Total-Smoothed'!$AG$2)</f>
        <v>4.7752609093243081E-2</v>
      </c>
      <c r="R84" s="1">
        <f ca="1">R24+NORMINV(RAND(),0,'Total-Smoothed'!$AG$2)</f>
        <v>-8.3741285115657857E-2</v>
      </c>
      <c r="S84" s="1">
        <f ca="1">S24+NORMINV(RAND(),0,'Total-Smoothed'!$AG$2)</f>
        <v>-4.2033676442281266E-2</v>
      </c>
      <c r="T84" s="1">
        <f ca="1">T24+NORMINV(RAND(),0,'Total-Smoothed'!$AG$2)</f>
        <v>0.23169791000116574</v>
      </c>
      <c r="U84" s="1">
        <f ca="1">U24+NORMINV(RAND(),0,'Total-Smoothed'!$AG$2)</f>
        <v>5.1071519208065498E-2</v>
      </c>
      <c r="V84" s="1">
        <f ca="1">V24+NORMINV(RAND(),0,'Total-Smoothed'!$AG$2)</f>
        <v>-0.1728429007536833</v>
      </c>
      <c r="W84" s="1">
        <f ca="1">W24+NORMINV(RAND(),0,'Total-Smoothed'!$AG$2)</f>
        <v>6.4257960981213225E-2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1.7357763103102743E-2</v>
      </c>
      <c r="E85" s="1">
        <f ca="1">E25+NORMINV(RAND(),0,'Total-Smoothed'!$AG$2)</f>
        <v>0.81652950345848219</v>
      </c>
      <c r="F85" s="1">
        <f ca="1">F25+NORMINV(RAND(),0,'Total-Smoothed'!$AG$2)</f>
        <v>1.0541081372404539</v>
      </c>
      <c r="G85" s="1">
        <f ca="1">G25+NORMINV(RAND(),0,'Total-Smoothed'!$AG$2)</f>
        <v>2.9220623474675217E-2</v>
      </c>
      <c r="H85" s="1">
        <f ca="1">H25+NORMINV(RAND(),0,'Total-Smoothed'!$AG$2)</f>
        <v>-0.12670672090734941</v>
      </c>
      <c r="I85" s="1">
        <f ca="1">I25+NORMINV(RAND(),0,'Total-Smoothed'!$AG$2)</f>
        <v>0.63997737694806478</v>
      </c>
      <c r="J85" s="1">
        <f ca="1">J25+NORMINV(RAND(),0,'Total-Smoothed'!$AG$2)</f>
        <v>0.74345307675108618</v>
      </c>
      <c r="K85" s="1">
        <f ca="1">K25+NORMINV(RAND(),0,'Total-Smoothed'!$AG$2)</f>
        <v>4.8717208270130923E-2</v>
      </c>
      <c r="L85" s="1">
        <f ca="1">L25+NORMINV(RAND(),0,'Total-Smoothed'!$AG$2)</f>
        <v>0.49351862342122493</v>
      </c>
      <c r="M85" s="1">
        <f ca="1">M25+NORMINV(RAND(),0,'Total-Smoothed'!$AG$2)</f>
        <v>-6.0732458430004799E-3</v>
      </c>
      <c r="N85" s="1">
        <f ca="1">N25+NORMINV(RAND(),0,'Total-Smoothed'!$AG$2)</f>
        <v>0.16499257225169162</v>
      </c>
      <c r="O85" s="1">
        <f ca="1">O25+NORMINV(RAND(),0,'Total-Smoothed'!$AG$2)</f>
        <v>6.8581385728460065E-2</v>
      </c>
      <c r="P85" s="1">
        <f ca="1">P25+NORMINV(RAND(),0,'Total-Smoothed'!$AG$2)</f>
        <v>0.37122547188089916</v>
      </c>
      <c r="Q85" s="1">
        <f ca="1">Q25+NORMINV(RAND(),0,'Total-Smoothed'!$AG$2)</f>
        <v>2.8436392776868227E-2</v>
      </c>
      <c r="R85" s="1">
        <f ca="1">R25+NORMINV(RAND(),0,'Total-Smoothed'!$AG$2)</f>
        <v>-0.10082917923910951</v>
      </c>
      <c r="S85" s="1">
        <f ca="1">S25+NORMINV(RAND(),0,'Total-Smoothed'!$AG$2)</f>
        <v>2.5797014874089471E-2</v>
      </c>
      <c r="T85" s="1">
        <f ca="1">T25+NORMINV(RAND(),0,'Total-Smoothed'!$AG$2)</f>
        <v>5.1733751147142584E-2</v>
      </c>
      <c r="U85" s="1">
        <f ca="1">U25+NORMINV(RAND(),0,'Total-Smoothed'!$AG$2)</f>
        <v>0.33463869958831732</v>
      </c>
      <c r="V85" s="1">
        <f ca="1">V25+NORMINV(RAND(),0,'Total-Smoothed'!$AG$2)</f>
        <v>0.15331337988788654</v>
      </c>
      <c r="W85" s="1">
        <f ca="1">W25+NORMINV(RAND(),0,'Total-Smoothed'!$AG$2)</f>
        <v>5.8273587628710329E-2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9.7949685679719234E-2</v>
      </c>
      <c r="E86" s="1">
        <f ca="1">E26+NORMINV(RAND(),0,'Total-Smoothed'!$AG$2)</f>
        <v>0.94729612193737289</v>
      </c>
      <c r="F86" s="1">
        <f ca="1">F26+NORMINV(RAND(),0,'Total-Smoothed'!$AG$2)</f>
        <v>1.0693032201861543</v>
      </c>
      <c r="G86" s="1">
        <f ca="1">G26+NORMINV(RAND(),0,'Total-Smoothed'!$AG$2)</f>
        <v>-0.10513969485061748</v>
      </c>
      <c r="H86" s="1">
        <f ca="1">H26+NORMINV(RAND(),0,'Total-Smoothed'!$AG$2)</f>
        <v>-1.7963070685853809E-3</v>
      </c>
      <c r="I86" s="1">
        <f ca="1">I26+NORMINV(RAND(),0,'Total-Smoothed'!$AG$2)</f>
        <v>5.0433351488876767E-2</v>
      </c>
      <c r="J86" s="1">
        <f ca="1">J26+NORMINV(RAND(),0,'Total-Smoothed'!$AG$2)</f>
        <v>5.7120708874846375E-3</v>
      </c>
      <c r="K86" s="1">
        <f ca="1">K26+NORMINV(RAND(),0,'Total-Smoothed'!$AG$2)</f>
        <v>-0.12094759592802522</v>
      </c>
      <c r="L86" s="1">
        <f ca="1">L26+NORMINV(RAND(),0,'Total-Smoothed'!$AG$2)</f>
        <v>7.9263070498147056E-2</v>
      </c>
      <c r="M86" s="1">
        <f ca="1">M26+NORMINV(RAND(),0,'Total-Smoothed'!$AG$2)</f>
        <v>-1.3462131360664186E-2</v>
      </c>
      <c r="N86" s="1">
        <f ca="1">N26+NORMINV(RAND(),0,'Total-Smoothed'!$AG$2)</f>
        <v>-8.6940969121693204E-2</v>
      </c>
      <c r="O86" s="1">
        <f ca="1">O26+NORMINV(RAND(),0,'Total-Smoothed'!$AG$2)</f>
        <v>-0.11937217325044451</v>
      </c>
      <c r="P86" s="1">
        <f ca="1">P26+NORMINV(RAND(),0,'Total-Smoothed'!$AG$2)</f>
        <v>0.66946417714127837</v>
      </c>
      <c r="Q86" s="1">
        <f ca="1">Q26+NORMINV(RAND(),0,'Total-Smoothed'!$AG$2)</f>
        <v>1.9986368708322919E-2</v>
      </c>
      <c r="R86" s="1">
        <f ca="1">R26+NORMINV(RAND(),0,'Total-Smoothed'!$AG$2)</f>
        <v>0.14663402871883141</v>
      </c>
      <c r="S86" s="1">
        <f ca="1">S26+NORMINV(RAND(),0,'Total-Smoothed'!$AG$2)</f>
        <v>2.4551921997475124E-2</v>
      </c>
      <c r="T86" s="1">
        <f ca="1">T26+NORMINV(RAND(),0,'Total-Smoothed'!$AG$2)</f>
        <v>0.15072575220041412</v>
      </c>
      <c r="U86" s="1">
        <f ca="1">U26+NORMINV(RAND(),0,'Total-Smoothed'!$AG$2)</f>
        <v>0.60772362209401587</v>
      </c>
      <c r="V86" s="1">
        <f ca="1">V26+NORMINV(RAND(),0,'Total-Smoothed'!$AG$2)</f>
        <v>0.48660265227141386</v>
      </c>
      <c r="W86" s="1">
        <f ca="1">W26+NORMINV(RAND(),0,'Total-Smoothed'!$AG$2)</f>
        <v>5.8526347177526201E-2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-8.8191717334704808E-2</v>
      </c>
      <c r="E87" s="1">
        <f ca="1">E27+NORMINV(RAND(),0,'Total-Smoothed'!$AG$2)</f>
        <v>0.19425611292589898</v>
      </c>
      <c r="F87" s="1">
        <f ca="1">F27+NORMINV(RAND(),0,'Total-Smoothed'!$AG$2)</f>
        <v>0.87869083857998154</v>
      </c>
      <c r="G87" s="1">
        <f ca="1">G27+NORMINV(RAND(),0,'Total-Smoothed'!$AG$2)</f>
        <v>8.7626296125238728E-2</v>
      </c>
      <c r="H87" s="1">
        <f ca="1">H27+NORMINV(RAND(),0,'Total-Smoothed'!$AG$2)</f>
        <v>8.5847702263611887E-3</v>
      </c>
      <c r="I87" s="1">
        <f ca="1">I27+NORMINV(RAND(),0,'Total-Smoothed'!$AG$2)</f>
        <v>0.19121525385855664</v>
      </c>
      <c r="J87" s="1">
        <f ca="1">J27+NORMINV(RAND(),0,'Total-Smoothed'!$AG$2)</f>
        <v>0.67241377371896749</v>
      </c>
      <c r="K87" s="1">
        <f ca="1">K27+NORMINV(RAND(),0,'Total-Smoothed'!$AG$2)</f>
        <v>0.34553252736515994</v>
      </c>
      <c r="L87" s="1">
        <f ca="1">L27+NORMINV(RAND(),0,'Total-Smoothed'!$AG$2)</f>
        <v>0.12049332412053394</v>
      </c>
      <c r="M87" s="1">
        <f ca="1">M27+NORMINV(RAND(),0,'Total-Smoothed'!$AG$2)</f>
        <v>-4.5630993206656277E-2</v>
      </c>
      <c r="N87" s="1">
        <f ca="1">N27+NORMINV(RAND(),0,'Total-Smoothed'!$AG$2)</f>
        <v>0.18360662975574679</v>
      </c>
      <c r="O87" s="1">
        <f ca="1">O27+NORMINV(RAND(),0,'Total-Smoothed'!$AG$2)</f>
        <v>6.0002437532173755E-2</v>
      </c>
      <c r="P87" s="1">
        <f ca="1">P27+NORMINV(RAND(),0,'Total-Smoothed'!$AG$2)</f>
        <v>0.68384725776711608</v>
      </c>
      <c r="Q87" s="1">
        <f ca="1">Q27+NORMINV(RAND(),0,'Total-Smoothed'!$AG$2)</f>
        <v>-1.0993851898900694E-2</v>
      </c>
      <c r="R87" s="1">
        <f ca="1">R27+NORMINV(RAND(),0,'Total-Smoothed'!$AG$2)</f>
        <v>6.2815006883660429E-2</v>
      </c>
      <c r="S87" s="1">
        <f ca="1">S27+NORMINV(RAND(),0,'Total-Smoothed'!$AG$2)</f>
        <v>6.5578101531773042E-2</v>
      </c>
      <c r="T87" s="1">
        <f ca="1">T27+NORMINV(RAND(),0,'Total-Smoothed'!$AG$2)</f>
        <v>5.6405976315216854E-3</v>
      </c>
      <c r="U87" s="1">
        <f ca="1">U27+NORMINV(RAND(),0,'Total-Smoothed'!$AG$2)</f>
        <v>0.41424901619259591</v>
      </c>
      <c r="V87" s="1">
        <f ca="1">V27+NORMINV(RAND(),0,'Total-Smoothed'!$AG$2)</f>
        <v>-0.10692137550991727</v>
      </c>
      <c r="W87" s="1">
        <f ca="1">W27+NORMINV(RAND(),0,'Total-Smoothed'!$AG$2)</f>
        <v>-0.12218355762426257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-0.12521195954922326</v>
      </c>
      <c r="E88" s="1">
        <f ca="1">E28+NORMINV(RAND(),0,'Total-Smoothed'!$AG$2)</f>
        <v>0.9622230861550598</v>
      </c>
      <c r="F88" s="1">
        <f ca="1">F28+NORMINV(RAND(),0,'Total-Smoothed'!$AG$2)</f>
        <v>1.026346206185746</v>
      </c>
      <c r="G88" s="1">
        <f ca="1">G28+NORMINV(RAND(),0,'Total-Smoothed'!$AG$2)</f>
        <v>1.898882309754877E-2</v>
      </c>
      <c r="H88" s="1">
        <f ca="1">H28+NORMINV(RAND(),0,'Total-Smoothed'!$AG$2)</f>
        <v>0.178882942144208</v>
      </c>
      <c r="I88" s="1">
        <f ca="1">I28+NORMINV(RAND(),0,'Total-Smoothed'!$AG$2)</f>
        <v>0.9220419299860878</v>
      </c>
      <c r="J88" s="1">
        <f ca="1">J28+NORMINV(RAND(),0,'Total-Smoothed'!$AG$2)</f>
        <v>0.94847066620764564</v>
      </c>
      <c r="K88" s="1">
        <f ca="1">K28+NORMINV(RAND(),0,'Total-Smoothed'!$AG$2)</f>
        <v>-3.2948082022668246E-2</v>
      </c>
      <c r="L88" s="1">
        <f ca="1">L28+NORMINV(RAND(),0,'Total-Smoothed'!$AG$2)</f>
        <v>0.7279229897570566</v>
      </c>
      <c r="M88" s="1">
        <f ca="1">M28+NORMINV(RAND(),0,'Total-Smoothed'!$AG$2)</f>
        <v>5.169948789798514E-2</v>
      </c>
      <c r="N88" s="1">
        <f ca="1">N28+NORMINV(RAND(),0,'Total-Smoothed'!$AG$2)</f>
        <v>-0.12083377289633765</v>
      </c>
      <c r="O88" s="1">
        <f ca="1">O28+NORMINV(RAND(),0,'Total-Smoothed'!$AG$2)</f>
        <v>0.93498519660548673</v>
      </c>
      <c r="P88" s="1">
        <f ca="1">P28+NORMINV(RAND(),0,'Total-Smoothed'!$AG$2)</f>
        <v>0.33874362069229164</v>
      </c>
      <c r="Q88" s="1">
        <f ca="1">Q28+NORMINV(RAND(),0,'Total-Smoothed'!$AG$2)</f>
        <v>0.12342935290277635</v>
      </c>
      <c r="R88" s="1">
        <f ca="1">R28+NORMINV(RAND(),0,'Total-Smoothed'!$AG$2)</f>
        <v>-0.18638740705876156</v>
      </c>
      <c r="S88" s="1">
        <f ca="1">S28+NORMINV(RAND(),0,'Total-Smoothed'!$AG$2)</f>
        <v>7.0550226059310606E-2</v>
      </c>
      <c r="T88" s="1">
        <f ca="1">T28+NORMINV(RAND(),0,'Total-Smoothed'!$AG$2)</f>
        <v>5.7455225851384802E-2</v>
      </c>
      <c r="U88" s="1">
        <f ca="1">U28+NORMINV(RAND(),0,'Total-Smoothed'!$AG$2)</f>
        <v>0.40461610129094455</v>
      </c>
      <c r="V88" s="1">
        <f ca="1">V28+NORMINV(RAND(),0,'Total-Smoothed'!$AG$2)</f>
        <v>0.12450244671547259</v>
      </c>
      <c r="W88" s="1">
        <f ca="1">W28+NORMINV(RAND(),0,'Total-Smoothed'!$AG$2)</f>
        <v>-8.6582524836209082E-2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-8.2617883997857355E-2</v>
      </c>
      <c r="E89" s="1">
        <f ca="1">E29+NORMINV(RAND(),0,'Total-Smoothed'!$AG$2)</f>
        <v>-4.9023011029596192E-2</v>
      </c>
      <c r="F89" s="1">
        <f ca="1">F29+NORMINV(RAND(),0,'Total-Smoothed'!$AG$2)</f>
        <v>0.99108835937502637</v>
      </c>
      <c r="G89" s="1">
        <f ca="1">G29+NORMINV(RAND(),0,'Total-Smoothed'!$AG$2)</f>
        <v>-0.11231744998113977</v>
      </c>
      <c r="H89" s="1">
        <f ca="1">H29+NORMINV(RAND(),0,'Total-Smoothed'!$AG$2)</f>
        <v>-0.11781666080506957</v>
      </c>
      <c r="I89" s="1">
        <f ca="1">I29+NORMINV(RAND(),0,'Total-Smoothed'!$AG$2)</f>
        <v>8.1672574174317201E-4</v>
      </c>
      <c r="J89" s="1">
        <f ca="1">J29+NORMINV(RAND(),0,'Total-Smoothed'!$AG$2)</f>
        <v>-0.14044203906634475</v>
      </c>
      <c r="K89" s="1">
        <f ca="1">K29+NORMINV(RAND(),0,'Total-Smoothed'!$AG$2)</f>
        <v>-0.15682646789927998</v>
      </c>
      <c r="L89" s="1">
        <f ca="1">L29+NORMINV(RAND(),0,'Total-Smoothed'!$AG$2)</f>
        <v>0.67419797472033904</v>
      </c>
      <c r="M89" s="1">
        <f ca="1">M29+NORMINV(RAND(),0,'Total-Smoothed'!$AG$2)</f>
        <v>0.12027823228462725</v>
      </c>
      <c r="N89" s="1">
        <f ca="1">N29+NORMINV(RAND(),0,'Total-Smoothed'!$AG$2)</f>
        <v>-5.6112853949784054E-2</v>
      </c>
      <c r="O89" s="1">
        <f ca="1">O29+NORMINV(RAND(),0,'Total-Smoothed'!$AG$2)</f>
        <v>-3.6473663146000881E-2</v>
      </c>
      <c r="P89" s="1">
        <f ca="1">P29+NORMINV(RAND(),0,'Total-Smoothed'!$AG$2)</f>
        <v>0.9039072610404002</v>
      </c>
      <c r="Q89" s="1">
        <f ca="1">Q29+NORMINV(RAND(),0,'Total-Smoothed'!$AG$2)</f>
        <v>2.7047366021709519E-2</v>
      </c>
      <c r="R89" s="1">
        <f ca="1">R29+NORMINV(RAND(),0,'Total-Smoothed'!$AG$2)</f>
        <v>-1.9548794517797653E-2</v>
      </c>
      <c r="S89" s="1">
        <f ca="1">S29+NORMINV(RAND(),0,'Total-Smoothed'!$AG$2)</f>
        <v>0.13615630167172682</v>
      </c>
      <c r="T89" s="1">
        <f ca="1">T29+NORMINV(RAND(),0,'Total-Smoothed'!$AG$2)</f>
        <v>-0.12689194074691953</v>
      </c>
      <c r="U89" s="1">
        <f ca="1">U29+NORMINV(RAND(),0,'Total-Smoothed'!$AG$2)</f>
        <v>0.33308111424750797</v>
      </c>
      <c r="V89" s="1">
        <f ca="1">V29+NORMINV(RAND(),0,'Total-Smoothed'!$AG$2)</f>
        <v>0.13086007836065311</v>
      </c>
      <c r="W89" s="1">
        <f ca="1">W29+NORMINV(RAND(),0,'Total-Smoothed'!$AG$2)</f>
        <v>-3.568826397064323E-2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8.6864380985562484E-2</v>
      </c>
      <c r="E90" s="1">
        <f ca="1">E30+NORMINV(RAND(),0,'Total-Smoothed'!$AG$2)</f>
        <v>-0.11508386991620473</v>
      </c>
      <c r="F90" s="1">
        <f ca="1">F30+NORMINV(RAND(),0,'Total-Smoothed'!$AG$2)</f>
        <v>1.1302746049753971</v>
      </c>
      <c r="G90" s="1">
        <f ca="1">G30+NORMINV(RAND(),0,'Total-Smoothed'!$AG$2)</f>
        <v>-6.4791781462880893E-2</v>
      </c>
      <c r="H90" s="1">
        <f ca="1">H30+NORMINV(RAND(),0,'Total-Smoothed'!$AG$2)</f>
        <v>4.6588446476785892E-3</v>
      </c>
      <c r="I90" s="1">
        <f ca="1">I30+NORMINV(RAND(),0,'Total-Smoothed'!$AG$2)</f>
        <v>-2.4672329352791431E-2</v>
      </c>
      <c r="J90" s="1">
        <f ca="1">J30+NORMINV(RAND(),0,'Total-Smoothed'!$AG$2)</f>
        <v>0.20237268453119636</v>
      </c>
      <c r="K90" s="1">
        <f ca="1">K30+NORMINV(RAND(),0,'Total-Smoothed'!$AG$2)</f>
        <v>0.16135930975598567</v>
      </c>
      <c r="L90" s="1">
        <f ca="1">L30+NORMINV(RAND(),0,'Total-Smoothed'!$AG$2)</f>
        <v>0.19561886588054506</v>
      </c>
      <c r="M90" s="1">
        <f ca="1">M30+NORMINV(RAND(),0,'Total-Smoothed'!$AG$2)</f>
        <v>-0.10820301669737759</v>
      </c>
      <c r="N90" s="1">
        <f ca="1">N30+NORMINV(RAND(),0,'Total-Smoothed'!$AG$2)</f>
        <v>9.9186384338801448E-2</v>
      </c>
      <c r="O90" s="1">
        <f ca="1">O30+NORMINV(RAND(),0,'Total-Smoothed'!$AG$2)</f>
        <v>-1.1901308292853617E-2</v>
      </c>
      <c r="P90" s="1">
        <f ca="1">P30+NORMINV(RAND(),0,'Total-Smoothed'!$AG$2)</f>
        <v>0.82090021631832688</v>
      </c>
      <c r="Q90" s="1">
        <f ca="1">Q30+NORMINV(RAND(),0,'Total-Smoothed'!$AG$2)</f>
        <v>0.14149695680261345</v>
      </c>
      <c r="R90" s="1">
        <f ca="1">R30+NORMINV(RAND(),0,'Total-Smoothed'!$AG$2)</f>
        <v>-8.3619391403175314E-2</v>
      </c>
      <c r="S90" s="1">
        <f ca="1">S30+NORMINV(RAND(),0,'Total-Smoothed'!$AG$2)</f>
        <v>0.13680754718428395</v>
      </c>
      <c r="T90" s="1">
        <f ca="1">T30+NORMINV(RAND(),0,'Total-Smoothed'!$AG$2)</f>
        <v>-4.0027153252879387E-2</v>
      </c>
      <c r="U90" s="1">
        <f ca="1">U30+NORMINV(RAND(),0,'Total-Smoothed'!$AG$2)</f>
        <v>0.50728021762296949</v>
      </c>
      <c r="V90" s="1">
        <f ca="1">V30+NORMINV(RAND(),0,'Total-Smoothed'!$AG$2)</f>
        <v>-7.0665808736939936E-2</v>
      </c>
      <c r="W90" s="1">
        <f ca="1">W30+NORMINV(RAND(),0,'Total-Smoothed'!$AG$2)</f>
        <v>-0.3343214120966046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0.1853090827252962</v>
      </c>
      <c r="E91" s="1">
        <f ca="1">E31+NORMINV(RAND(),0,'Total-Smoothed'!$AG$2)</f>
        <v>0.9294620383461617</v>
      </c>
      <c r="F91" s="1">
        <f ca="1">F31+NORMINV(RAND(),0,'Total-Smoothed'!$AG$2)</f>
        <v>-8.5369216183829616E-2</v>
      </c>
      <c r="G91" s="1">
        <f ca="1">G31+NORMINV(RAND(),0,'Total-Smoothed'!$AG$2)</f>
        <v>0.13812753672896783</v>
      </c>
      <c r="H91" s="1">
        <f ca="1">H31+NORMINV(RAND(),0,'Total-Smoothed'!$AG$2)</f>
        <v>0.14710295416828956</v>
      </c>
      <c r="I91" s="1">
        <f ca="1">I31+NORMINV(RAND(),0,'Total-Smoothed'!$AG$2)</f>
        <v>0.67914243218869874</v>
      </c>
      <c r="J91" s="1">
        <f ca="1">J31+NORMINV(RAND(),0,'Total-Smoothed'!$AG$2)</f>
        <v>-1.1780999585317645E-2</v>
      </c>
      <c r="K91" s="1">
        <f ca="1">K31+NORMINV(RAND(),0,'Total-Smoothed'!$AG$2)</f>
        <v>-3.6602012863887604E-2</v>
      </c>
      <c r="L91" s="1">
        <f ca="1">L31+NORMINV(RAND(),0,'Total-Smoothed'!$AG$2)</f>
        <v>0.66109596581357688</v>
      </c>
      <c r="M91" s="1">
        <f ca="1">M31+NORMINV(RAND(),0,'Total-Smoothed'!$AG$2)</f>
        <v>-0.11942567446535911</v>
      </c>
      <c r="N91" s="1">
        <f ca="1">N31+NORMINV(RAND(),0,'Total-Smoothed'!$AG$2)</f>
        <v>0.15155474599277294</v>
      </c>
      <c r="O91" s="1">
        <f ca="1">O31+NORMINV(RAND(),0,'Total-Smoothed'!$AG$2)</f>
        <v>0.95872897726179895</v>
      </c>
      <c r="P91" s="1">
        <f ca="1">P31+NORMINV(RAND(),0,'Total-Smoothed'!$AG$2)</f>
        <v>0.82904277332443688</v>
      </c>
      <c r="Q91" s="1">
        <f ca="1">Q31+NORMINV(RAND(),0,'Total-Smoothed'!$AG$2)</f>
        <v>0.17404984376556687</v>
      </c>
      <c r="R91" s="1">
        <f ca="1">R31+NORMINV(RAND(),0,'Total-Smoothed'!$AG$2)</f>
        <v>-5.0882925371588825E-2</v>
      </c>
      <c r="S91" s="1">
        <f ca="1">S31+NORMINV(RAND(),0,'Total-Smoothed'!$AG$2)</f>
        <v>0.15908459411043593</v>
      </c>
      <c r="T91" s="1">
        <f ca="1">T31+NORMINV(RAND(),0,'Total-Smoothed'!$AG$2)</f>
        <v>-7.5716612195445357E-3</v>
      </c>
      <c r="U91" s="1">
        <f ca="1">U31+NORMINV(RAND(),0,'Total-Smoothed'!$AG$2)</f>
        <v>8.6892892659546167E-2</v>
      </c>
      <c r="V91" s="1">
        <f ca="1">V31+NORMINV(RAND(),0,'Total-Smoothed'!$AG$2)</f>
        <v>0.20238555810223996</v>
      </c>
      <c r="W91" s="1">
        <f ca="1">W31+NORMINV(RAND(),0,'Total-Smoothed'!$AG$2)</f>
        <v>0.15728082922022671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1.7707375551953453E-2</v>
      </c>
      <c r="E92" s="1">
        <f ca="1">E32+NORMINV(RAND(),0,'Total-Smoothed'!$AG$2)</f>
        <v>0.25764284446651725</v>
      </c>
      <c r="F92" s="1">
        <f ca="1">F32+NORMINV(RAND(),0,'Total-Smoothed'!$AG$2)</f>
        <v>0.2594335016009835</v>
      </c>
      <c r="G92" s="1">
        <f ca="1">G32+NORMINV(RAND(),0,'Total-Smoothed'!$AG$2)</f>
        <v>0.19708489996398379</v>
      </c>
      <c r="H92" s="1">
        <f ca="1">H32+NORMINV(RAND(),0,'Total-Smoothed'!$AG$2)</f>
        <v>-0.10732288032764453</v>
      </c>
      <c r="I92" s="1">
        <f ca="1">I32+NORMINV(RAND(),0,'Total-Smoothed'!$AG$2)</f>
        <v>1.0375564663144152</v>
      </c>
      <c r="J92" s="1">
        <f ca="1">J32+NORMINV(RAND(),0,'Total-Smoothed'!$AG$2)</f>
        <v>0.43973594068352673</v>
      </c>
      <c r="K92" s="1">
        <f ca="1">K32+NORMINV(RAND(),0,'Total-Smoothed'!$AG$2)</f>
        <v>3.8700664669031812E-2</v>
      </c>
      <c r="L92" s="1">
        <f ca="1">L32+NORMINV(RAND(),0,'Total-Smoothed'!$AG$2)</f>
        <v>0.50925560396642955</v>
      </c>
      <c r="M92" s="1">
        <f ca="1">M32+NORMINV(RAND(),0,'Total-Smoothed'!$AG$2)</f>
        <v>0.20095105763982232</v>
      </c>
      <c r="N92" s="1">
        <f ca="1">N32+NORMINV(RAND(),0,'Total-Smoothed'!$AG$2)</f>
        <v>4.3560683640541303E-2</v>
      </c>
      <c r="O92" s="1">
        <f ca="1">O32+NORMINV(RAND(),0,'Total-Smoothed'!$AG$2)</f>
        <v>0.96816522655755921</v>
      </c>
      <c r="P92" s="1">
        <f ca="1">P32+NORMINV(RAND(),0,'Total-Smoothed'!$AG$2)</f>
        <v>0.76065286770301088</v>
      </c>
      <c r="Q92" s="1">
        <f ca="1">Q32+NORMINV(RAND(),0,'Total-Smoothed'!$AG$2)</f>
        <v>0.46375638535322061</v>
      </c>
      <c r="R92" s="1">
        <f ca="1">R32+NORMINV(RAND(),0,'Total-Smoothed'!$AG$2)</f>
        <v>-2.5879925238195788E-2</v>
      </c>
      <c r="S92" s="1">
        <f ca="1">S32+NORMINV(RAND(),0,'Total-Smoothed'!$AG$2)</f>
        <v>0.55856534928476609</v>
      </c>
      <c r="T92" s="1">
        <f ca="1">T32+NORMINV(RAND(),0,'Total-Smoothed'!$AG$2)</f>
        <v>-0.23102484082683949</v>
      </c>
      <c r="U92" s="1">
        <f ca="1">U32+NORMINV(RAND(),0,'Total-Smoothed'!$AG$2)</f>
        <v>0.33573974873712487</v>
      </c>
      <c r="V92" s="1">
        <f ca="1">V32+NORMINV(RAND(),0,'Total-Smoothed'!$AG$2)</f>
        <v>0.66338787728080806</v>
      </c>
      <c r="W92" s="1">
        <f ca="1">W32+NORMINV(RAND(),0,'Total-Smoothed'!$AG$2)</f>
        <v>-6.654205211189923E-2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-1.8408303331222571E-2</v>
      </c>
      <c r="E93" s="1">
        <f ca="1">E33+NORMINV(RAND(),0,'Total-Smoothed'!$AG$2)</f>
        <v>0.16865616126849658</v>
      </c>
      <c r="F93" s="1">
        <f ca="1">F33+NORMINV(RAND(),0,'Total-Smoothed'!$AG$2)</f>
        <v>-1.8149398302498159E-2</v>
      </c>
      <c r="G93" s="1">
        <f ca="1">G33+NORMINV(RAND(),0,'Total-Smoothed'!$AG$2)</f>
        <v>2.7436542735029157E-2</v>
      </c>
      <c r="H93" s="1">
        <f ca="1">H33+NORMINV(RAND(),0,'Total-Smoothed'!$AG$2)</f>
        <v>-2.4525322835439498E-2</v>
      </c>
      <c r="I93" s="1">
        <f ca="1">I33+NORMINV(RAND(),0,'Total-Smoothed'!$AG$2)</f>
        <v>0.25979586770797208</v>
      </c>
      <c r="J93" s="1">
        <f ca="1">J33+NORMINV(RAND(),0,'Total-Smoothed'!$AG$2)</f>
        <v>1.8550313848170061E-2</v>
      </c>
      <c r="K93" s="1">
        <f ca="1">K33+NORMINV(RAND(),0,'Total-Smoothed'!$AG$2)</f>
        <v>7.99027907922506E-2</v>
      </c>
      <c r="L93" s="1">
        <f ca="1">L33+NORMINV(RAND(),0,'Total-Smoothed'!$AG$2)</f>
        <v>-8.7452949643954739E-2</v>
      </c>
      <c r="M93" s="1">
        <f ca="1">M33+NORMINV(RAND(),0,'Total-Smoothed'!$AG$2)</f>
        <v>6.5844816083089452E-2</v>
      </c>
      <c r="N93" s="1">
        <f ca="1">N33+NORMINV(RAND(),0,'Total-Smoothed'!$AG$2)</f>
        <v>7.2039422067377568E-2</v>
      </c>
      <c r="O93" s="1">
        <f ca="1">O33+NORMINV(RAND(),0,'Total-Smoothed'!$AG$2)</f>
        <v>0.77870421494883613</v>
      </c>
      <c r="P93" s="1">
        <f ca="1">P33+NORMINV(RAND(),0,'Total-Smoothed'!$AG$2)</f>
        <v>0.89677251727462903</v>
      </c>
      <c r="Q93" s="1">
        <f ca="1">Q33+NORMINV(RAND(),0,'Total-Smoothed'!$AG$2)</f>
        <v>0.39124439661948252</v>
      </c>
      <c r="R93" s="1">
        <f ca="1">R33+NORMINV(RAND(),0,'Total-Smoothed'!$AG$2)</f>
        <v>6.1766181198932756E-2</v>
      </c>
      <c r="S93" s="1">
        <f ca="1">S33+NORMINV(RAND(),0,'Total-Smoothed'!$AG$2)</f>
        <v>-5.3601731273750577E-4</v>
      </c>
      <c r="T93" s="1">
        <f ca="1">T33+NORMINV(RAND(),0,'Total-Smoothed'!$AG$2)</f>
        <v>-6.5818725954718854E-2</v>
      </c>
      <c r="U93" s="1">
        <f ca="1">U33+NORMINV(RAND(),0,'Total-Smoothed'!$AG$2)</f>
        <v>0.13248405001526381</v>
      </c>
      <c r="V93" s="1">
        <f ca="1">V33+NORMINV(RAND(),0,'Total-Smoothed'!$AG$2)</f>
        <v>0.25697413976340594</v>
      </c>
      <c r="W93" s="1">
        <f ca="1">W33+NORMINV(RAND(),0,'Total-Smoothed'!$AG$2)</f>
        <v>-0.13268406888625825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0.1052620848533779</v>
      </c>
      <c r="E94" s="1">
        <f ca="1">E34+NORMINV(RAND(),0,'Total-Smoothed'!$AG$2)</f>
        <v>0.91377296385261453</v>
      </c>
      <c r="F94" s="1">
        <f ca="1">F34+NORMINV(RAND(),0,'Total-Smoothed'!$AG$2)</f>
        <v>-5.7061743781470081E-2</v>
      </c>
      <c r="G94" s="1">
        <f ca="1">G34+NORMINV(RAND(),0,'Total-Smoothed'!$AG$2)</f>
        <v>0.22781244319782912</v>
      </c>
      <c r="H94" s="1">
        <f ca="1">H34+NORMINV(RAND(),0,'Total-Smoothed'!$AG$2)</f>
        <v>5.7077746018541604E-2</v>
      </c>
      <c r="I94" s="1">
        <f ca="1">I34+NORMINV(RAND(),0,'Total-Smoothed'!$AG$2)</f>
        <v>0.99845438400676734</v>
      </c>
      <c r="J94" s="1">
        <f ca="1">J34+NORMINV(RAND(),0,'Total-Smoothed'!$AG$2)</f>
        <v>0.7785024089743724</v>
      </c>
      <c r="K94" s="1">
        <f ca="1">K34+NORMINV(RAND(),0,'Total-Smoothed'!$AG$2)</f>
        <v>0.16256223797976097</v>
      </c>
      <c r="L94" s="1">
        <f ca="1">L34+NORMINV(RAND(),0,'Total-Smoothed'!$AG$2)</f>
        <v>0.13558171659074755</v>
      </c>
      <c r="M94" s="1">
        <f ca="1">M34+NORMINV(RAND(),0,'Total-Smoothed'!$AG$2)</f>
        <v>0.14881813453102713</v>
      </c>
      <c r="N94" s="1">
        <f ca="1">N34+NORMINV(RAND(),0,'Total-Smoothed'!$AG$2)</f>
        <v>-6.6898858454185084E-2</v>
      </c>
      <c r="O94" s="1">
        <f ca="1">O34+NORMINV(RAND(),0,'Total-Smoothed'!$AG$2)</f>
        <v>0.96880819335599189</v>
      </c>
      <c r="P94" s="1">
        <f ca="1">P34+NORMINV(RAND(),0,'Total-Smoothed'!$AG$2)</f>
        <v>0.49263390567168452</v>
      </c>
      <c r="Q94" s="1">
        <f ca="1">Q34+NORMINV(RAND(),0,'Total-Smoothed'!$AG$2)</f>
        <v>0.16236426005563664</v>
      </c>
      <c r="R94" s="1">
        <f ca="1">R34+NORMINV(RAND(),0,'Total-Smoothed'!$AG$2)</f>
        <v>-4.4279008195713961E-2</v>
      </c>
      <c r="S94" s="1">
        <f ca="1">S34+NORMINV(RAND(),0,'Total-Smoothed'!$AG$2)</f>
        <v>1.5497723913313255E-2</v>
      </c>
      <c r="T94" s="1">
        <f ca="1">T34+NORMINV(RAND(),0,'Total-Smoothed'!$AG$2)</f>
        <v>-2.5690897851631117E-2</v>
      </c>
      <c r="U94" s="1">
        <f ca="1">U34+NORMINV(RAND(),0,'Total-Smoothed'!$AG$2)</f>
        <v>-6.0232055505957102E-2</v>
      </c>
      <c r="V94" s="1">
        <f ca="1">V34+NORMINV(RAND(),0,'Total-Smoothed'!$AG$2)</f>
        <v>0.24183256410107762</v>
      </c>
      <c r="W94" s="1">
        <f ca="1">W34+NORMINV(RAND(),0,'Total-Smoothed'!$AG$2)</f>
        <v>0.13621462763746053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-4.6203920096748972E-2</v>
      </c>
      <c r="E95" s="1">
        <f ca="1">E35+NORMINV(RAND(),0,'Total-Smoothed'!$AG$2)</f>
        <v>7.1450359754768322E-2</v>
      </c>
      <c r="F95" s="1">
        <f ca="1">F35+NORMINV(RAND(),0,'Total-Smoothed'!$AG$2)</f>
        <v>-7.6557003167579504E-2</v>
      </c>
      <c r="G95" s="1">
        <f ca="1">G35+NORMINV(RAND(),0,'Total-Smoothed'!$AG$2)</f>
        <v>-8.6138778863367502E-2</v>
      </c>
      <c r="H95" s="1">
        <f ca="1">H35+NORMINV(RAND(),0,'Total-Smoothed'!$AG$2)</f>
        <v>-5.4247295215332655E-2</v>
      </c>
      <c r="I95" s="1">
        <f ca="1">I35+NORMINV(RAND(),0,'Total-Smoothed'!$AG$2)</f>
        <v>0.32872202231456338</v>
      </c>
      <c r="J95" s="1">
        <f ca="1">J35+NORMINV(RAND(),0,'Total-Smoothed'!$AG$2)</f>
        <v>0.17457744369945966</v>
      </c>
      <c r="K95" s="1">
        <f ca="1">K35+NORMINV(RAND(),0,'Total-Smoothed'!$AG$2)</f>
        <v>-5.9774819600271679E-2</v>
      </c>
      <c r="L95" s="1">
        <f ca="1">L35+NORMINV(RAND(),0,'Total-Smoothed'!$AG$2)</f>
        <v>9.0646373371354727E-2</v>
      </c>
      <c r="M95" s="1">
        <f ca="1">M35+NORMINV(RAND(),0,'Total-Smoothed'!$AG$2)</f>
        <v>-9.57208650736949E-2</v>
      </c>
      <c r="N95" s="1">
        <f ca="1">N35+NORMINV(RAND(),0,'Total-Smoothed'!$AG$2)</f>
        <v>-0.19303189111123314</v>
      </c>
      <c r="O95" s="1">
        <f ca="1">O35+NORMINV(RAND(),0,'Total-Smoothed'!$AG$2)</f>
        <v>0.85528639827710784</v>
      </c>
      <c r="P95" s="1">
        <f ca="1">P35+NORMINV(RAND(),0,'Total-Smoothed'!$AG$2)</f>
        <v>1.1864090941288441</v>
      </c>
      <c r="Q95" s="1">
        <f ca="1">Q35+NORMINV(RAND(),0,'Total-Smoothed'!$AG$2)</f>
        <v>-2.4385526079974486E-2</v>
      </c>
      <c r="R95" s="1">
        <f ca="1">R35+NORMINV(RAND(),0,'Total-Smoothed'!$AG$2)</f>
        <v>-6.8589232795689421E-3</v>
      </c>
      <c r="S95" s="1">
        <f ca="1">S35+NORMINV(RAND(),0,'Total-Smoothed'!$AG$2)</f>
        <v>-9.1991747366833604E-2</v>
      </c>
      <c r="T95" s="1">
        <f ca="1">T35+NORMINV(RAND(),0,'Total-Smoothed'!$AG$2)</f>
        <v>4.7890796142445111E-2</v>
      </c>
      <c r="U95" s="1">
        <f ca="1">U35+NORMINV(RAND(),0,'Total-Smoothed'!$AG$2)</f>
        <v>-4.3207009084071782E-2</v>
      </c>
      <c r="V95" s="1">
        <f ca="1">V35+NORMINV(RAND(),0,'Total-Smoothed'!$AG$2)</f>
        <v>-3.0177105856820916E-2</v>
      </c>
      <c r="W95" s="1">
        <f ca="1">W35+NORMINV(RAND(),0,'Total-Smoothed'!$AG$2)</f>
        <v>9.673462071179291E-2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-1.2028541864471196E-2</v>
      </c>
      <c r="E96" s="1">
        <f ca="1">E36+NORMINV(RAND(),0,'Total-Smoothed'!$AG$2)</f>
        <v>0.84596298867110153</v>
      </c>
      <c r="F96" s="1">
        <f ca="1">F36+NORMINV(RAND(),0,'Total-Smoothed'!$AG$2)</f>
        <v>4.996051740867017E-2</v>
      </c>
      <c r="G96" s="1">
        <f ca="1">G36+NORMINV(RAND(),0,'Total-Smoothed'!$AG$2)</f>
        <v>-0.10907448280463326</v>
      </c>
      <c r="H96" s="1">
        <f ca="1">H36+NORMINV(RAND(),0,'Total-Smoothed'!$AG$2)</f>
        <v>7.0257028519614947E-2</v>
      </c>
      <c r="I96" s="1">
        <f ca="1">I36+NORMINV(RAND(),0,'Total-Smoothed'!$AG$2)</f>
        <v>0.94349206725340873</v>
      </c>
      <c r="J96" s="1">
        <f ca="1">J36+NORMINV(RAND(),0,'Total-Smoothed'!$AG$2)</f>
        <v>0.39714787179185623</v>
      </c>
      <c r="K96" s="1">
        <f ca="1">K36+NORMINV(RAND(),0,'Total-Smoothed'!$AG$2)</f>
        <v>4.5057163643088684E-2</v>
      </c>
      <c r="L96" s="1">
        <f ca="1">L36+NORMINV(RAND(),0,'Total-Smoothed'!$AG$2)</f>
        <v>-8.1172187748338717E-2</v>
      </c>
      <c r="M96" s="1">
        <f ca="1">M36+NORMINV(RAND(),0,'Total-Smoothed'!$AG$2)</f>
        <v>2.2237237760952835E-2</v>
      </c>
      <c r="N96" s="1">
        <f ca="1">N36+NORMINV(RAND(),0,'Total-Smoothed'!$AG$2)</f>
        <v>-1.7369055718633751E-2</v>
      </c>
      <c r="O96" s="1">
        <f ca="1">O36+NORMINV(RAND(),0,'Total-Smoothed'!$AG$2)</f>
        <v>1.1637759355335255</v>
      </c>
      <c r="P96" s="1">
        <f ca="1">P36+NORMINV(RAND(),0,'Total-Smoothed'!$AG$2)</f>
        <v>0.89929222093132566</v>
      </c>
      <c r="Q96" s="1">
        <f ca="1">Q36+NORMINV(RAND(),0,'Total-Smoothed'!$AG$2)</f>
        <v>0.94951270855093517</v>
      </c>
      <c r="R96" s="1">
        <f ca="1">R36+NORMINV(RAND(),0,'Total-Smoothed'!$AG$2)</f>
        <v>-6.866893864111108E-2</v>
      </c>
      <c r="S96" s="1">
        <f ca="1">S36+NORMINV(RAND(),0,'Total-Smoothed'!$AG$2)</f>
        <v>0.13345949188915737</v>
      </c>
      <c r="T96" s="1">
        <f ca="1">T36+NORMINV(RAND(),0,'Total-Smoothed'!$AG$2)</f>
        <v>-4.6201382950623114E-2</v>
      </c>
      <c r="U96" s="1">
        <f ca="1">U36+NORMINV(RAND(),0,'Total-Smoothed'!$AG$2)</f>
        <v>0.15364133092425852</v>
      </c>
      <c r="V96" s="1">
        <f ca="1">V36+NORMINV(RAND(),0,'Total-Smoothed'!$AG$2)</f>
        <v>0.6600262307699063</v>
      </c>
      <c r="W96" s="1">
        <f ca="1">W36+NORMINV(RAND(),0,'Total-Smoothed'!$AG$2)</f>
        <v>2.2097197481035551E-2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7.1338999225100383E-2</v>
      </c>
      <c r="E97" s="1">
        <f ca="1">E37+NORMINV(RAND(),0,'Total-Smoothed'!$AG$2)</f>
        <v>-9.1806578837353214E-2</v>
      </c>
      <c r="F97" s="1">
        <f ca="1">F37+NORMINV(RAND(),0,'Total-Smoothed'!$AG$2)</f>
        <v>4.7815712589845127E-3</v>
      </c>
      <c r="G97" s="1">
        <f ca="1">G37+NORMINV(RAND(),0,'Total-Smoothed'!$AG$2)</f>
        <v>-0.11108245652417555</v>
      </c>
      <c r="H97" s="1">
        <f ca="1">H37+NORMINV(RAND(),0,'Total-Smoothed'!$AG$2)</f>
        <v>9.4582839760519302E-2</v>
      </c>
      <c r="I97" s="1">
        <f ca="1">I37+NORMINV(RAND(),0,'Total-Smoothed'!$AG$2)</f>
        <v>0.32435018457224224</v>
      </c>
      <c r="J97" s="1">
        <f ca="1">J37+NORMINV(RAND(),0,'Total-Smoothed'!$AG$2)</f>
        <v>0.31997301222850338</v>
      </c>
      <c r="K97" s="1">
        <f ca="1">K37+NORMINV(RAND(),0,'Total-Smoothed'!$AG$2)</f>
        <v>0.20700753593407065</v>
      </c>
      <c r="L97" s="1">
        <f ca="1">L37+NORMINV(RAND(),0,'Total-Smoothed'!$AG$2)</f>
        <v>0.14771807346432342</v>
      </c>
      <c r="M97" s="1">
        <f ca="1">M37+NORMINV(RAND(),0,'Total-Smoothed'!$AG$2)</f>
        <v>-3.5823785447663976E-3</v>
      </c>
      <c r="N97" s="1">
        <f ca="1">N37+NORMINV(RAND(),0,'Total-Smoothed'!$AG$2)</f>
        <v>-3.1829688973071438E-2</v>
      </c>
      <c r="O97" s="1">
        <f ca="1">O37+NORMINV(RAND(),0,'Total-Smoothed'!$AG$2)</f>
        <v>1.75725456287689E-2</v>
      </c>
      <c r="P97" s="1">
        <f ca="1">P37+NORMINV(RAND(),0,'Total-Smoothed'!$AG$2)</f>
        <v>0.57710834783995224</v>
      </c>
      <c r="Q97" s="1">
        <f ca="1">Q37+NORMINV(RAND(),0,'Total-Smoothed'!$AG$2)</f>
        <v>0.14893041670161788</v>
      </c>
      <c r="R97" s="1">
        <f ca="1">R37+NORMINV(RAND(),0,'Total-Smoothed'!$AG$2)</f>
        <v>-7.9012265171250942E-2</v>
      </c>
      <c r="S97" s="1">
        <f ca="1">S37+NORMINV(RAND(),0,'Total-Smoothed'!$AG$2)</f>
        <v>3.2728473020216163E-2</v>
      </c>
      <c r="T97" s="1">
        <f ca="1">T37+NORMINV(RAND(),0,'Total-Smoothed'!$AG$2)</f>
        <v>9.4987341595936928E-2</v>
      </c>
      <c r="U97" s="1">
        <f ca="1">U37+NORMINV(RAND(),0,'Total-Smoothed'!$AG$2)</f>
        <v>-5.3027985252239451E-3</v>
      </c>
      <c r="V97" s="1">
        <f ca="1">V37+NORMINV(RAND(),0,'Total-Smoothed'!$AG$2)</f>
        <v>0.69497163011435581</v>
      </c>
      <c r="W97" s="1">
        <f ca="1">W37+NORMINV(RAND(),0,'Total-Smoothed'!$AG$2)</f>
        <v>-0.13616244101510369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9.4285783721865857E-2</v>
      </c>
      <c r="E98" s="1">
        <f ca="1">E38+NORMINV(RAND(),0,'Total-Smoothed'!$AG$2)</f>
        <v>0.26126513395815421</v>
      </c>
      <c r="F98" s="1">
        <f ca="1">F38+NORMINV(RAND(),0,'Total-Smoothed'!$AG$2)</f>
        <v>0.41576124369206546</v>
      </c>
      <c r="G98" s="1">
        <f ca="1">G38+NORMINV(RAND(),0,'Total-Smoothed'!$AG$2)</f>
        <v>9.1397453176361262E-2</v>
      </c>
      <c r="H98" s="1">
        <f ca="1">H38+NORMINV(RAND(),0,'Total-Smoothed'!$AG$2)</f>
        <v>0.15109342961149444</v>
      </c>
      <c r="I98" s="1">
        <f ca="1">I38+NORMINV(RAND(),0,'Total-Smoothed'!$AG$2)</f>
        <v>-9.9298657697545097E-3</v>
      </c>
      <c r="J98" s="1">
        <f ca="1">J38+NORMINV(RAND(),0,'Total-Smoothed'!$AG$2)</f>
        <v>-6.9271224929353475E-2</v>
      </c>
      <c r="K98" s="1">
        <f ca="1">K38+NORMINV(RAND(),0,'Total-Smoothed'!$AG$2)</f>
        <v>0.23731547164705019</v>
      </c>
      <c r="L98" s="1">
        <f ca="1">L38+NORMINV(RAND(),0,'Total-Smoothed'!$AG$2)</f>
        <v>0.52375093594064481</v>
      </c>
      <c r="M98" s="1">
        <f ca="1">M38+NORMINV(RAND(),0,'Total-Smoothed'!$AG$2)</f>
        <v>0.23993619611844924</v>
      </c>
      <c r="N98" s="1">
        <f ca="1">N38+NORMINV(RAND(),0,'Total-Smoothed'!$AG$2)</f>
        <v>4.2031510823867795E-2</v>
      </c>
      <c r="O98" s="1">
        <f ca="1">O38+NORMINV(RAND(),0,'Total-Smoothed'!$AG$2)</f>
        <v>4.5115657057516551E-2</v>
      </c>
      <c r="P98" s="1">
        <f ca="1">P38+NORMINV(RAND(),0,'Total-Smoothed'!$AG$2)</f>
        <v>0.94913494021974276</v>
      </c>
      <c r="Q98" s="1">
        <f ca="1">Q38+NORMINV(RAND(),0,'Total-Smoothed'!$AG$2)</f>
        <v>0.44711433929568029</v>
      </c>
      <c r="R98" s="1">
        <f ca="1">R38+NORMINV(RAND(),0,'Total-Smoothed'!$AG$2)</f>
        <v>-0.15077800875077338</v>
      </c>
      <c r="S98" s="1">
        <f ca="1">S38+NORMINV(RAND(),0,'Total-Smoothed'!$AG$2)</f>
        <v>-5.5691511738960524E-2</v>
      </c>
      <c r="T98" s="1">
        <f ca="1">T38+NORMINV(RAND(),0,'Total-Smoothed'!$AG$2)</f>
        <v>-8.4074600364346178E-3</v>
      </c>
      <c r="U98" s="1">
        <f ca="1">U38+NORMINV(RAND(),0,'Total-Smoothed'!$AG$2)</f>
        <v>0.19134501948532762</v>
      </c>
      <c r="V98" s="1">
        <f ca="1">V38+NORMINV(RAND(),0,'Total-Smoothed'!$AG$2)</f>
        <v>1.0245206306444949</v>
      </c>
      <c r="W98" s="1">
        <f ca="1">W38+NORMINV(RAND(),0,'Total-Smoothed'!$AG$2)</f>
        <v>0.10573765463432981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0.1903049674135604</v>
      </c>
      <c r="E99" s="1">
        <f ca="1">E39+NORMINV(RAND(),0,'Total-Smoothed'!$AG$2)</f>
        <v>0.9287286621221158</v>
      </c>
      <c r="F99" s="1">
        <f ca="1">F39+NORMINV(RAND(),0,'Total-Smoothed'!$AG$2)</f>
        <v>1.1559213222372107</v>
      </c>
      <c r="G99" s="1">
        <f ca="1">G39+NORMINV(RAND(),0,'Total-Smoothed'!$AG$2)</f>
        <v>1.7523472075238564E-2</v>
      </c>
      <c r="H99" s="1">
        <f ca="1">H39+NORMINV(RAND(),0,'Total-Smoothed'!$AG$2)</f>
        <v>9.4725397861045696E-2</v>
      </c>
      <c r="I99" s="1">
        <f ca="1">I39+NORMINV(RAND(),0,'Total-Smoothed'!$AG$2)</f>
        <v>0.95476096653358711</v>
      </c>
      <c r="J99" s="1">
        <f ca="1">J39+NORMINV(RAND(),0,'Total-Smoothed'!$AG$2)</f>
        <v>0.49169254643590832</v>
      </c>
      <c r="K99" s="1">
        <f ca="1">K39+NORMINV(RAND(),0,'Total-Smoothed'!$AG$2)</f>
        <v>-1.9693950192600229E-3</v>
      </c>
      <c r="L99" s="1">
        <f ca="1">L39+NORMINV(RAND(),0,'Total-Smoothed'!$AG$2)</f>
        <v>0.95497473792425447</v>
      </c>
      <c r="M99" s="1">
        <f ca="1">M39+NORMINV(RAND(),0,'Total-Smoothed'!$AG$2)</f>
        <v>3.7129546320058951E-2</v>
      </c>
      <c r="N99" s="1">
        <f ca="1">N39+NORMINV(RAND(),0,'Total-Smoothed'!$AG$2)</f>
        <v>-0.20316951906101044</v>
      </c>
      <c r="O99" s="1">
        <f ca="1">O39+NORMINV(RAND(),0,'Total-Smoothed'!$AG$2)</f>
        <v>0.45257556563669749</v>
      </c>
      <c r="P99" s="1">
        <f ca="1">P39+NORMINV(RAND(),0,'Total-Smoothed'!$AG$2)</f>
        <v>0.55948991520258495</v>
      </c>
      <c r="Q99" s="1">
        <f ca="1">Q39+NORMINV(RAND(),0,'Total-Smoothed'!$AG$2)</f>
        <v>0.87928836752845008</v>
      </c>
      <c r="R99" s="1">
        <f ca="1">R39+NORMINV(RAND(),0,'Total-Smoothed'!$AG$2)</f>
        <v>3.5353555706205408E-3</v>
      </c>
      <c r="S99" s="1">
        <f ca="1">S39+NORMINV(RAND(),0,'Total-Smoothed'!$AG$2)</f>
        <v>-4.8174328164987415E-2</v>
      </c>
      <c r="T99" s="1">
        <f ca="1">T39+NORMINV(RAND(),0,'Total-Smoothed'!$AG$2)</f>
        <v>7.8030423436730246E-3</v>
      </c>
      <c r="U99" s="1">
        <f ca="1">U39+NORMINV(RAND(),0,'Total-Smoothed'!$AG$2)</f>
        <v>0.65663988423542741</v>
      </c>
      <c r="V99" s="1">
        <f ca="1">V39+NORMINV(RAND(),0,'Total-Smoothed'!$AG$2)</f>
        <v>1.1838317897021535</v>
      </c>
      <c r="W99" s="1">
        <f ca="1">W39+NORMINV(RAND(),0,'Total-Smoothed'!$AG$2)</f>
        <v>0.18134921269336549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-9.2733929190719697E-2</v>
      </c>
      <c r="E100" s="1">
        <f ca="1">E40+NORMINV(RAND(),0,'Total-Smoothed'!$AG$2)</f>
        <v>0.95641236200711477</v>
      </c>
      <c r="F100" s="1">
        <f ca="1">F40+NORMINV(RAND(),0,'Total-Smoothed'!$AG$2)</f>
        <v>0.14595309603364603</v>
      </c>
      <c r="G100" s="1">
        <f ca="1">G40+NORMINV(RAND(),0,'Total-Smoothed'!$AG$2)</f>
        <v>8.0865234051126805E-2</v>
      </c>
      <c r="H100" s="1">
        <f ca="1">H40+NORMINV(RAND(),0,'Total-Smoothed'!$AG$2)</f>
        <v>9.6848224915941205E-3</v>
      </c>
      <c r="I100" s="1">
        <f ca="1">I40+NORMINV(RAND(),0,'Total-Smoothed'!$AG$2)</f>
        <v>6.424057187292824E-2</v>
      </c>
      <c r="J100" s="1">
        <f ca="1">J40+NORMINV(RAND(),0,'Total-Smoothed'!$AG$2)</f>
        <v>0.22397040223137291</v>
      </c>
      <c r="K100" s="1">
        <f ca="1">K40+NORMINV(RAND(),0,'Total-Smoothed'!$AG$2)</f>
        <v>-2.1764852155896713E-2</v>
      </c>
      <c r="L100" s="1">
        <f ca="1">L40+NORMINV(RAND(),0,'Total-Smoothed'!$AG$2)</f>
        <v>7.7343194700436185E-4</v>
      </c>
      <c r="M100" s="1">
        <f ca="1">M40+NORMINV(RAND(),0,'Total-Smoothed'!$AG$2)</f>
        <v>2.378762867731087E-3</v>
      </c>
      <c r="N100" s="1">
        <f ca="1">N40+NORMINV(RAND(),0,'Total-Smoothed'!$AG$2)</f>
        <v>2.5318418475899374E-3</v>
      </c>
      <c r="O100" s="1">
        <f ca="1">O40+NORMINV(RAND(),0,'Total-Smoothed'!$AG$2)</f>
        <v>-7.3594916628470369E-2</v>
      </c>
      <c r="P100" s="1">
        <f ca="1">P40+NORMINV(RAND(),0,'Total-Smoothed'!$AG$2)</f>
        <v>0.5909207028086686</v>
      </c>
      <c r="Q100" s="1">
        <f ca="1">Q40+NORMINV(RAND(),0,'Total-Smoothed'!$AG$2)</f>
        <v>0.82561793393389826</v>
      </c>
      <c r="R100" s="1">
        <f ca="1">R40+NORMINV(RAND(),0,'Total-Smoothed'!$AG$2)</f>
        <v>8.8279577150404617E-2</v>
      </c>
      <c r="S100" s="1">
        <f ca="1">S40+NORMINV(RAND(),0,'Total-Smoothed'!$AG$2)</f>
        <v>0.13397271354849233</v>
      </c>
      <c r="T100" s="1">
        <f ca="1">T40+NORMINV(RAND(),0,'Total-Smoothed'!$AG$2)</f>
        <v>5.5747663510243538E-2</v>
      </c>
      <c r="U100" s="1">
        <f ca="1">U40+NORMINV(RAND(),0,'Total-Smoothed'!$AG$2)</f>
        <v>-8.1844722503160716E-2</v>
      </c>
      <c r="V100" s="1">
        <f ca="1">V40+NORMINV(RAND(),0,'Total-Smoothed'!$AG$2)</f>
        <v>0.84482287294782055</v>
      </c>
      <c r="W100" s="1">
        <f ca="1">W40+NORMINV(RAND(),0,'Total-Smoothed'!$AG$2)</f>
        <v>-9.6003676786571776E-2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-0.10311042867338938</v>
      </c>
      <c r="E101" s="1">
        <f ca="1">E41+NORMINV(RAND(),0,'Total-Smoothed'!$AG$2)</f>
        <v>7.494299972943104E-2</v>
      </c>
      <c r="F101" s="1">
        <f ca="1">F41+NORMINV(RAND(),0,'Total-Smoothed'!$AG$2)</f>
        <v>0.3119491801161175</v>
      </c>
      <c r="G101" s="1">
        <f ca="1">G41+NORMINV(RAND(),0,'Total-Smoothed'!$AG$2)</f>
        <v>-1.7183428206068226E-2</v>
      </c>
      <c r="H101" s="1">
        <f ca="1">H41+NORMINV(RAND(),0,'Total-Smoothed'!$AG$2)</f>
        <v>7.5680035198356033E-2</v>
      </c>
      <c r="I101" s="1">
        <f ca="1">I41+NORMINV(RAND(),0,'Total-Smoothed'!$AG$2)</f>
        <v>2.1035535613591814E-2</v>
      </c>
      <c r="J101" s="1">
        <f ca="1">J41+NORMINV(RAND(),0,'Total-Smoothed'!$AG$2)</f>
        <v>0.10369088379726861</v>
      </c>
      <c r="K101" s="1">
        <f ca="1">K41+NORMINV(RAND(),0,'Total-Smoothed'!$AG$2)</f>
        <v>0.6438255463478777</v>
      </c>
      <c r="L101" s="1">
        <f ca="1">L41+NORMINV(RAND(),0,'Total-Smoothed'!$AG$2)</f>
        <v>-0.11269877399876228</v>
      </c>
      <c r="M101" s="1">
        <f ca="1">M41+NORMINV(RAND(),0,'Total-Smoothed'!$AG$2)</f>
        <v>-3.5409224760410078E-2</v>
      </c>
      <c r="N101" s="1">
        <f ca="1">N41+NORMINV(RAND(),0,'Total-Smoothed'!$AG$2)</f>
        <v>-7.9631688596458763E-2</v>
      </c>
      <c r="O101" s="1">
        <f ca="1">O41+NORMINV(RAND(),0,'Total-Smoothed'!$AG$2)</f>
        <v>-0.14983036178280598</v>
      </c>
      <c r="P101" s="1">
        <f ca="1">P41+NORMINV(RAND(),0,'Total-Smoothed'!$AG$2)</f>
        <v>0.92544285174531049</v>
      </c>
      <c r="Q101" s="1">
        <f ca="1">Q41+NORMINV(RAND(),0,'Total-Smoothed'!$AG$2)</f>
        <v>8.2749523769007682E-2</v>
      </c>
      <c r="R101" s="1">
        <f ca="1">R41+NORMINV(RAND(),0,'Total-Smoothed'!$AG$2)</f>
        <v>2.0088521323634125E-2</v>
      </c>
      <c r="S101" s="1">
        <f ca="1">S41+NORMINV(RAND(),0,'Total-Smoothed'!$AG$2)</f>
        <v>3.0524918870742337E-2</v>
      </c>
      <c r="T101" s="1">
        <f ca="1">T41+NORMINV(RAND(),0,'Total-Smoothed'!$AG$2)</f>
        <v>3.3002195315885149E-2</v>
      </c>
      <c r="U101" s="1">
        <f ca="1">U41+NORMINV(RAND(),0,'Total-Smoothed'!$AG$2)</f>
        <v>9.4758505772425117E-2</v>
      </c>
      <c r="V101" s="1">
        <f ca="1">V41+NORMINV(RAND(),0,'Total-Smoothed'!$AG$2)</f>
        <v>0.3863800550747159</v>
      </c>
      <c r="W101" s="1">
        <f ca="1">W41+NORMINV(RAND(),0,'Total-Smoothed'!$AG$2)</f>
        <v>-4.4243100370269836E-2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4.6211048423026341E-2</v>
      </c>
      <c r="E102" s="1">
        <f ca="1">E42+NORMINV(RAND(),0,'Total-Smoothed'!$AG$2)</f>
        <v>-6.4849085772411219E-2</v>
      </c>
      <c r="F102" s="1">
        <f ca="1">F42+NORMINV(RAND(),0,'Total-Smoothed'!$AG$2)</f>
        <v>-1.964335328133985E-2</v>
      </c>
      <c r="G102" s="1">
        <f ca="1">G42+NORMINV(RAND(),0,'Total-Smoothed'!$AG$2)</f>
        <v>-3.5354199750370352E-2</v>
      </c>
      <c r="H102" s="1">
        <f ca="1">H42+NORMINV(RAND(),0,'Total-Smoothed'!$AG$2)</f>
        <v>0.2082280707670707</v>
      </c>
      <c r="I102" s="1">
        <f ca="1">I42+NORMINV(RAND(),0,'Total-Smoothed'!$AG$2)</f>
        <v>8.8574015931317682E-2</v>
      </c>
      <c r="J102" s="1">
        <f ca="1">J42+NORMINV(RAND(),0,'Total-Smoothed'!$AG$2)</f>
        <v>2.4566849328057448E-2</v>
      </c>
      <c r="K102" s="1">
        <f ca="1">K42+NORMINV(RAND(),0,'Total-Smoothed'!$AG$2)</f>
        <v>4.3346833264723578E-2</v>
      </c>
      <c r="L102" s="1">
        <f ca="1">L42+NORMINV(RAND(),0,'Total-Smoothed'!$AG$2)</f>
        <v>0.49360498945317349</v>
      </c>
      <c r="M102" s="1">
        <f ca="1">M42+NORMINV(RAND(),0,'Total-Smoothed'!$AG$2)</f>
        <v>3.6168551790843981E-2</v>
      </c>
      <c r="N102" s="1">
        <f ca="1">N42+NORMINV(RAND(),0,'Total-Smoothed'!$AG$2)</f>
        <v>-2.2065265014034562E-2</v>
      </c>
      <c r="O102" s="1">
        <f ca="1">O42+NORMINV(RAND(),0,'Total-Smoothed'!$AG$2)</f>
        <v>1.0080126112346348</v>
      </c>
      <c r="P102" s="1">
        <f ca="1">P42+NORMINV(RAND(),0,'Total-Smoothed'!$AG$2)</f>
        <v>0.94522970701694198</v>
      </c>
      <c r="Q102" s="1">
        <f ca="1">Q42+NORMINV(RAND(),0,'Total-Smoothed'!$AG$2)</f>
        <v>0.95234287447899058</v>
      </c>
      <c r="R102" s="1">
        <f ca="1">R42+NORMINV(RAND(),0,'Total-Smoothed'!$AG$2)</f>
        <v>-8.8114829024312932E-2</v>
      </c>
      <c r="S102" s="1">
        <f ca="1">S42+NORMINV(RAND(),0,'Total-Smoothed'!$AG$2)</f>
        <v>-3.843019251178819E-2</v>
      </c>
      <c r="T102" s="1">
        <f ca="1">T42+NORMINV(RAND(),0,'Total-Smoothed'!$AG$2)</f>
        <v>4.2957211280154811E-2</v>
      </c>
      <c r="U102" s="1">
        <f ca="1">U42+NORMINV(RAND(),0,'Total-Smoothed'!$AG$2)</f>
        <v>-0.17574883019569584</v>
      </c>
      <c r="V102" s="1">
        <f ca="1">V42+NORMINV(RAND(),0,'Total-Smoothed'!$AG$2)</f>
        <v>0.94962305148763126</v>
      </c>
      <c r="W102" s="1">
        <f ca="1">W42+NORMINV(RAND(),0,'Total-Smoothed'!$AG$2)</f>
        <v>5.8667196879271851E-3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-1.5164781405389427E-2</v>
      </c>
      <c r="E103" s="1">
        <f ca="1">E43+NORMINV(RAND(),0,'Total-Smoothed'!$AG$2)</f>
        <v>-0.16899645693665269</v>
      </c>
      <c r="F103" s="1">
        <f ca="1">F43+NORMINV(RAND(),0,'Total-Smoothed'!$AG$2)</f>
        <v>-2.2692238725403453E-2</v>
      </c>
      <c r="G103" s="1">
        <f ca="1">G43+NORMINV(RAND(),0,'Total-Smoothed'!$AG$2)</f>
        <v>4.1296118781934316E-2</v>
      </c>
      <c r="H103" s="1">
        <f ca="1">H43+NORMINV(RAND(),0,'Total-Smoothed'!$AG$2)</f>
        <v>3.7810420600602648E-2</v>
      </c>
      <c r="I103" s="1">
        <f ca="1">I43+NORMINV(RAND(),0,'Total-Smoothed'!$AG$2)</f>
        <v>-9.3871975299378033E-2</v>
      </c>
      <c r="J103" s="1">
        <f ca="1">J43+NORMINV(RAND(),0,'Total-Smoothed'!$AG$2)</f>
        <v>9.712379116462061E-2</v>
      </c>
      <c r="K103" s="1">
        <f ca="1">K43+NORMINV(RAND(),0,'Total-Smoothed'!$AG$2)</f>
        <v>4.9528407749376301E-2</v>
      </c>
      <c r="L103" s="1">
        <f ca="1">L43+NORMINV(RAND(),0,'Total-Smoothed'!$AG$2)</f>
        <v>0.85605401957578697</v>
      </c>
      <c r="M103" s="1">
        <f ca="1">M43+NORMINV(RAND(),0,'Total-Smoothed'!$AG$2)</f>
        <v>3.7541363609944055E-2</v>
      </c>
      <c r="N103" s="1">
        <f ca="1">N43+NORMINV(RAND(),0,'Total-Smoothed'!$AG$2)</f>
        <v>-8.6480575009231023E-2</v>
      </c>
      <c r="O103" s="1">
        <f ca="1">O43+NORMINV(RAND(),0,'Total-Smoothed'!$AG$2)</f>
        <v>0.52606799439498242</v>
      </c>
      <c r="P103" s="1">
        <f ca="1">P43+NORMINV(RAND(),0,'Total-Smoothed'!$AG$2)</f>
        <v>0.95390601158215493</v>
      </c>
      <c r="Q103" s="1">
        <f ca="1">Q43+NORMINV(RAND(),0,'Total-Smoothed'!$AG$2)</f>
        <v>0.54369374643706592</v>
      </c>
      <c r="R103" s="1">
        <f ca="1">R43+NORMINV(RAND(),0,'Total-Smoothed'!$AG$2)</f>
        <v>-0.15849146528705879</v>
      </c>
      <c r="S103" s="1">
        <f ca="1">S43+NORMINV(RAND(),0,'Total-Smoothed'!$AG$2)</f>
        <v>4.9665431409330614E-2</v>
      </c>
      <c r="T103" s="1">
        <f ca="1">T43+NORMINV(RAND(),0,'Total-Smoothed'!$AG$2)</f>
        <v>0.13168889971889863</v>
      </c>
      <c r="U103" s="1">
        <f ca="1">U43+NORMINV(RAND(),0,'Total-Smoothed'!$AG$2)</f>
        <v>-1.6474005950229444E-2</v>
      </c>
      <c r="V103" s="1">
        <f ca="1">V43+NORMINV(RAND(),0,'Total-Smoothed'!$AG$2)</f>
        <v>-0.13907907430382471</v>
      </c>
      <c r="W103" s="1">
        <f ca="1">W43+NORMINV(RAND(),0,'Total-Smoothed'!$AG$2)</f>
        <v>-2.245959760166456E-2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-1.9311909795426442E-3</v>
      </c>
      <c r="E104" s="1">
        <f ca="1">E44+NORMINV(RAND(),0,'Total-Smoothed'!$AG$2)</f>
        <v>9.7756195696629508E-2</v>
      </c>
      <c r="F104" s="1">
        <f ca="1">F44+NORMINV(RAND(),0,'Total-Smoothed'!$AG$2)</f>
        <v>3.9568465298412903E-2</v>
      </c>
      <c r="G104" s="1">
        <f ca="1">G44+NORMINV(RAND(),0,'Total-Smoothed'!$AG$2)</f>
        <v>0.13962310377879442</v>
      </c>
      <c r="H104" s="1">
        <f ca="1">H44+NORMINV(RAND(),0,'Total-Smoothed'!$AG$2)</f>
        <v>5.7197623820221449E-2</v>
      </c>
      <c r="I104" s="1">
        <f ca="1">I44+NORMINV(RAND(),0,'Total-Smoothed'!$AG$2)</f>
        <v>-0.14161670501784082</v>
      </c>
      <c r="J104" s="1">
        <f ca="1">J44+NORMINV(RAND(),0,'Total-Smoothed'!$AG$2)</f>
        <v>0.5420502147003714</v>
      </c>
      <c r="K104" s="1">
        <f ca="1">K44+NORMINV(RAND(),0,'Total-Smoothed'!$AG$2)</f>
        <v>0.31977818840429445</v>
      </c>
      <c r="L104" s="1">
        <f ca="1">L44+NORMINV(RAND(),0,'Total-Smoothed'!$AG$2)</f>
        <v>1.0901181473326835</v>
      </c>
      <c r="M104" s="1">
        <f ca="1">M44+NORMINV(RAND(),0,'Total-Smoothed'!$AG$2)</f>
        <v>5.2896460583885169E-2</v>
      </c>
      <c r="N104" s="1">
        <f ca="1">N44+NORMINV(RAND(),0,'Total-Smoothed'!$AG$2)</f>
        <v>3.5121415735394859E-2</v>
      </c>
      <c r="O104" s="1">
        <f ca="1">O44+NORMINV(RAND(),0,'Total-Smoothed'!$AG$2)</f>
        <v>0.17830098674325956</v>
      </c>
      <c r="P104" s="1">
        <f ca="1">P44+NORMINV(RAND(),0,'Total-Smoothed'!$AG$2)</f>
        <v>0.98009175441674279</v>
      </c>
      <c r="Q104" s="1">
        <f ca="1">Q44+NORMINV(RAND(),0,'Total-Smoothed'!$AG$2)</f>
        <v>0.90899307028734044</v>
      </c>
      <c r="R104" s="1">
        <f ca="1">R44+NORMINV(RAND(),0,'Total-Smoothed'!$AG$2)</f>
        <v>7.6580831402305774E-2</v>
      </c>
      <c r="S104" s="1">
        <f ca="1">S44+NORMINV(RAND(),0,'Total-Smoothed'!$AG$2)</f>
        <v>0.56474461049846048</v>
      </c>
      <c r="T104" s="1">
        <f ca="1">T44+NORMINV(RAND(),0,'Total-Smoothed'!$AG$2)</f>
        <v>0.22251334299901621</v>
      </c>
      <c r="U104" s="1">
        <f ca="1">U44+NORMINV(RAND(),0,'Total-Smoothed'!$AG$2)</f>
        <v>7.3001637356873011E-2</v>
      </c>
      <c r="V104" s="1">
        <f ca="1">V44+NORMINV(RAND(),0,'Total-Smoothed'!$AG$2)</f>
        <v>0.1302027724481655</v>
      </c>
      <c r="W104" s="1">
        <f ca="1">W44+NORMINV(RAND(),0,'Total-Smoothed'!$AG$2)</f>
        <v>-3.8356627370028852E-2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4.6597719153610648E-2</v>
      </c>
      <c r="E105" s="1">
        <f ca="1">E45+NORMINV(RAND(),0,'Total-Smoothed'!$AG$2)</f>
        <v>0.9612134227207163</v>
      </c>
      <c r="F105" s="1">
        <f ca="1">F45+NORMINV(RAND(),0,'Total-Smoothed'!$AG$2)</f>
        <v>-8.0800582286278427E-2</v>
      </c>
      <c r="G105" s="1">
        <f ca="1">G45+NORMINV(RAND(),0,'Total-Smoothed'!$AG$2)</f>
        <v>-3.2847646580764014E-4</v>
      </c>
      <c r="H105" s="1">
        <f ca="1">H45+NORMINV(RAND(),0,'Total-Smoothed'!$AG$2)</f>
        <v>7.4446582315019813E-2</v>
      </c>
      <c r="I105" s="1">
        <f ca="1">I45+NORMINV(RAND(),0,'Total-Smoothed'!$AG$2)</f>
        <v>8.63360984792748E-2</v>
      </c>
      <c r="J105" s="1">
        <f ca="1">J45+NORMINV(RAND(),0,'Total-Smoothed'!$AG$2)</f>
        <v>0.21034879550000893</v>
      </c>
      <c r="K105" s="1">
        <f ca="1">K45+NORMINV(RAND(),0,'Total-Smoothed'!$AG$2)</f>
        <v>9.7898121197054142E-2</v>
      </c>
      <c r="L105" s="1">
        <f ca="1">L45+NORMINV(RAND(),0,'Total-Smoothed'!$AG$2)</f>
        <v>0.37800195793648489</v>
      </c>
      <c r="M105" s="1">
        <f ca="1">M45+NORMINV(RAND(),0,'Total-Smoothed'!$AG$2)</f>
        <v>-1.6642739954589064E-2</v>
      </c>
      <c r="N105" s="1">
        <f ca="1">N45+NORMINV(RAND(),0,'Total-Smoothed'!$AG$2)</f>
        <v>-4.5342237863312249E-2</v>
      </c>
      <c r="O105" s="1">
        <f ca="1">O45+NORMINV(RAND(),0,'Total-Smoothed'!$AG$2)</f>
        <v>1.119343648228488</v>
      </c>
      <c r="P105" s="1">
        <f ca="1">P45+NORMINV(RAND(),0,'Total-Smoothed'!$AG$2)</f>
        <v>0.93239215339090975</v>
      </c>
      <c r="Q105" s="1">
        <f ca="1">Q45+NORMINV(RAND(),0,'Total-Smoothed'!$AG$2)</f>
        <v>0.7991845837881032</v>
      </c>
      <c r="R105" s="1">
        <f ca="1">R45+NORMINV(RAND(),0,'Total-Smoothed'!$AG$2)</f>
        <v>5.8135412886622016E-2</v>
      </c>
      <c r="S105" s="1">
        <f ca="1">S45+NORMINV(RAND(),0,'Total-Smoothed'!$AG$2)</f>
        <v>8.7240666215549406E-2</v>
      </c>
      <c r="T105" s="1">
        <f ca="1">T45+NORMINV(RAND(),0,'Total-Smoothed'!$AG$2)</f>
        <v>2.0693354961135332E-2</v>
      </c>
      <c r="U105" s="1">
        <f ca="1">U45+NORMINV(RAND(),0,'Total-Smoothed'!$AG$2)</f>
        <v>1.5331515981000285E-2</v>
      </c>
      <c r="V105" s="1">
        <f ca="1">V45+NORMINV(RAND(),0,'Total-Smoothed'!$AG$2)</f>
        <v>2.4152010863104298E-3</v>
      </c>
      <c r="W105" s="1">
        <f ca="1">W45+NORMINV(RAND(),0,'Total-Smoothed'!$AG$2)</f>
        <v>-1.4414575124060049E-2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-6.2130757551917402E-2</v>
      </c>
      <c r="E106" s="1">
        <f ca="1">E46+NORMINV(RAND(),0,'Total-Smoothed'!$AG$2)</f>
        <v>0.64236015007793723</v>
      </c>
      <c r="F106" s="1">
        <f ca="1">F46+NORMINV(RAND(),0,'Total-Smoothed'!$AG$2)</f>
        <v>2.4951460107373352E-3</v>
      </c>
      <c r="G106" s="1">
        <f ca="1">G46+NORMINV(RAND(),0,'Total-Smoothed'!$AG$2)</f>
        <v>-3.3079629595781312E-2</v>
      </c>
      <c r="H106" s="1">
        <f ca="1">H46+NORMINV(RAND(),0,'Total-Smoothed'!$AG$2)</f>
        <v>0.17483888824039884</v>
      </c>
      <c r="I106" s="1">
        <f ca="1">I46+NORMINV(RAND(),0,'Total-Smoothed'!$AG$2)</f>
        <v>0.24361214632777653</v>
      </c>
      <c r="J106" s="1">
        <f ca="1">J46+NORMINV(RAND(),0,'Total-Smoothed'!$AG$2)</f>
        <v>5.0148321987476978E-2</v>
      </c>
      <c r="K106" s="1">
        <f ca="1">K46+NORMINV(RAND(),0,'Total-Smoothed'!$AG$2)</f>
        <v>0.14720030855018396</v>
      </c>
      <c r="L106" s="1">
        <f ca="1">L46+NORMINV(RAND(),0,'Total-Smoothed'!$AG$2)</f>
        <v>0.51874709177468004</v>
      </c>
      <c r="M106" s="1">
        <f ca="1">M46+NORMINV(RAND(),0,'Total-Smoothed'!$AG$2)</f>
        <v>-5.8102401371094715E-2</v>
      </c>
      <c r="N106" s="1">
        <f ca="1">N46+NORMINV(RAND(),0,'Total-Smoothed'!$AG$2)</f>
        <v>-9.9738626389668461E-2</v>
      </c>
      <c r="O106" s="1">
        <f ca="1">O46+NORMINV(RAND(),0,'Total-Smoothed'!$AG$2)</f>
        <v>0.61985276133207035</v>
      </c>
      <c r="P106" s="1">
        <f ca="1">P46+NORMINV(RAND(),0,'Total-Smoothed'!$AG$2)</f>
        <v>0.77871190606682561</v>
      </c>
      <c r="Q106" s="1">
        <f ca="1">Q46+NORMINV(RAND(),0,'Total-Smoothed'!$AG$2)</f>
        <v>1.0873106792651106</v>
      </c>
      <c r="R106" s="1">
        <f ca="1">R46+NORMINV(RAND(),0,'Total-Smoothed'!$AG$2)</f>
        <v>0.18066728810849528</v>
      </c>
      <c r="S106" s="1">
        <f ca="1">S46+NORMINV(RAND(),0,'Total-Smoothed'!$AG$2)</f>
        <v>-7.3280430752065445E-2</v>
      </c>
      <c r="T106" s="1">
        <f ca="1">T46+NORMINV(RAND(),0,'Total-Smoothed'!$AG$2)</f>
        <v>5.4712010168984908E-2</v>
      </c>
      <c r="U106" s="1">
        <f ca="1">U46+NORMINV(RAND(),0,'Total-Smoothed'!$AG$2)</f>
        <v>0.41268008276050949</v>
      </c>
      <c r="V106" s="1">
        <f ca="1">V46+NORMINV(RAND(),0,'Total-Smoothed'!$AG$2)</f>
        <v>9.0063193169827971E-2</v>
      </c>
      <c r="W106" s="1">
        <f ca="1">W46+NORMINV(RAND(),0,'Total-Smoothed'!$AG$2)</f>
        <v>1.9805047646501921E-2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-3.4593078827613033E-2</v>
      </c>
      <c r="E107" s="1">
        <f ca="1">E47+NORMINV(RAND(),0,'Total-Smoothed'!$AG$2)</f>
        <v>7.1009031773576092E-2</v>
      </c>
      <c r="F107" s="1">
        <f ca="1">F47+NORMINV(RAND(),0,'Total-Smoothed'!$AG$2)</f>
        <v>1.0722920234992634</v>
      </c>
      <c r="G107" s="1">
        <f ca="1">G47+NORMINV(RAND(),0,'Total-Smoothed'!$AG$2)</f>
        <v>-5.0953612770318034E-2</v>
      </c>
      <c r="H107" s="1">
        <f ca="1">H47+NORMINV(RAND(),0,'Total-Smoothed'!$AG$2)</f>
        <v>-4.715896524499278E-2</v>
      </c>
      <c r="I107" s="1">
        <f ca="1">I47+NORMINV(RAND(),0,'Total-Smoothed'!$AG$2)</f>
        <v>0.10599472123670649</v>
      </c>
      <c r="J107" s="1">
        <f ca="1">J47+NORMINV(RAND(),0,'Total-Smoothed'!$AG$2)</f>
        <v>0.12906412264677508</v>
      </c>
      <c r="K107" s="1">
        <f ca="1">K47+NORMINV(RAND(),0,'Total-Smoothed'!$AG$2)</f>
        <v>-0.23254218085187653</v>
      </c>
      <c r="L107" s="1">
        <f ca="1">L47+NORMINV(RAND(),0,'Total-Smoothed'!$AG$2)</f>
        <v>0.80971435516132595</v>
      </c>
      <c r="M107" s="1">
        <f ca="1">M47+NORMINV(RAND(),0,'Total-Smoothed'!$AG$2)</f>
        <v>0.29011968052393095</v>
      </c>
      <c r="N107" s="1">
        <f ca="1">N47+NORMINV(RAND(),0,'Total-Smoothed'!$AG$2)</f>
        <v>-6.5110835841435094E-2</v>
      </c>
      <c r="O107" s="1">
        <f ca="1">O47+NORMINV(RAND(),0,'Total-Smoothed'!$AG$2)</f>
        <v>0.3835828521611358</v>
      </c>
      <c r="P107" s="1">
        <f ca="1">P47+NORMINV(RAND(),0,'Total-Smoothed'!$AG$2)</f>
        <v>0.96563996522964213</v>
      </c>
      <c r="Q107" s="1">
        <f ca="1">Q47+NORMINV(RAND(),0,'Total-Smoothed'!$AG$2)</f>
        <v>0.82837065492787954</v>
      </c>
      <c r="R107" s="1">
        <f ca="1">R47+NORMINV(RAND(),0,'Total-Smoothed'!$AG$2)</f>
        <v>2.164725609907233E-2</v>
      </c>
      <c r="S107" s="1">
        <f ca="1">S47+NORMINV(RAND(),0,'Total-Smoothed'!$AG$2)</f>
        <v>7.5985846425488376E-2</v>
      </c>
      <c r="T107" s="1">
        <f ca="1">T47+NORMINV(RAND(),0,'Total-Smoothed'!$AG$2)</f>
        <v>-7.0521654289541713E-2</v>
      </c>
      <c r="U107" s="1">
        <f ca="1">U47+NORMINV(RAND(),0,'Total-Smoothed'!$AG$2)</f>
        <v>0.91071526530369684</v>
      </c>
      <c r="V107" s="1">
        <f ca="1">V47+NORMINV(RAND(),0,'Total-Smoothed'!$AG$2)</f>
        <v>0.14511816138687841</v>
      </c>
      <c r="W107" s="1">
        <f ca="1">W47+NORMINV(RAND(),0,'Total-Smoothed'!$AG$2)</f>
        <v>-3.46723249809222E-3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5.4988429995559633E-2</v>
      </c>
      <c r="E108" s="1">
        <f ca="1">E48+NORMINV(RAND(),0,'Total-Smoothed'!$AG$2)</f>
        <v>0.94862815939235912</v>
      </c>
      <c r="F108" s="1">
        <f ca="1">F48+NORMINV(RAND(),0,'Total-Smoothed'!$AG$2)</f>
        <v>0.10229157718501335</v>
      </c>
      <c r="G108" s="1">
        <f ca="1">G48+NORMINV(RAND(),0,'Total-Smoothed'!$AG$2)</f>
        <v>8.5293130854754595E-2</v>
      </c>
      <c r="H108" s="1">
        <f ca="1">H48+NORMINV(RAND(),0,'Total-Smoothed'!$AG$2)</f>
        <v>8.7834222397765276E-3</v>
      </c>
      <c r="I108" s="1">
        <f ca="1">I48+NORMINV(RAND(),0,'Total-Smoothed'!$AG$2)</f>
        <v>-0.20889614274199861</v>
      </c>
      <c r="J108" s="1">
        <f ca="1">J48+NORMINV(RAND(),0,'Total-Smoothed'!$AG$2)</f>
        <v>-0.15707521760818249</v>
      </c>
      <c r="K108" s="1">
        <f ca="1">K48+NORMINV(RAND(),0,'Total-Smoothed'!$AG$2)</f>
        <v>-7.2724970234325725E-2</v>
      </c>
      <c r="L108" s="1">
        <f ca="1">L48+NORMINV(RAND(),0,'Total-Smoothed'!$AG$2)</f>
        <v>0.93743893234132658</v>
      </c>
      <c r="M108" s="1">
        <f ca="1">M48+NORMINV(RAND(),0,'Total-Smoothed'!$AG$2)</f>
        <v>9.6124787189603572E-2</v>
      </c>
      <c r="N108" s="1">
        <f ca="1">N48+NORMINV(RAND(),0,'Total-Smoothed'!$AG$2)</f>
        <v>-0.12655850491515744</v>
      </c>
      <c r="O108" s="1">
        <f ca="1">O48+NORMINV(RAND(),0,'Total-Smoothed'!$AG$2)</f>
        <v>0.39539124053044616</v>
      </c>
      <c r="P108" s="1">
        <f ca="1">P48+NORMINV(RAND(),0,'Total-Smoothed'!$AG$2)</f>
        <v>0.85916653413338218</v>
      </c>
      <c r="Q108" s="1">
        <f ca="1">Q48+NORMINV(RAND(),0,'Total-Smoothed'!$AG$2)</f>
        <v>1.0260733248922149</v>
      </c>
      <c r="R108" s="1">
        <f ca="1">R48+NORMINV(RAND(),0,'Total-Smoothed'!$AG$2)</f>
        <v>-9.7340621576391381E-2</v>
      </c>
      <c r="S108" s="1">
        <f ca="1">S48+NORMINV(RAND(),0,'Total-Smoothed'!$AG$2)</f>
        <v>-7.285662961175593E-2</v>
      </c>
      <c r="T108" s="1">
        <f ca="1">T48+NORMINV(RAND(),0,'Total-Smoothed'!$AG$2)</f>
        <v>6.8194207691189987E-2</v>
      </c>
      <c r="U108" s="1">
        <f ca="1">U48+NORMINV(RAND(),0,'Total-Smoothed'!$AG$2)</f>
        <v>0.22090294783866596</v>
      </c>
      <c r="V108" s="1">
        <f ca="1">V48+NORMINV(RAND(),0,'Total-Smoothed'!$AG$2)</f>
        <v>-1.6975213823198831E-2</v>
      </c>
      <c r="W108" s="1">
        <f ca="1">W48+NORMINV(RAND(),0,'Total-Smoothed'!$AG$2)</f>
        <v>7.823058733057461E-3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0.14504524524037143</v>
      </c>
      <c r="E111" s="1">
        <f ca="1">(E61+0.6*(F61+D61)+0.15*G1)/(1+2*0.6+0.15)</f>
        <v>9.2015893926398057E-2</v>
      </c>
      <c r="F111" s="1">
        <f ca="1">(F61+0.6*(G61+E61)+0.15*(D61+H61))/(1+2*0.6+2*0.15)</f>
        <v>1.3260030978803222E-2</v>
      </c>
      <c r="G111" s="1">
        <f t="shared" ref="G111:H126" ca="1" si="10">(G61+0.6*(H61+F61)+0.15*(E61+I61))/(1+2*0.6+2*0.15)</f>
        <v>-5.4460363491319053E-2</v>
      </c>
      <c r="H111" s="1">
        <f ca="1">(H61+0.6*(I61+G61)+0.15*(F61+J61))/(1+2*0.6+2*0.15)</f>
        <v>-6.3734959150085813E-2</v>
      </c>
      <c r="I111" s="1">
        <f t="shared" ref="I111:U126" ca="1" si="11">(I61+0.6*(J61+H61)+0.15*(G61+K61))/(1+2*0.6+2*0.15)</f>
        <v>-4.6814133133423919E-2</v>
      </c>
      <c r="J111" s="1">
        <f t="shared" ca="1" si="11"/>
        <v>-1.2976346326509583E-3</v>
      </c>
      <c r="K111" s="1">
        <f t="shared" ca="1" si="11"/>
        <v>4.1983992569916626E-2</v>
      </c>
      <c r="L111" s="1">
        <f t="shared" ca="1" si="11"/>
        <v>4.6265060195074176E-2</v>
      </c>
      <c r="M111" s="1">
        <f t="shared" ca="1" si="11"/>
        <v>7.981500249626957E-3</v>
      </c>
      <c r="N111" s="1">
        <f t="shared" ca="1" si="11"/>
        <v>4.1898383057794551E-2</v>
      </c>
      <c r="O111" s="1">
        <f t="shared" ca="1" si="11"/>
        <v>0.17757946963172302</v>
      </c>
      <c r="P111" s="1">
        <f t="shared" ca="1" si="11"/>
        <v>0.3141108818869095</v>
      </c>
      <c r="Q111" s="1">
        <f t="shared" ca="1" si="11"/>
        <v>0.19525800694481737</v>
      </c>
      <c r="R111" s="1">
        <f t="shared" ca="1" si="11"/>
        <v>9.7891454311466508E-2</v>
      </c>
      <c r="S111" s="1">
        <f t="shared" ca="1" si="11"/>
        <v>0.10520021564584921</v>
      </c>
      <c r="T111" s="1">
        <f t="shared" ca="1" si="11"/>
        <v>9.9756186634571462E-2</v>
      </c>
      <c r="U111" s="1">
        <f t="shared" ca="1" si="11"/>
        <v>3.0508595441497532E-2</v>
      </c>
      <c r="V111" s="1">
        <f ca="1">(V61+0.6*(W61+U61)+0.15*T1)/(1+2*0.6+0.15)</f>
        <v>-5.1009121395003215E-2</v>
      </c>
      <c r="W111" s="1">
        <f ca="1">(W61+0.6*(V61)+0.15*U61)/(1+0.6+0.15)</f>
        <v>-6.2222882013867123E-2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5.3702933901414666E-2</v>
      </c>
      <c r="E112" s="1">
        <f t="shared" ref="E112:E158" ca="1" si="13">(E62+0.6*(F62+D62)+0.15*G2)/(1+2*0.6+0.15)</f>
        <v>4.1068883365808356E-2</v>
      </c>
      <c r="F112" s="1">
        <f t="shared" ref="F112:U127" ca="1" si="14">(F62+0.6*(G62+E62)+0.15*(D62+H62))/(1+2*0.6+2*0.15)</f>
        <v>6.3037259834093279E-2</v>
      </c>
      <c r="G112" s="1">
        <f t="shared" ca="1" si="10"/>
        <v>5.4848841189817463E-2</v>
      </c>
      <c r="H112" s="1">
        <f t="shared" ca="1" si="10"/>
        <v>1.2130010943018651E-2</v>
      </c>
      <c r="I112" s="1">
        <f t="shared" ca="1" si="11"/>
        <v>-3.997902504850109E-3</v>
      </c>
      <c r="J112" s="1">
        <f t="shared" ca="1" si="11"/>
        <v>3.3704857904587063E-2</v>
      </c>
      <c r="K112" s="1">
        <f t="shared" ca="1" si="11"/>
        <v>0.11043019587094352</v>
      </c>
      <c r="L112" s="1">
        <f t="shared" ca="1" si="11"/>
        <v>0.11299577122545508</v>
      </c>
      <c r="M112" s="1">
        <f t="shared" ca="1" si="11"/>
        <v>2.8632917578947021E-4</v>
      </c>
      <c r="N112" s="1">
        <f t="shared" ca="1" si="11"/>
        <v>-7.8187185281253233E-5</v>
      </c>
      <c r="O112" s="1">
        <f t="shared" ca="1" si="11"/>
        <v>0.17056465611537625</v>
      </c>
      <c r="P112" s="1">
        <f t="shared" ca="1" si="11"/>
        <v>0.33258960670739823</v>
      </c>
      <c r="Q112" s="1">
        <f t="shared" ca="1" si="11"/>
        <v>0.19022531056046438</v>
      </c>
      <c r="R112" s="1">
        <f t="shared" ca="1" si="11"/>
        <v>5.0835606748130056E-2</v>
      </c>
      <c r="S112" s="1">
        <f t="shared" ca="1" si="11"/>
        <v>3.1830689934536145E-2</v>
      </c>
      <c r="T112" s="1">
        <f t="shared" ca="1" si="11"/>
        <v>1.8649302683974165E-2</v>
      </c>
      <c r="U112" s="1">
        <f t="shared" ca="1" si="11"/>
        <v>2.1472067135539778E-2</v>
      </c>
      <c r="V112" s="1">
        <f t="shared" ref="V112:V158" ca="1" si="15">(V62+0.6*(W62+U62)+0.15*T2)/(1+2*0.6+0.15)</f>
        <v>-3.7960570629210605E-4</v>
      </c>
      <c r="W112" s="1">
        <f t="shared" ref="W112:W157" ca="1" si="16">(W62+0.6*(V62)+0.15*U62)/(1+0.6+0.15)</f>
        <v>-5.4970095963085122E-2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-2.5572183971840679E-2</v>
      </c>
      <c r="E113" s="1">
        <f t="shared" ca="1" si="13"/>
        <v>-2.5045566445701592E-2</v>
      </c>
      <c r="F113" s="1">
        <f t="shared" ca="1" si="14"/>
        <v>-9.7259761529467966E-3</v>
      </c>
      <c r="G113" s="1">
        <f t="shared" ca="1" si="10"/>
        <v>3.1389261232916001E-2</v>
      </c>
      <c r="H113" s="1">
        <f t="shared" ca="1" si="10"/>
        <v>2.4848029438751272E-2</v>
      </c>
      <c r="I113" s="1">
        <f t="shared" ca="1" si="11"/>
        <v>2.9734654874263456E-2</v>
      </c>
      <c r="J113" s="1">
        <f t="shared" ca="1" si="11"/>
        <v>7.046488501311822E-2</v>
      </c>
      <c r="K113" s="1">
        <f t="shared" ca="1" si="11"/>
        <v>0.1044301269949391</v>
      </c>
      <c r="L113" s="1">
        <f t="shared" ca="1" si="11"/>
        <v>7.1803314943686872E-2</v>
      </c>
      <c r="M113" s="1">
        <f t="shared" ca="1" si="11"/>
        <v>-1.3628507993130959E-2</v>
      </c>
      <c r="N113" s="1">
        <f t="shared" ca="1" si="11"/>
        <v>2.3796745511956919E-2</v>
      </c>
      <c r="O113" s="1">
        <f t="shared" ca="1" si="11"/>
        <v>0.26910849083526234</v>
      </c>
      <c r="P113" s="1">
        <f t="shared" ca="1" si="11"/>
        <v>0.4707368703630978</v>
      </c>
      <c r="Q113" s="1">
        <f t="shared" ca="1" si="11"/>
        <v>0.30375628506928931</v>
      </c>
      <c r="R113" s="1">
        <f t="shared" ca="1" si="11"/>
        <v>0.11550211931488368</v>
      </c>
      <c r="S113" s="1">
        <f t="shared" ca="1" si="11"/>
        <v>4.1488266208418237E-2</v>
      </c>
      <c r="T113" s="1">
        <f t="shared" ca="1" si="11"/>
        <v>2.6169782796320568E-2</v>
      </c>
      <c r="U113" s="1">
        <f t="shared" ca="1" si="11"/>
        <v>-1.866244234819505E-2</v>
      </c>
      <c r="V113" s="1">
        <f t="shared" ca="1" si="15"/>
        <v>-4.8781401387924063E-2</v>
      </c>
      <c r="W113" s="1">
        <f t="shared" ca="1" si="16"/>
        <v>-4.3094647835230466E-3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3.6451834987603016E-2</v>
      </c>
      <c r="E114" s="1">
        <f t="shared" ca="1" si="13"/>
        <v>-2.1864884596262069E-2</v>
      </c>
      <c r="F114" s="1">
        <f t="shared" ca="1" si="14"/>
        <v>-7.4335894074991637E-2</v>
      </c>
      <c r="G114" s="1">
        <f t="shared" ca="1" si="10"/>
        <v>-5.6482936313627538E-2</v>
      </c>
      <c r="H114" s="1">
        <f t="shared" ca="1" si="10"/>
        <v>-1.2038635688020475E-2</v>
      </c>
      <c r="I114" s="1">
        <f t="shared" ca="1" si="11"/>
        <v>1.3084646295487126E-2</v>
      </c>
      <c r="J114" s="1">
        <f t="shared" ca="1" si="11"/>
        <v>-3.0546478425499696E-2</v>
      </c>
      <c r="K114" s="1">
        <f t="shared" ca="1" si="11"/>
        <v>-3.7793077261604691E-2</v>
      </c>
      <c r="L114" s="1">
        <f t="shared" ca="1" si="11"/>
        <v>-6.7046378210789221E-3</v>
      </c>
      <c r="M114" s="1">
        <f t="shared" ca="1" si="11"/>
        <v>1.505757473880041E-2</v>
      </c>
      <c r="N114" s="1">
        <f t="shared" ca="1" si="11"/>
        <v>5.6990488204847298E-2</v>
      </c>
      <c r="O114" s="1">
        <f t="shared" ca="1" si="11"/>
        <v>0.21758152306361569</v>
      </c>
      <c r="P114" s="1">
        <f t="shared" ca="1" si="11"/>
        <v>0.41616008513090491</v>
      </c>
      <c r="Q114" s="1">
        <f t="shared" ca="1" si="11"/>
        <v>0.26628800379596151</v>
      </c>
      <c r="R114" s="1">
        <f t="shared" ca="1" si="11"/>
        <v>6.4924173387493178E-2</v>
      </c>
      <c r="S114" s="1">
        <f t="shared" ca="1" si="11"/>
        <v>1.711807220289455E-2</v>
      </c>
      <c r="T114" s="1">
        <f t="shared" ca="1" si="11"/>
        <v>-4.7108831292507567E-3</v>
      </c>
      <c r="U114" s="1">
        <f t="shared" ca="1" si="11"/>
        <v>-2.547584939885426E-2</v>
      </c>
      <c r="V114" s="1">
        <f t="shared" ca="1" si="15"/>
        <v>-1.3345839322562444E-2</v>
      </c>
      <c r="W114" s="1">
        <f t="shared" ca="1" si="16"/>
        <v>-1.0854982574656755E-2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0.15531004661909575</v>
      </c>
      <c r="E115" s="1">
        <f t="shared" ca="1" si="13"/>
        <v>0.11084966209847864</v>
      </c>
      <c r="F115" s="1">
        <f t="shared" ca="1" si="14"/>
        <v>2.9797621091929637E-2</v>
      </c>
      <c r="G115" s="1">
        <f t="shared" ca="1" si="10"/>
        <v>-3.4786822324919385E-2</v>
      </c>
      <c r="H115" s="1">
        <f t="shared" ca="1" si="10"/>
        <v>-9.1891327574715742E-3</v>
      </c>
      <c r="I115" s="1">
        <f t="shared" ca="1" si="11"/>
        <v>7.2597918500053538E-2</v>
      </c>
      <c r="J115" s="1">
        <f t="shared" ca="1" si="11"/>
        <v>0.13832107234698673</v>
      </c>
      <c r="K115" s="1">
        <f t="shared" ca="1" si="11"/>
        <v>0.15747728910042819</v>
      </c>
      <c r="L115" s="1">
        <f t="shared" ca="1" si="11"/>
        <v>0.11643907490615613</v>
      </c>
      <c r="M115" s="1">
        <f t="shared" ca="1" si="11"/>
        <v>3.9546929182764638E-2</v>
      </c>
      <c r="N115" s="1">
        <f t="shared" ca="1" si="11"/>
        <v>5.2265076199416186E-2</v>
      </c>
      <c r="O115" s="1">
        <f t="shared" ca="1" si="11"/>
        <v>0.26718312011412781</v>
      </c>
      <c r="P115" s="1">
        <f t="shared" ca="1" si="11"/>
        <v>0.553843555940017</v>
      </c>
      <c r="Q115" s="1">
        <f t="shared" ca="1" si="11"/>
        <v>0.46496724617922353</v>
      </c>
      <c r="R115" s="1">
        <f t="shared" ca="1" si="11"/>
        <v>0.20216403568128993</v>
      </c>
      <c r="S115" s="1">
        <f t="shared" ca="1" si="11"/>
        <v>4.0296446431480691E-2</v>
      </c>
      <c r="T115" s="1">
        <f t="shared" ca="1" si="11"/>
        <v>5.1450281557078571E-2</v>
      </c>
      <c r="U115" s="1">
        <f t="shared" ca="1" si="11"/>
        <v>0.1129821811222744</v>
      </c>
      <c r="V115" s="1">
        <f t="shared" ca="1" si="15"/>
        <v>0.10942767086976461</v>
      </c>
      <c r="W115" s="1">
        <f t="shared" ca="1" si="16"/>
        <v>0.10325492852069591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8.0995806009694308E-3</v>
      </c>
      <c r="E116" s="1">
        <f t="shared" ca="1" si="13"/>
        <v>-4.8937100820419632E-2</v>
      </c>
      <c r="F116" s="1">
        <f t="shared" ca="1" si="14"/>
        <v>-9.8675029807729825E-2</v>
      </c>
      <c r="G116" s="1">
        <f t="shared" ca="1" si="10"/>
        <v>-7.089366475343134E-2</v>
      </c>
      <c r="H116" s="1">
        <f t="shared" ca="1" si="10"/>
        <v>-2.5615837469006319E-2</v>
      </c>
      <c r="I116" s="1">
        <f t="shared" ca="1" si="11"/>
        <v>-2.7577393286889091E-2</v>
      </c>
      <c r="J116" s="1">
        <f t="shared" ca="1" si="11"/>
        <v>-1.609530025340225E-3</v>
      </c>
      <c r="K116" s="1">
        <f t="shared" ca="1" si="11"/>
        <v>5.798260885195302E-2</v>
      </c>
      <c r="L116" s="1">
        <f t="shared" ca="1" si="11"/>
        <v>6.5080044411699053E-2</v>
      </c>
      <c r="M116" s="1">
        <f t="shared" ca="1" si="11"/>
        <v>1.1572084628798392E-2</v>
      </c>
      <c r="N116" s="1">
        <f t="shared" ca="1" si="11"/>
        <v>4.6518330346313461E-2</v>
      </c>
      <c r="O116" s="1">
        <f t="shared" ca="1" si="11"/>
        <v>0.23007231486367158</v>
      </c>
      <c r="P116" s="1">
        <f t="shared" ca="1" si="11"/>
        <v>0.41196139424665568</v>
      </c>
      <c r="Q116" s="1">
        <f t="shared" ca="1" si="11"/>
        <v>0.22512868968994759</v>
      </c>
      <c r="R116" s="1">
        <f t="shared" ca="1" si="11"/>
        <v>2.2393212588848542E-2</v>
      </c>
      <c r="S116" s="1">
        <f t="shared" ca="1" si="11"/>
        <v>3.6348462021191441E-3</v>
      </c>
      <c r="T116" s="1">
        <f t="shared" ca="1" si="11"/>
        <v>4.7312084349604593E-2</v>
      </c>
      <c r="U116" s="1">
        <f t="shared" ca="1" si="11"/>
        <v>2.569008284490143E-2</v>
      </c>
      <c r="V116" s="1">
        <f t="shared" ca="1" si="15"/>
        <v>-4.9483336020880682E-2</v>
      </c>
      <c r="W116" s="1">
        <f t="shared" ca="1" si="16"/>
        <v>-0.1087531417226147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0.15478502024300989</v>
      </c>
      <c r="E117" s="1">
        <f t="shared" ca="1" si="13"/>
        <v>0.13834573677187423</v>
      </c>
      <c r="F117" s="1">
        <f t="shared" ca="1" si="14"/>
        <v>0.112732170813683</v>
      </c>
      <c r="G117" s="1">
        <f t="shared" ca="1" si="10"/>
        <v>7.7806007136804495E-2</v>
      </c>
      <c r="H117" s="1">
        <f t="shared" ca="1" si="10"/>
        <v>2.7078326088440581E-2</v>
      </c>
      <c r="I117" s="1">
        <f t="shared" ca="1" si="11"/>
        <v>-1.1687308449203303E-2</v>
      </c>
      <c r="J117" s="1">
        <f t="shared" ca="1" si="11"/>
        <v>-9.1523417378872422E-3</v>
      </c>
      <c r="K117" s="1">
        <f t="shared" ca="1" si="11"/>
        <v>1.7540812338106674E-2</v>
      </c>
      <c r="L117" s="1">
        <f t="shared" ca="1" si="11"/>
        <v>4.5770545874833812E-2</v>
      </c>
      <c r="M117" s="1">
        <f t="shared" ca="1" si="11"/>
        <v>7.2277004665649514E-2</v>
      </c>
      <c r="N117" s="1">
        <f t="shared" ca="1" si="11"/>
        <v>0.13850316872148485</v>
      </c>
      <c r="O117" s="1">
        <f t="shared" ca="1" si="11"/>
        <v>0.26885419950294825</v>
      </c>
      <c r="P117" s="1">
        <f t="shared" ca="1" si="11"/>
        <v>0.36009267184288951</v>
      </c>
      <c r="Q117" s="1">
        <f t="shared" ca="1" si="11"/>
        <v>0.17451275416568085</v>
      </c>
      <c r="R117" s="1">
        <f t="shared" ca="1" si="11"/>
        <v>2.0912084951511818E-2</v>
      </c>
      <c r="S117" s="1">
        <f t="shared" ca="1" si="11"/>
        <v>-1.5977167328814769E-4</v>
      </c>
      <c r="T117" s="1">
        <f t="shared" ca="1" si="11"/>
        <v>2.7398716468645086E-3</v>
      </c>
      <c r="U117" s="1">
        <f t="shared" ca="1" si="11"/>
        <v>7.1186169479833276E-3</v>
      </c>
      <c r="V117" s="1">
        <f t="shared" ca="1" si="15"/>
        <v>1.7408838910033041E-2</v>
      </c>
      <c r="W117" s="1">
        <f t="shared" ca="1" si="16"/>
        <v>-5.6441844000059043E-3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-2.2003676589899428E-2</v>
      </c>
      <c r="E118" s="1">
        <f t="shared" ca="1" si="13"/>
        <v>-5.13335102498928E-2</v>
      </c>
      <c r="F118" s="1">
        <f t="shared" ca="1" si="14"/>
        <v>-4.0386584626985148E-2</v>
      </c>
      <c r="G118" s="1">
        <f t="shared" ca="1" si="10"/>
        <v>2.0367054386388472E-2</v>
      </c>
      <c r="H118" s="1">
        <f t="shared" ca="1" si="10"/>
        <v>4.2326918336064848E-2</v>
      </c>
      <c r="I118" s="1">
        <f t="shared" ca="1" si="11"/>
        <v>1.5516517261303601E-2</v>
      </c>
      <c r="J118" s="1">
        <f t="shared" ca="1" si="11"/>
        <v>2.8408288314664604E-2</v>
      </c>
      <c r="K118" s="1">
        <f t="shared" ca="1" si="11"/>
        <v>5.2324770788155027E-2</v>
      </c>
      <c r="L118" s="1">
        <f t="shared" ca="1" si="11"/>
        <v>1.4772153947071386E-2</v>
      </c>
      <c r="M118" s="1">
        <f t="shared" ca="1" si="11"/>
        <v>2.6103278725651989E-3</v>
      </c>
      <c r="N118" s="1">
        <f t="shared" ca="1" si="11"/>
        <v>0.11999993807698597</v>
      </c>
      <c r="O118" s="1">
        <f t="shared" ca="1" si="11"/>
        <v>0.35135022869210514</v>
      </c>
      <c r="P118" s="1">
        <f t="shared" ca="1" si="11"/>
        <v>0.51644341311615216</v>
      </c>
      <c r="Q118" s="1">
        <f t="shared" ca="1" si="11"/>
        <v>0.34854319536913919</v>
      </c>
      <c r="R118" s="1">
        <f t="shared" ca="1" si="11"/>
        <v>0.15493682351292692</v>
      </c>
      <c r="S118" s="1">
        <f t="shared" ca="1" si="11"/>
        <v>8.9438050792732843E-2</v>
      </c>
      <c r="T118" s="1">
        <f t="shared" ca="1" si="11"/>
        <v>7.6740172178462296E-2</v>
      </c>
      <c r="U118" s="1">
        <f t="shared" ca="1" si="11"/>
        <v>6.1088238657060312E-2</v>
      </c>
      <c r="V118" s="1">
        <f t="shared" ca="1" si="15"/>
        <v>3.4437029844888688E-2</v>
      </c>
      <c r="W118" s="1">
        <f t="shared" ca="1" si="16"/>
        <v>8.0936817833413069E-3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-6.4454362480595509E-2</v>
      </c>
      <c r="E119" s="1">
        <f t="shared" ca="1" si="13"/>
        <v>-4.2447729696011224E-2</v>
      </c>
      <c r="F119" s="1">
        <f t="shared" ca="1" si="14"/>
        <v>-3.9131614923039439E-2</v>
      </c>
      <c r="G119" s="1">
        <f t="shared" ca="1" si="10"/>
        <v>9.9675584964935612E-3</v>
      </c>
      <c r="H119" s="1">
        <f t="shared" ca="1" si="10"/>
        <v>4.9419461962225089E-2</v>
      </c>
      <c r="I119" s="1">
        <f t="shared" ca="1" si="11"/>
        <v>6.5033155140041515E-2</v>
      </c>
      <c r="J119" s="1">
        <f t="shared" ca="1" si="11"/>
        <v>5.3319884169615951E-2</v>
      </c>
      <c r="K119" s="1">
        <f t="shared" ca="1" si="11"/>
        <v>-1.3032719754473846E-2</v>
      </c>
      <c r="L119" s="1">
        <f t="shared" ca="1" si="11"/>
        <v>-7.3558014063028421E-2</v>
      </c>
      <c r="M119" s="1">
        <f t="shared" ca="1" si="11"/>
        <v>-2.9837911151137476E-2</v>
      </c>
      <c r="N119" s="1">
        <f t="shared" ca="1" si="11"/>
        <v>0.1502730523265475</v>
      </c>
      <c r="O119" s="1">
        <f t="shared" ca="1" si="11"/>
        <v>0.40445422240341483</v>
      </c>
      <c r="P119" s="1">
        <f t="shared" ca="1" si="11"/>
        <v>0.53112945570131376</v>
      </c>
      <c r="Q119" s="1">
        <f t="shared" ca="1" si="11"/>
        <v>0.32283283670066398</v>
      </c>
      <c r="R119" s="1">
        <f t="shared" ca="1" si="11"/>
        <v>0.11740145436429153</v>
      </c>
      <c r="S119" s="1">
        <f t="shared" ca="1" si="11"/>
        <v>3.6278088167164213E-2</v>
      </c>
      <c r="T119" s="1">
        <f t="shared" ca="1" si="11"/>
        <v>-3.0039718471586419E-2</v>
      </c>
      <c r="U119" s="1">
        <f t="shared" ca="1" si="11"/>
        <v>-6.6723726556339805E-2</v>
      </c>
      <c r="V119" s="1">
        <f t="shared" ca="1" si="15"/>
        <v>-1.0758790400094706E-2</v>
      </c>
      <c r="W119" s="1">
        <f t="shared" ca="1" si="16"/>
        <v>5.8778362640773373E-2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2.1053786615332869E-2</v>
      </c>
      <c r="E120" s="1">
        <f t="shared" ca="1" si="13"/>
        <v>-1.0921575247697442E-2</v>
      </c>
      <c r="F120" s="1">
        <f t="shared" ca="1" si="14"/>
        <v>2.4848813418592909E-3</v>
      </c>
      <c r="G120" s="1">
        <f t="shared" ca="1" si="10"/>
        <v>3.8437877788745287E-2</v>
      </c>
      <c r="H120" s="1">
        <f t="shared" ca="1" si="10"/>
        <v>8.8906991037229155E-2</v>
      </c>
      <c r="I120" s="1">
        <f t="shared" ca="1" si="11"/>
        <v>0.13031292008883441</v>
      </c>
      <c r="J120" s="1">
        <f t="shared" ca="1" si="11"/>
        <v>8.6884804390000694E-2</v>
      </c>
      <c r="K120" s="1">
        <f t="shared" ca="1" si="11"/>
        <v>-3.2824872084959238E-3</v>
      </c>
      <c r="L120" s="1">
        <f t="shared" ca="1" si="11"/>
        <v>-2.9871274728578229E-2</v>
      </c>
      <c r="M120" s="1">
        <f t="shared" ca="1" si="11"/>
        <v>3.7261481499179488E-2</v>
      </c>
      <c r="N120" s="1">
        <f t="shared" ca="1" si="11"/>
        <v>0.15045975830975386</v>
      </c>
      <c r="O120" s="1">
        <f t="shared" ca="1" si="11"/>
        <v>0.29837945214099493</v>
      </c>
      <c r="P120" s="1">
        <f t="shared" ca="1" si="11"/>
        <v>0.41656966378111926</v>
      </c>
      <c r="Q120" s="1">
        <f t="shared" ca="1" si="11"/>
        <v>0.2466803766682148</v>
      </c>
      <c r="R120" s="1">
        <f t="shared" ca="1" si="11"/>
        <v>1.38741532819056E-2</v>
      </c>
      <c r="S120" s="1">
        <f t="shared" ca="1" si="11"/>
        <v>-2.6207638087351472E-2</v>
      </c>
      <c r="T120" s="1">
        <f t="shared" ca="1" si="11"/>
        <v>5.5701461969504359E-2</v>
      </c>
      <c r="U120" s="1">
        <f t="shared" ca="1" si="11"/>
        <v>7.8490809151953222E-2</v>
      </c>
      <c r="V120" s="1">
        <f t="shared" ca="1" si="15"/>
        <v>4.9811698235705096E-2</v>
      </c>
      <c r="W120" s="1">
        <f t="shared" ca="1" si="16"/>
        <v>5.3294328628011374E-2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9.7868291384657941E-2</v>
      </c>
      <c r="E121" s="1">
        <f t="shared" ca="1" si="13"/>
        <v>6.8926932868393534E-2</v>
      </c>
      <c r="F121" s="1">
        <f t="shared" ca="1" si="14"/>
        <v>7.5067704625142354E-2</v>
      </c>
      <c r="G121" s="1">
        <f t="shared" ca="1" si="10"/>
        <v>5.7188001994994256E-2</v>
      </c>
      <c r="H121" s="1">
        <f t="shared" ca="1" si="10"/>
        <v>-2.3235889420392224E-2</v>
      </c>
      <c r="I121" s="1">
        <f t="shared" ca="1" si="11"/>
        <v>-6.5611957634565538E-2</v>
      </c>
      <c r="J121" s="1">
        <f t="shared" ca="1" si="11"/>
        <v>-3.2893037543540197E-3</v>
      </c>
      <c r="K121" s="1">
        <f t="shared" ca="1" si="11"/>
        <v>0.11137888085105489</v>
      </c>
      <c r="L121" s="1">
        <f t="shared" ca="1" si="11"/>
        <v>0.14417532656601051</v>
      </c>
      <c r="M121" s="1">
        <f t="shared" ca="1" si="11"/>
        <v>7.4200957294354122E-2</v>
      </c>
      <c r="N121" s="1">
        <f t="shared" ca="1" si="11"/>
        <v>0.11921931656776179</v>
      </c>
      <c r="O121" s="1">
        <f t="shared" ca="1" si="11"/>
        <v>0.27540913591534505</v>
      </c>
      <c r="P121" s="1">
        <f t="shared" ca="1" si="11"/>
        <v>0.37759497070673548</v>
      </c>
      <c r="Q121" s="1">
        <f t="shared" ca="1" si="11"/>
        <v>0.17347268236720845</v>
      </c>
      <c r="R121" s="1">
        <f t="shared" ca="1" si="11"/>
        <v>1.3114119595436036E-2</v>
      </c>
      <c r="S121" s="1">
        <f t="shared" ca="1" si="11"/>
        <v>1.7727462273017903E-2</v>
      </c>
      <c r="T121" s="1">
        <f t="shared" ca="1" si="11"/>
        <v>5.9688768089520006E-2</v>
      </c>
      <c r="U121" s="1">
        <f t="shared" ca="1" si="11"/>
        <v>5.6788062069746903E-2</v>
      </c>
      <c r="V121" s="1">
        <f t="shared" ca="1" si="15"/>
        <v>1.7634378996329507E-3</v>
      </c>
      <c r="W121" s="1">
        <f t="shared" ca="1" si="16"/>
        <v>-5.5300640726995351E-2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5.197447102239023E-2</v>
      </c>
      <c r="E122" s="1">
        <f t="shared" ca="1" si="13"/>
        <v>3.7637771832976744E-2</v>
      </c>
      <c r="F122" s="1">
        <f t="shared" ca="1" si="14"/>
        <v>3.0529143918440298E-2</v>
      </c>
      <c r="G122" s="1">
        <f t="shared" ca="1" si="10"/>
        <v>3.1004413163871723E-2</v>
      </c>
      <c r="H122" s="1">
        <f t="shared" ca="1" si="10"/>
        <v>2.3440495518296644E-2</v>
      </c>
      <c r="I122" s="1">
        <f t="shared" ca="1" si="11"/>
        <v>9.1603904212139188E-3</v>
      </c>
      <c r="J122" s="1">
        <f t="shared" ca="1" si="11"/>
        <v>-1.2885396131569735E-3</v>
      </c>
      <c r="K122" s="1">
        <f t="shared" ca="1" si="11"/>
        <v>3.4366544951973173E-2</v>
      </c>
      <c r="L122" s="1">
        <f t="shared" ca="1" si="11"/>
        <v>5.9586136626099725E-2</v>
      </c>
      <c r="M122" s="1">
        <f t="shared" ca="1" si="11"/>
        <v>-6.4306216814132861E-3</v>
      </c>
      <c r="N122" s="1">
        <f t="shared" ca="1" si="11"/>
        <v>-3.4203423536221356E-2</v>
      </c>
      <c r="O122" s="1">
        <f t="shared" ca="1" si="11"/>
        <v>0.17057282707452673</v>
      </c>
      <c r="P122" s="1">
        <f t="shared" ca="1" si="11"/>
        <v>0.4476743200632386</v>
      </c>
      <c r="Q122" s="1">
        <f t="shared" ca="1" si="11"/>
        <v>0.38211131253235736</v>
      </c>
      <c r="R122" s="1">
        <f t="shared" ca="1" si="11"/>
        <v>0.15507921871520075</v>
      </c>
      <c r="S122" s="1">
        <f t="shared" ca="1" si="11"/>
        <v>2.7547870401890863E-2</v>
      </c>
      <c r="T122" s="1">
        <f t="shared" ca="1" si="11"/>
        <v>5.2159548870338076E-3</v>
      </c>
      <c r="U122" s="1">
        <f t="shared" ca="1" si="11"/>
        <v>-2.5412864699170812E-3</v>
      </c>
      <c r="V122" s="1">
        <f t="shared" ca="1" si="15"/>
        <v>7.4619859561073721E-3</v>
      </c>
      <c r="W122" s="1">
        <f t="shared" ca="1" si="16"/>
        <v>6.9801240810711457E-2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-1.6293353756728825E-2</v>
      </c>
      <c r="E123" s="1">
        <f t="shared" ca="1" si="13"/>
        <v>-1.4196060050192633E-3</v>
      </c>
      <c r="F123" s="1">
        <f t="shared" ca="1" si="14"/>
        <v>1.3914167349298529E-2</v>
      </c>
      <c r="G123" s="1">
        <f t="shared" ca="1" si="10"/>
        <v>1.6061862950735327E-2</v>
      </c>
      <c r="H123" s="1">
        <f t="shared" ca="1" si="10"/>
        <v>5.6251858013237925E-3</v>
      </c>
      <c r="I123" s="1">
        <f t="shared" ca="1" si="11"/>
        <v>-4.0526408190033524E-2</v>
      </c>
      <c r="J123" s="1">
        <f t="shared" ca="1" si="11"/>
        <v>-2.9577252889866863E-2</v>
      </c>
      <c r="K123" s="1">
        <f t="shared" ca="1" si="11"/>
        <v>4.5617397167309323E-2</v>
      </c>
      <c r="L123" s="1">
        <f t="shared" ca="1" si="11"/>
        <v>7.7533566713654495E-2</v>
      </c>
      <c r="M123" s="1">
        <f t="shared" ca="1" si="11"/>
        <v>4.7777844631169061E-2</v>
      </c>
      <c r="N123" s="1">
        <f t="shared" ca="1" si="11"/>
        <v>5.9014981030239534E-2</v>
      </c>
      <c r="O123" s="1">
        <f t="shared" ca="1" si="11"/>
        <v>0.22507526389705362</v>
      </c>
      <c r="P123" s="1">
        <f t="shared" ca="1" si="11"/>
        <v>0.38665110488554999</v>
      </c>
      <c r="Q123" s="1">
        <f t="shared" ca="1" si="11"/>
        <v>0.25999010224489655</v>
      </c>
      <c r="R123" s="1">
        <f t="shared" ca="1" si="11"/>
        <v>0.12465705026608372</v>
      </c>
      <c r="S123" s="1">
        <f t="shared" ca="1" si="11"/>
        <v>4.716361902663814E-2</v>
      </c>
      <c r="T123" s="1">
        <f t="shared" ca="1" si="11"/>
        <v>1.5783782525850002E-2</v>
      </c>
      <c r="U123" s="1">
        <f t="shared" ca="1" si="11"/>
        <v>3.89406605573661E-2</v>
      </c>
      <c r="V123" s="1">
        <f t="shared" ca="1" si="15"/>
        <v>6.2209706295294619E-2</v>
      </c>
      <c r="W123" s="1">
        <f t="shared" ca="1" si="16"/>
        <v>3.5813337260813101E-2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-4.6808275726332907E-2</v>
      </c>
      <c r="E124" s="1">
        <f t="shared" ca="1" si="13"/>
        <v>-6.2382512333856305E-2</v>
      </c>
      <c r="F124" s="1">
        <f t="shared" ca="1" si="14"/>
        <v>-3.5200979006544335E-2</v>
      </c>
      <c r="G124" s="1">
        <f t="shared" ca="1" si="10"/>
        <v>-1.573678655205717E-2</v>
      </c>
      <c r="H124" s="1">
        <f t="shared" ca="1" si="10"/>
        <v>-2.9640635416268667E-2</v>
      </c>
      <c r="I124" s="1">
        <f t="shared" ca="1" si="11"/>
        <v>-1.8001114113753353E-3</v>
      </c>
      <c r="J124" s="1">
        <f t="shared" ca="1" si="11"/>
        <v>6.7494872422840205E-2</v>
      </c>
      <c r="K124" s="1">
        <f t="shared" ca="1" si="11"/>
        <v>8.1103943313162924E-2</v>
      </c>
      <c r="L124" s="1">
        <f t="shared" ca="1" si="11"/>
        <v>1.9605271760629064E-2</v>
      </c>
      <c r="M124" s="1">
        <f t="shared" ca="1" si="11"/>
        <v>1.9893331997621562E-2</v>
      </c>
      <c r="N124" s="1">
        <f t="shared" ca="1" si="11"/>
        <v>0.11027079488581197</v>
      </c>
      <c r="O124" s="1">
        <f t="shared" ca="1" si="11"/>
        <v>0.29745033459964654</v>
      </c>
      <c r="P124" s="1">
        <f t="shared" ca="1" si="11"/>
        <v>0.38686236140267349</v>
      </c>
      <c r="Q124" s="1">
        <f t="shared" ca="1" si="11"/>
        <v>0.14908406590733728</v>
      </c>
      <c r="R124" s="1">
        <f t="shared" ca="1" si="11"/>
        <v>-5.2713365943776035E-2</v>
      </c>
      <c r="S124" s="1">
        <f t="shared" ca="1" si="11"/>
        <v>-8.3137505142139828E-2</v>
      </c>
      <c r="T124" s="1">
        <f t="shared" ca="1" si="11"/>
        <v>-7.7271275990143382E-4</v>
      </c>
      <c r="U124" s="1">
        <f t="shared" ca="1" si="11"/>
        <v>7.0477128464912317E-2</v>
      </c>
      <c r="V124" s="1">
        <f t="shared" ca="1" si="15"/>
        <v>8.4377755414782096E-2</v>
      </c>
      <c r="W124" s="1">
        <f t="shared" ca="1" si="16"/>
        <v>9.58159188475632E-2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5.2457545580223412E-2</v>
      </c>
      <c r="E125" s="1">
        <f t="shared" ca="1" si="13"/>
        <v>3.1444232821105744E-3</v>
      </c>
      <c r="F125" s="1">
        <f t="shared" ca="1" si="14"/>
        <v>-4.219250800683455E-2</v>
      </c>
      <c r="G125" s="1">
        <f t="shared" ca="1" si="10"/>
        <v>-5.0913244342505028E-2</v>
      </c>
      <c r="H125" s="1">
        <f t="shared" ca="1" si="10"/>
        <v>-1.8714758170744014E-2</v>
      </c>
      <c r="I125" s="1">
        <f t="shared" ca="1" si="11"/>
        <v>3.5080351017643459E-2</v>
      </c>
      <c r="J125" s="1">
        <f t="shared" ca="1" si="11"/>
        <v>7.764521026335322E-2</v>
      </c>
      <c r="K125" s="1">
        <f t="shared" ca="1" si="11"/>
        <v>6.0556642613299662E-2</v>
      </c>
      <c r="L125" s="1">
        <f t="shared" ca="1" si="11"/>
        <v>2.3128862958913046E-2</v>
      </c>
      <c r="M125" s="1">
        <f t="shared" ca="1" si="11"/>
        <v>-1.8577494270846307E-2</v>
      </c>
      <c r="N125" s="1">
        <f t="shared" ca="1" si="11"/>
        <v>-4.8540937332014568E-2</v>
      </c>
      <c r="O125" s="1">
        <f t="shared" ca="1" si="11"/>
        <v>8.3309291502117661E-2</v>
      </c>
      <c r="P125" s="1">
        <f t="shared" ca="1" si="11"/>
        <v>0.33158075878372489</v>
      </c>
      <c r="Q125" s="1">
        <f t="shared" ca="1" si="11"/>
        <v>0.32881417449241462</v>
      </c>
      <c r="R125" s="1">
        <f t="shared" ca="1" si="11"/>
        <v>0.18082433641385876</v>
      </c>
      <c r="S125" s="1">
        <f t="shared" ca="1" si="11"/>
        <v>2.6769339664661086E-2</v>
      </c>
      <c r="T125" s="1">
        <f t="shared" ca="1" si="11"/>
        <v>-4.5480570434125664E-2</v>
      </c>
      <c r="U125" s="1">
        <f t="shared" ca="1" si="11"/>
        <v>-8.9048772671258353E-2</v>
      </c>
      <c r="V125" s="1">
        <f t="shared" ca="1" si="15"/>
        <v>-0.10442731017828676</v>
      </c>
      <c r="W125" s="1">
        <f t="shared" ca="1" si="16"/>
        <v>-8.4903980234584467E-2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9.6517432698039432E-2</v>
      </c>
      <c r="E126" s="1">
        <f t="shared" ca="1" si="13"/>
        <v>0.10725216660527108</v>
      </c>
      <c r="F126" s="1">
        <f t="shared" ca="1" si="14"/>
        <v>3.7607381276232345E-2</v>
      </c>
      <c r="G126" s="1">
        <f t="shared" ca="1" si="10"/>
        <v>-1.0122127961667102E-2</v>
      </c>
      <c r="H126" s="1">
        <f t="shared" ca="1" si="10"/>
        <v>-2.2066790750848365E-2</v>
      </c>
      <c r="I126" s="1">
        <f t="shared" ca="1" si="11"/>
        <v>-5.0527012809464741E-2</v>
      </c>
      <c r="J126" s="1">
        <f t="shared" ca="1" si="11"/>
        <v>-9.0992539579772436E-2</v>
      </c>
      <c r="K126" s="1">
        <f t="shared" ca="1" si="11"/>
        <v>-6.9716615677187108E-2</v>
      </c>
      <c r="L126" s="1">
        <f t="shared" ca="1" si="11"/>
        <v>-2.1759155693573822E-2</v>
      </c>
      <c r="M126" s="1">
        <f t="shared" ca="1" si="11"/>
        <v>1.3786268977870572E-2</v>
      </c>
      <c r="N126" s="1">
        <f t="shared" ca="1" si="11"/>
        <v>7.7065805437662283E-2</v>
      </c>
      <c r="O126" s="1">
        <f t="shared" ca="1" si="11"/>
        <v>0.24239911789005569</v>
      </c>
      <c r="P126" s="1">
        <f t="shared" ca="1" si="11"/>
        <v>0.39056207530112769</v>
      </c>
      <c r="Q126" s="1">
        <f t="shared" ca="1" si="11"/>
        <v>0.21845902524931357</v>
      </c>
      <c r="R126" s="1">
        <f t="shared" ca="1" si="11"/>
        <v>6.5913119220294067E-2</v>
      </c>
      <c r="S126" s="1">
        <f t="shared" ca="1" si="11"/>
        <v>6.7829120070385857E-2</v>
      </c>
      <c r="T126" s="1">
        <f t="shared" ca="1" si="11"/>
        <v>0.10678925235870831</v>
      </c>
      <c r="U126" s="1">
        <f t="shared" ca="1" si="11"/>
        <v>8.7853470447741486E-2</v>
      </c>
      <c r="V126" s="1">
        <f t="shared" ca="1" si="15"/>
        <v>1.0463299116108316E-2</v>
      </c>
      <c r="W126" s="1">
        <f t="shared" ca="1" si="16"/>
        <v>-1.8137390005742004E-2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0.14977983894193289</v>
      </c>
      <c r="E127" s="1">
        <f t="shared" ca="1" si="13"/>
        <v>0.1445698493614935</v>
      </c>
      <c r="F127" s="1">
        <f t="shared" ca="1" si="14"/>
        <v>0.11550440962073935</v>
      </c>
      <c r="G127" s="1">
        <f t="shared" ca="1" si="14"/>
        <v>6.9058214967657974E-2</v>
      </c>
      <c r="H127" s="1">
        <f t="shared" ca="1" si="14"/>
        <v>3.4739513354185618E-2</v>
      </c>
      <c r="I127" s="1">
        <f t="shared" ca="1" si="14"/>
        <v>4.8860984178469756E-2</v>
      </c>
      <c r="J127" s="1">
        <f t="shared" ca="1" si="14"/>
        <v>5.8791902486985695E-2</v>
      </c>
      <c r="K127" s="1">
        <f t="shared" ca="1" si="14"/>
        <v>1.6025418821493487E-2</v>
      </c>
      <c r="L127" s="1">
        <f t="shared" ca="1" si="14"/>
        <v>-2.3168103837875164E-2</v>
      </c>
      <c r="M127" s="1">
        <f t="shared" ca="1" si="14"/>
        <v>-1.9327536587379908E-2</v>
      </c>
      <c r="N127" s="1">
        <f t="shared" ca="1" si="14"/>
        <v>5.8138320732851925E-2</v>
      </c>
      <c r="O127" s="1">
        <f t="shared" ca="1" si="14"/>
        <v>0.22715080067285803</v>
      </c>
      <c r="P127" s="1">
        <f t="shared" ca="1" si="14"/>
        <v>0.35795785410451886</v>
      </c>
      <c r="Q127" s="1">
        <f t="shared" ca="1" si="14"/>
        <v>0.21509779795594178</v>
      </c>
      <c r="R127" s="1">
        <f t="shared" ca="1" si="14"/>
        <v>7.0472589349790921E-2</v>
      </c>
      <c r="S127" s="1">
        <f t="shared" ca="1" si="14"/>
        <v>6.2745756805488301E-2</v>
      </c>
      <c r="T127" s="1">
        <f t="shared" ca="1" si="14"/>
        <v>9.7347968711717123E-2</v>
      </c>
      <c r="U127" s="1">
        <f t="shared" ca="1" si="14"/>
        <v>0.12164932358599308</v>
      </c>
      <c r="V127" s="1">
        <f t="shared" ca="1" si="15"/>
        <v>0.12662573789420123</v>
      </c>
      <c r="W127" s="1">
        <f t="shared" ca="1" si="16"/>
        <v>0.15102728814660943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9.7906515930330743E-2</v>
      </c>
      <c r="E128" s="1">
        <f t="shared" ca="1" si="13"/>
        <v>7.1224323911654897E-2</v>
      </c>
      <c r="F128" s="1">
        <f t="shared" ref="F128:U143" ca="1" si="17">(F78+0.6*(G78+E78)+0.15*(D78+H78))/(1+2*0.6+2*0.15)</f>
        <v>3.9407422753102113E-2</v>
      </c>
      <c r="G128" s="1">
        <f t="shared" ca="1" si="17"/>
        <v>1.4345552740555689E-2</v>
      </c>
      <c r="H128" s="1">
        <f t="shared" ca="1" si="17"/>
        <v>-1.0974619081485334E-2</v>
      </c>
      <c r="I128" s="1">
        <f t="shared" ca="1" si="17"/>
        <v>-1.7101351507081645E-2</v>
      </c>
      <c r="J128" s="1">
        <f t="shared" ca="1" si="17"/>
        <v>7.3698829393803482E-3</v>
      </c>
      <c r="K128" s="1">
        <f t="shared" ca="1" si="17"/>
        <v>9.0905894786998728E-3</v>
      </c>
      <c r="L128" s="1">
        <f t="shared" ca="1" si="17"/>
        <v>-5.2477721139386257E-2</v>
      </c>
      <c r="M128" s="1">
        <f t="shared" ca="1" si="17"/>
        <v>-6.5745172221343434E-2</v>
      </c>
      <c r="N128" s="1">
        <f t="shared" ca="1" si="17"/>
        <v>5.661730840639885E-2</v>
      </c>
      <c r="O128" s="1">
        <f t="shared" ca="1" si="17"/>
        <v>0.25916522474661718</v>
      </c>
      <c r="P128" s="1">
        <f t="shared" ca="1" si="17"/>
        <v>0.44010619266884737</v>
      </c>
      <c r="Q128" s="1">
        <f t="shared" ca="1" si="17"/>
        <v>0.28518029632776082</v>
      </c>
      <c r="R128" s="1">
        <f t="shared" ca="1" si="17"/>
        <v>0.11196033123297296</v>
      </c>
      <c r="S128" s="1">
        <f t="shared" ca="1" si="17"/>
        <v>7.5436113658568976E-2</v>
      </c>
      <c r="T128" s="1">
        <f t="shared" ca="1" si="17"/>
        <v>7.8109617451449231E-2</v>
      </c>
      <c r="U128" s="1">
        <f t="shared" ca="1" si="17"/>
        <v>7.167408439839941E-2</v>
      </c>
      <c r="V128" s="1">
        <f t="shared" ca="1" si="15"/>
        <v>5.9956248064898979E-2</v>
      </c>
      <c r="W128" s="1">
        <f t="shared" ca="1" si="16"/>
        <v>7.3607158885419591E-2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3.4420133061684205E-2</v>
      </c>
      <c r="E129" s="1">
        <f t="shared" ca="1" si="13"/>
        <v>1.3290208193722418E-2</v>
      </c>
      <c r="F129" s="1">
        <f t="shared" ca="1" si="17"/>
        <v>-4.4893136934932867E-2</v>
      </c>
      <c r="G129" s="1">
        <f t="shared" ca="1" si="17"/>
        <v>-7.5830797917732354E-2</v>
      </c>
      <c r="H129" s="1">
        <f t="shared" ca="1" si="17"/>
        <v>-8.4768171835730044E-2</v>
      </c>
      <c r="I129" s="1">
        <f t="shared" ca="1" si="17"/>
        <v>-4.5314877540102431E-2</v>
      </c>
      <c r="J129" s="1">
        <f t="shared" ca="1" si="17"/>
        <v>7.1004100537198911E-2</v>
      </c>
      <c r="K129" s="1">
        <f t="shared" ca="1" si="17"/>
        <v>0.15316029406506343</v>
      </c>
      <c r="L129" s="1">
        <f t="shared" ca="1" si="17"/>
        <v>0.12696034035865039</v>
      </c>
      <c r="M129" s="1">
        <f t="shared" ca="1" si="17"/>
        <v>6.0639440740825577E-2</v>
      </c>
      <c r="N129" s="1">
        <f t="shared" ca="1" si="17"/>
        <v>8.2820794643296905E-2</v>
      </c>
      <c r="O129" s="1">
        <f t="shared" ca="1" si="17"/>
        <v>0.2598947826116782</v>
      </c>
      <c r="P129" s="1">
        <f t="shared" ca="1" si="17"/>
        <v>0.44649238435365152</v>
      </c>
      <c r="Q129" s="1">
        <f t="shared" ca="1" si="17"/>
        <v>0.31786685806674114</v>
      </c>
      <c r="R129" s="1">
        <f t="shared" ca="1" si="17"/>
        <v>0.12071489750682059</v>
      </c>
      <c r="S129" s="1">
        <f t="shared" ca="1" si="17"/>
        <v>-1.2351444122471548E-2</v>
      </c>
      <c r="T129" s="1">
        <f t="shared" ca="1" si="17"/>
        <v>-4.202905120108142E-2</v>
      </c>
      <c r="U129" s="1">
        <f t="shared" ca="1" si="17"/>
        <v>1.6345129048205991E-2</v>
      </c>
      <c r="V129" s="1">
        <f t="shared" ca="1" si="15"/>
        <v>7.3017319555728932E-2</v>
      </c>
      <c r="W129" s="1">
        <f t="shared" ca="1" si="16"/>
        <v>5.6970163731088604E-2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-2.186733051543566E-2</v>
      </c>
      <c r="E130" s="1">
        <f t="shared" ca="1" si="13"/>
        <v>-2.4178050931177121E-2</v>
      </c>
      <c r="F130" s="1">
        <f t="shared" ca="1" si="17"/>
        <v>1.9459484327989814E-3</v>
      </c>
      <c r="G130" s="1">
        <f t="shared" ca="1" si="17"/>
        <v>4.1363956282931286E-3</v>
      </c>
      <c r="H130" s="1">
        <f t="shared" ca="1" si="17"/>
        <v>-9.6098437574325974E-3</v>
      </c>
      <c r="I130" s="1">
        <f t="shared" ca="1" si="17"/>
        <v>3.3759632198894295E-2</v>
      </c>
      <c r="J130" s="1">
        <f t="shared" ca="1" si="17"/>
        <v>0.10590811909397142</v>
      </c>
      <c r="K130" s="1">
        <f t="shared" ca="1" si="17"/>
        <v>0.14129834721000106</v>
      </c>
      <c r="L130" s="1">
        <f t="shared" ca="1" si="17"/>
        <v>0.13027828838065938</v>
      </c>
      <c r="M130" s="1">
        <f t="shared" ca="1" si="17"/>
        <v>9.512807837666859E-2</v>
      </c>
      <c r="N130" s="1">
        <f t="shared" ca="1" si="17"/>
        <v>0.11084548326978609</v>
      </c>
      <c r="O130" s="1">
        <f t="shared" ca="1" si="17"/>
        <v>0.27817329303389887</v>
      </c>
      <c r="P130" s="1">
        <f t="shared" ca="1" si="17"/>
        <v>0.47557354187463979</v>
      </c>
      <c r="Q130" s="1">
        <f t="shared" ca="1" si="17"/>
        <v>0.34844102393148441</v>
      </c>
      <c r="R130" s="1">
        <f t="shared" ca="1" si="17"/>
        <v>0.12027141345345829</v>
      </c>
      <c r="S130" s="1">
        <f t="shared" ca="1" si="17"/>
        <v>1.1903535927996755E-4</v>
      </c>
      <c r="T130" s="1">
        <f t="shared" ca="1" si="17"/>
        <v>-2.6026456165394691E-2</v>
      </c>
      <c r="U130" s="1">
        <f t="shared" ca="1" si="17"/>
        <v>-2.3778641760431204E-2</v>
      </c>
      <c r="V130" s="1">
        <f t="shared" ca="1" si="15"/>
        <v>-6.6828544300478118E-3</v>
      </c>
      <c r="W130" s="1">
        <f t="shared" ca="1" si="16"/>
        <v>1.8622282387895012E-2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5.2180396657043125E-2</v>
      </c>
      <c r="E131" s="1">
        <f t="shared" ca="1" si="13"/>
        <v>-4.9336288687027094E-3</v>
      </c>
      <c r="F131" s="1">
        <f t="shared" ca="1" si="17"/>
        <v>-1.226117517922018E-2</v>
      </c>
      <c r="G131" s="1">
        <f t="shared" ca="1" si="17"/>
        <v>-2.9429094386536979E-2</v>
      </c>
      <c r="H131" s="1">
        <f t="shared" ca="1" si="17"/>
        <v>-7.9124283102950652E-2</v>
      </c>
      <c r="I131" s="1">
        <f t="shared" ca="1" si="17"/>
        <v>-9.6099220972963986E-2</v>
      </c>
      <c r="J131" s="1">
        <f t="shared" ca="1" si="17"/>
        <v>-8.0429481685679954E-2</v>
      </c>
      <c r="K131" s="1">
        <f t="shared" ca="1" si="17"/>
        <v>-2.23394149509651E-2</v>
      </c>
      <c r="L131" s="1">
        <f t="shared" ca="1" si="17"/>
        <v>6.6185999041045135E-2</v>
      </c>
      <c r="M131" s="1">
        <f t="shared" ca="1" si="17"/>
        <v>7.7326686535270722E-2</v>
      </c>
      <c r="N131" s="1">
        <f t="shared" ca="1" si="17"/>
        <v>0.10047961182037395</v>
      </c>
      <c r="O131" s="1">
        <f t="shared" ca="1" si="17"/>
        <v>0.22837309080632204</v>
      </c>
      <c r="P131" s="1">
        <f t="shared" ca="1" si="17"/>
        <v>0.36925984437099468</v>
      </c>
      <c r="Q131" s="1">
        <f t="shared" ca="1" si="17"/>
        <v>0.25456002523730042</v>
      </c>
      <c r="R131" s="1">
        <f t="shared" ca="1" si="17"/>
        <v>9.2433238137056853E-2</v>
      </c>
      <c r="S131" s="1">
        <f t="shared" ca="1" si="17"/>
        <v>2.4304409317551352E-2</v>
      </c>
      <c r="T131" s="1">
        <f t="shared" ca="1" si="17"/>
        <v>3.5961882725400886E-2</v>
      </c>
      <c r="U131" s="1">
        <f t="shared" ca="1" si="17"/>
        <v>9.2342657799295319E-2</v>
      </c>
      <c r="V131" s="1">
        <f t="shared" ca="1" si="15"/>
        <v>0.12575144075231851</v>
      </c>
      <c r="W131" s="1">
        <f t="shared" ca="1" si="16"/>
        <v>7.4570598359688794E-2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7.5873658782352832E-2</v>
      </c>
      <c r="E132" s="1">
        <f t="shared" ca="1" si="13"/>
        <v>7.5054183671038319E-2</v>
      </c>
      <c r="F132" s="1">
        <f t="shared" ca="1" si="17"/>
        <v>3.7849034017073312E-2</v>
      </c>
      <c r="G132" s="1">
        <f t="shared" ca="1" si="17"/>
        <v>2.6602973348904456E-2</v>
      </c>
      <c r="H132" s="1">
        <f t="shared" ca="1" si="17"/>
        <v>4.0849742020189948E-2</v>
      </c>
      <c r="I132" s="1">
        <f t="shared" ca="1" si="17"/>
        <v>4.6558313525419961E-2</v>
      </c>
      <c r="J132" s="1">
        <f t="shared" ca="1" si="17"/>
        <v>8.9464288937672609E-2</v>
      </c>
      <c r="K132" s="1">
        <f t="shared" ca="1" si="17"/>
        <v>0.11638345516716027</v>
      </c>
      <c r="L132" s="1">
        <f t="shared" ca="1" si="17"/>
        <v>6.5238175603003407E-2</v>
      </c>
      <c r="M132" s="1">
        <f t="shared" ca="1" si="17"/>
        <v>3.375589945220684E-2</v>
      </c>
      <c r="N132" s="1">
        <f t="shared" ca="1" si="17"/>
        <v>6.8974694002358214E-2</v>
      </c>
      <c r="O132" s="1">
        <f t="shared" ca="1" si="17"/>
        <v>0.2027242443287014</v>
      </c>
      <c r="P132" s="1">
        <f t="shared" ca="1" si="17"/>
        <v>0.33288946890765914</v>
      </c>
      <c r="Q132" s="1">
        <f t="shared" ca="1" si="17"/>
        <v>0.19273802920612301</v>
      </c>
      <c r="R132" s="1">
        <f t="shared" ca="1" si="17"/>
        <v>9.3854649721812081E-2</v>
      </c>
      <c r="S132" s="1">
        <f t="shared" ca="1" si="17"/>
        <v>0.11727735731119009</v>
      </c>
      <c r="T132" s="1">
        <f t="shared" ca="1" si="17"/>
        <v>9.3154990291734061E-2</v>
      </c>
      <c r="U132" s="1">
        <f t="shared" ca="1" si="17"/>
        <v>2.1449600802724254E-2</v>
      </c>
      <c r="V132" s="1">
        <f t="shared" ca="1" si="15"/>
        <v>-2.1879162585290365E-2</v>
      </c>
      <c r="W132" s="1">
        <f t="shared" ca="1" si="16"/>
        <v>1.1130829221389067E-2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9.8359745737344725E-2</v>
      </c>
      <c r="E133" s="1">
        <f t="shared" ca="1" si="13"/>
        <v>8.0893175523129413E-2</v>
      </c>
      <c r="F133" s="1">
        <f t="shared" ca="1" si="17"/>
        <v>6.2521893060190875E-2</v>
      </c>
      <c r="G133" s="1">
        <f t="shared" ca="1" si="17"/>
        <v>7.884695380988789E-2</v>
      </c>
      <c r="H133" s="1">
        <f t="shared" ca="1" si="17"/>
        <v>9.0138663732973925E-2</v>
      </c>
      <c r="I133" s="1">
        <f t="shared" ca="1" si="17"/>
        <v>4.6086638491287781E-2</v>
      </c>
      <c r="J133" s="1">
        <f t="shared" ca="1" si="17"/>
        <v>3.7189675478619455E-2</v>
      </c>
      <c r="K133" s="1">
        <f t="shared" ca="1" si="17"/>
        <v>0.11063003959367275</v>
      </c>
      <c r="L133" s="1">
        <f t="shared" ca="1" si="17"/>
        <v>0.1029924159291585</v>
      </c>
      <c r="M133" s="1">
        <f t="shared" ca="1" si="17"/>
        <v>2.6690416176764951E-2</v>
      </c>
      <c r="N133" s="1">
        <f t="shared" ca="1" si="17"/>
        <v>3.6198967087257797E-2</v>
      </c>
      <c r="O133" s="1">
        <f t="shared" ca="1" si="17"/>
        <v>0.20360426754055072</v>
      </c>
      <c r="P133" s="1">
        <f t="shared" ca="1" si="17"/>
        <v>0.35950553434638016</v>
      </c>
      <c r="Q133" s="1">
        <f t="shared" ca="1" si="17"/>
        <v>0.2016396200815036</v>
      </c>
      <c r="R133" s="1">
        <f t="shared" ca="1" si="17"/>
        <v>-2.3802573185867325E-2</v>
      </c>
      <c r="S133" s="1">
        <f t="shared" ca="1" si="17"/>
        <v>-0.13607843201087871</v>
      </c>
      <c r="T133" s="1">
        <f t="shared" ca="1" si="17"/>
        <v>-0.11451468849701336</v>
      </c>
      <c r="U133" s="1">
        <f t="shared" ca="1" si="17"/>
        <v>-4.8969340819016674E-2</v>
      </c>
      <c r="V133" s="1">
        <f t="shared" ca="1" si="15"/>
        <v>2.2838311121221633E-2</v>
      </c>
      <c r="W133" s="1">
        <f t="shared" ca="1" si="16"/>
        <v>3.1084002414989272E-2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5.9274645466165562E-3</v>
      </c>
      <c r="E134" s="1">
        <f t="shared" ca="1" si="13"/>
        <v>3.0014296373334682E-2</v>
      </c>
      <c r="F134" s="1">
        <f t="shared" ca="1" si="17"/>
        <v>8.7552102053605838E-3</v>
      </c>
      <c r="G134" s="1">
        <f t="shared" ca="1" si="17"/>
        <v>-2.5010157018890193E-2</v>
      </c>
      <c r="H134" s="1">
        <f t="shared" ca="1" si="17"/>
        <v>-1.7669668074402546E-2</v>
      </c>
      <c r="I134" s="1">
        <f t="shared" ca="1" si="17"/>
        <v>1.3118986553559009E-2</v>
      </c>
      <c r="J134" s="1">
        <f t="shared" ca="1" si="17"/>
        <v>7.7408362538046269E-2</v>
      </c>
      <c r="K134" s="1">
        <f t="shared" ca="1" si="17"/>
        <v>0.17487862874338173</v>
      </c>
      <c r="L134" s="1">
        <f t="shared" ca="1" si="17"/>
        <v>0.12944469919842627</v>
      </c>
      <c r="M134" s="1">
        <f t="shared" ca="1" si="17"/>
        <v>6.6459531626877427E-2</v>
      </c>
      <c r="N134" s="1">
        <f t="shared" ca="1" si="17"/>
        <v>0.13992543079340378</v>
      </c>
      <c r="O134" s="1">
        <f t="shared" ca="1" si="17"/>
        <v>0.34788815194535305</v>
      </c>
      <c r="P134" s="1">
        <f t="shared" ca="1" si="17"/>
        <v>0.48655905037622516</v>
      </c>
      <c r="Q134" s="1">
        <f t="shared" ca="1" si="17"/>
        <v>0.26865016061586555</v>
      </c>
      <c r="R134" s="1">
        <f t="shared" ca="1" si="17"/>
        <v>4.7637111006315368E-2</v>
      </c>
      <c r="S134" s="1">
        <f t="shared" ca="1" si="17"/>
        <v>2.4625567093687895E-2</v>
      </c>
      <c r="T134" s="1">
        <f t="shared" ca="1" si="17"/>
        <v>7.9453195112094047E-2</v>
      </c>
      <c r="U134" s="1">
        <f t="shared" ca="1" si="17"/>
        <v>3.5887266974957907E-2</v>
      </c>
      <c r="V134" s="1">
        <f t="shared" ca="1" si="15"/>
        <v>-4.3402218144730241E-2</v>
      </c>
      <c r="W134" s="1">
        <f t="shared" ca="1" si="16"/>
        <v>-1.8164029479878246E-2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0.38022382043672004</v>
      </c>
      <c r="E135" s="1">
        <f t="shared" ca="1" si="13"/>
        <v>0.62172725262324091</v>
      </c>
      <c r="F135" s="1">
        <f t="shared" ca="1" si="17"/>
        <v>0.61806234789188452</v>
      </c>
      <c r="G135" s="1">
        <f t="shared" ca="1" si="17"/>
        <v>0.321655002134208</v>
      </c>
      <c r="H135" s="1">
        <f t="shared" ca="1" si="17"/>
        <v>0.21777850457801023</v>
      </c>
      <c r="I135" s="1">
        <f t="shared" ca="1" si="17"/>
        <v>0.40868634608641108</v>
      </c>
      <c r="J135" s="1">
        <f t="shared" ca="1" si="17"/>
        <v>0.48467664530363397</v>
      </c>
      <c r="K135" s="1">
        <f t="shared" ca="1" si="17"/>
        <v>0.3543943392157109</v>
      </c>
      <c r="L135" s="1">
        <f t="shared" ca="1" si="17"/>
        <v>0.26214873929116794</v>
      </c>
      <c r="M135" s="1">
        <f t="shared" ca="1" si="17"/>
        <v>0.16265130426421526</v>
      </c>
      <c r="N135" s="1">
        <f t="shared" ca="1" si="17"/>
        <v>0.13288362819131438</v>
      </c>
      <c r="O135" s="1">
        <f t="shared" ca="1" si="17"/>
        <v>0.15746667369923789</v>
      </c>
      <c r="P135" s="1">
        <f t="shared" ca="1" si="17"/>
        <v>0.17562425917439339</v>
      </c>
      <c r="Q135" s="1">
        <f t="shared" ca="1" si="17"/>
        <v>8.1932371380929778E-2</v>
      </c>
      <c r="R135" s="1">
        <f t="shared" ca="1" si="17"/>
        <v>-1.9381004777314526E-3</v>
      </c>
      <c r="S135" s="1">
        <f t="shared" ca="1" si="17"/>
        <v>2.0320408749474855E-2</v>
      </c>
      <c r="T135" s="1">
        <f t="shared" ca="1" si="17"/>
        <v>0.11034712396876127</v>
      </c>
      <c r="U135" s="1">
        <f t="shared" ca="1" si="17"/>
        <v>0.1881110274339019</v>
      </c>
      <c r="V135" s="1">
        <f t="shared" ca="1" si="15"/>
        <v>0.16625989456089493</v>
      </c>
      <c r="W135" s="1">
        <f t="shared" ca="1" si="16"/>
        <v>0.1145470974283942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0.47241305249718069</v>
      </c>
      <c r="E136" s="1">
        <f t="shared" ca="1" si="13"/>
        <v>0.70170121934336038</v>
      </c>
      <c r="F136" s="1">
        <f t="shared" ca="1" si="17"/>
        <v>0.63560803329195104</v>
      </c>
      <c r="G136" s="1">
        <f t="shared" ca="1" si="17"/>
        <v>0.27400954961354451</v>
      </c>
      <c r="H136" s="1">
        <f t="shared" ca="1" si="17"/>
        <v>5.0652872230166415E-2</v>
      </c>
      <c r="I136" s="1">
        <f t="shared" ca="1" si="17"/>
        <v>7.5478864653679674E-3</v>
      </c>
      <c r="J136" s="1">
        <f t="shared" ca="1" si="17"/>
        <v>-9.9905845046280722E-3</v>
      </c>
      <c r="K136" s="1">
        <f t="shared" ca="1" si="17"/>
        <v>-2.5766731230965723E-2</v>
      </c>
      <c r="L136" s="1">
        <f t="shared" ca="1" si="17"/>
        <v>-5.4268402440791463E-3</v>
      </c>
      <c r="M136" s="1">
        <f t="shared" ca="1" si="17"/>
        <v>-2.1646734364624932E-2</v>
      </c>
      <c r="N136" s="1">
        <f t="shared" ca="1" si="17"/>
        <v>-2.1732985896977853E-2</v>
      </c>
      <c r="O136" s="1">
        <f t="shared" ca="1" si="17"/>
        <v>9.2448154865382146E-2</v>
      </c>
      <c r="P136" s="1">
        <f t="shared" ca="1" si="17"/>
        <v>0.24751466134223046</v>
      </c>
      <c r="Q136" s="1">
        <f t="shared" ca="1" si="17"/>
        <v>0.19816890181457736</v>
      </c>
      <c r="R136" s="1">
        <f t="shared" ca="1" si="17"/>
        <v>0.11855419701742564</v>
      </c>
      <c r="S136" s="1">
        <f t="shared" ca="1" si="17"/>
        <v>0.11884971566774931</v>
      </c>
      <c r="T136" s="1">
        <f t="shared" ca="1" si="17"/>
        <v>0.25003063232153816</v>
      </c>
      <c r="U136" s="1">
        <f t="shared" ca="1" si="17"/>
        <v>0.40103296206134509</v>
      </c>
      <c r="V136" s="1">
        <f t="shared" ca="1" si="15"/>
        <v>0.37774580163163363</v>
      </c>
      <c r="W136" s="1">
        <f t="shared" ca="1" si="16"/>
        <v>0.25236941820255826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9.1523186404475307E-2</v>
      </c>
      <c r="E137" s="1">
        <f t="shared" ca="1" si="13"/>
        <v>0.28513003645662338</v>
      </c>
      <c r="F137" s="1">
        <f t="shared" ca="1" si="17"/>
        <v>0.41435169677776501</v>
      </c>
      <c r="G137" s="1">
        <f t="shared" ca="1" si="17"/>
        <v>0.27112494657068509</v>
      </c>
      <c r="H137" s="1">
        <f t="shared" ca="1" si="17"/>
        <v>0.1634221568245923</v>
      </c>
      <c r="I137" s="1">
        <f t="shared" ca="1" si="17"/>
        <v>0.26591528149972549</v>
      </c>
      <c r="J137" s="1">
        <f t="shared" ca="1" si="17"/>
        <v>0.40552966264209267</v>
      </c>
      <c r="K137" s="1">
        <f t="shared" ca="1" si="17"/>
        <v>0.33724577006665835</v>
      </c>
      <c r="L137" s="1">
        <f t="shared" ca="1" si="17"/>
        <v>0.17153492205473733</v>
      </c>
      <c r="M137" s="1">
        <f t="shared" ca="1" si="17"/>
        <v>7.9063689541484877E-2</v>
      </c>
      <c r="N137" s="1">
        <f t="shared" ca="1" si="17"/>
        <v>0.12515223345368193</v>
      </c>
      <c r="O137" s="1">
        <f t="shared" ca="1" si="17"/>
        <v>0.22879241731202313</v>
      </c>
      <c r="P137" s="1">
        <f t="shared" ca="1" si="17"/>
        <v>0.30008626185719639</v>
      </c>
      <c r="Q137" s="1">
        <f t="shared" ca="1" si="17"/>
        <v>0.1823362351004629</v>
      </c>
      <c r="R137" s="1">
        <f t="shared" ca="1" si="17"/>
        <v>7.9595493989271807E-2</v>
      </c>
      <c r="S137" s="1">
        <f t="shared" ca="1" si="17"/>
        <v>6.6855895553974642E-2</v>
      </c>
      <c r="T137" s="1">
        <f t="shared" ca="1" si="17"/>
        <v>0.11476836518888181</v>
      </c>
      <c r="U137" s="1">
        <f t="shared" ca="1" si="17"/>
        <v>0.13799589242067406</v>
      </c>
      <c r="V137" s="1">
        <f t="shared" ca="1" si="15"/>
        <v>2.9709744523864986E-2</v>
      </c>
      <c r="W137" s="1">
        <f t="shared" ca="1" si="16"/>
        <v>-7.0970874572184886E-2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0.34632789889809967</v>
      </c>
      <c r="E138" s="1">
        <f t="shared" ca="1" si="13"/>
        <v>0.64004409963275466</v>
      </c>
      <c r="F138" s="1">
        <f t="shared" ca="1" si="17"/>
        <v>0.64924959965062345</v>
      </c>
      <c r="G138" s="1">
        <f t="shared" ca="1" si="17"/>
        <v>0.40990642580667735</v>
      </c>
      <c r="H138" s="1">
        <f t="shared" ca="1" si="17"/>
        <v>0.4158895699413595</v>
      </c>
      <c r="I138" s="1">
        <f t="shared" ca="1" si="17"/>
        <v>0.6385440824633728</v>
      </c>
      <c r="J138" s="1">
        <f t="shared" ca="1" si="17"/>
        <v>0.64717914590835479</v>
      </c>
      <c r="K138" s="1">
        <f t="shared" ca="1" si="17"/>
        <v>0.44757972969550552</v>
      </c>
      <c r="L138" s="1">
        <f t="shared" ca="1" si="17"/>
        <v>0.34532774691157714</v>
      </c>
      <c r="M138" s="1">
        <f t="shared" ca="1" si="17"/>
        <v>0.22050343408073569</v>
      </c>
      <c r="N138" s="1">
        <f t="shared" ca="1" si="17"/>
        <v>0.25247081174925912</v>
      </c>
      <c r="O138" s="1">
        <f t="shared" ca="1" si="17"/>
        <v>0.4368001725612693</v>
      </c>
      <c r="P138" s="1">
        <f t="shared" ca="1" si="17"/>
        <v>0.37108366936159382</v>
      </c>
      <c r="Q138" s="1">
        <f t="shared" ca="1" si="17"/>
        <v>0.14626935779304562</v>
      </c>
      <c r="R138" s="1">
        <f t="shared" ca="1" si="17"/>
        <v>-4.2279330799831734E-3</v>
      </c>
      <c r="S138" s="1">
        <f t="shared" ca="1" si="17"/>
        <v>2.8959094185577079E-2</v>
      </c>
      <c r="T138" s="1">
        <f t="shared" ca="1" si="17"/>
        <v>0.13330891128401784</v>
      </c>
      <c r="U138" s="1">
        <f t="shared" ca="1" si="17"/>
        <v>0.20455434400580966</v>
      </c>
      <c r="V138" s="1">
        <f t="shared" ca="1" si="15"/>
        <v>0.13475429471843142</v>
      </c>
      <c r="W138" s="1">
        <f t="shared" ca="1" si="16"/>
        <v>2.7892204792409229E-2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2.0932321880365073E-2</v>
      </c>
      <c r="E139" s="1">
        <f t="shared" ca="1" si="13"/>
        <v>0.2116635209347682</v>
      </c>
      <c r="F139" s="1">
        <f t="shared" ca="1" si="17"/>
        <v>0.3456875604192583</v>
      </c>
      <c r="G139" s="1">
        <f t="shared" ca="1" si="17"/>
        <v>0.16176585054706255</v>
      </c>
      <c r="H139" s="1">
        <f t="shared" ca="1" si="17"/>
        <v>-2.284805892096211E-2</v>
      </c>
      <c r="I139" s="1">
        <f t="shared" ca="1" si="17"/>
        <v>-7.7804032745267343E-2</v>
      </c>
      <c r="J139" s="1">
        <f t="shared" ca="1" si="17"/>
        <v>-6.0236274909430551E-2</v>
      </c>
      <c r="K139" s="1">
        <f t="shared" ca="1" si="17"/>
        <v>7.2636534878828846E-2</v>
      </c>
      <c r="L139" s="1">
        <f t="shared" ca="1" si="17"/>
        <v>0.2491143197596512</v>
      </c>
      <c r="M139" s="1">
        <f t="shared" ca="1" si="17"/>
        <v>0.18485371403606726</v>
      </c>
      <c r="N139" s="1">
        <f t="shared" ca="1" si="17"/>
        <v>9.2354269159001051E-2</v>
      </c>
      <c r="O139" s="1">
        <f t="shared" ca="1" si="17"/>
        <v>0.19772072834172771</v>
      </c>
      <c r="P139" s="1">
        <f t="shared" ca="1" si="17"/>
        <v>0.35476089419827522</v>
      </c>
      <c r="Q139" s="1">
        <f t="shared" ca="1" si="17"/>
        <v>0.22904593668565196</v>
      </c>
      <c r="R139" s="1">
        <f t="shared" ca="1" si="17"/>
        <v>7.7970281656914497E-2</v>
      </c>
      <c r="S139" s="1">
        <f t="shared" ca="1" si="17"/>
        <v>4.092445302131166E-2</v>
      </c>
      <c r="T139" s="1">
        <f t="shared" ca="1" si="17"/>
        <v>6.8538880552419842E-2</v>
      </c>
      <c r="U139" s="1">
        <f t="shared" ca="1" si="17"/>
        <v>0.14021288098836426</v>
      </c>
      <c r="V139" s="1">
        <f t="shared" ca="1" si="15"/>
        <v>0.13218969724543489</v>
      </c>
      <c r="W139" s="1">
        <f t="shared" ca="1" si="16"/>
        <v>5.3022828675928481E-2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0.10706014273265667</v>
      </c>
      <c r="E140" s="1">
        <f t="shared" ca="1" si="13"/>
        <v>0.26229766879164718</v>
      </c>
      <c r="F140" s="1">
        <f t="shared" ca="1" si="17"/>
        <v>0.41443107919717281</v>
      </c>
      <c r="G140" s="1">
        <f t="shared" ca="1" si="17"/>
        <v>0.23808194336824604</v>
      </c>
      <c r="H140" s="1">
        <f t="shared" ca="1" si="17"/>
        <v>6.0350988633705679E-2</v>
      </c>
      <c r="I140" s="1">
        <f t="shared" ca="1" si="17"/>
        <v>4.5612686959399705E-2</v>
      </c>
      <c r="J140" s="1">
        <f t="shared" ca="1" si="17"/>
        <v>0.12577061174093856</v>
      </c>
      <c r="K140" s="1">
        <f t="shared" ca="1" si="17"/>
        <v>0.15208917523820203</v>
      </c>
      <c r="L140" s="1">
        <f t="shared" ca="1" si="17"/>
        <v>0.10909860081848384</v>
      </c>
      <c r="M140" s="1">
        <f t="shared" ca="1" si="17"/>
        <v>3.6439533461480052E-2</v>
      </c>
      <c r="N140" s="1">
        <f t="shared" ca="1" si="17"/>
        <v>7.1840660669797399E-2</v>
      </c>
      <c r="O140" s="1">
        <f t="shared" ca="1" si="17"/>
        <v>0.21805789724688349</v>
      </c>
      <c r="P140" s="1">
        <f t="shared" ca="1" si="17"/>
        <v>0.36039706174581071</v>
      </c>
      <c r="Q140" s="1">
        <f t="shared" ca="1" si="17"/>
        <v>0.24104055503416758</v>
      </c>
      <c r="R140" s="1">
        <f t="shared" ca="1" si="17"/>
        <v>8.0197708179512092E-2</v>
      </c>
      <c r="S140" s="1">
        <f t="shared" ca="1" si="17"/>
        <v>6.3974478621795422E-2</v>
      </c>
      <c r="T140" s="1">
        <f t="shared" ca="1" si="17"/>
        <v>0.12931309024418217</v>
      </c>
      <c r="U140" s="1">
        <f t="shared" ca="1" si="17"/>
        <v>0.16449494427689193</v>
      </c>
      <c r="V140" s="1">
        <f t="shared" ca="1" si="15"/>
        <v>1.4599776416544254E-2</v>
      </c>
      <c r="W140" s="1">
        <f t="shared" ca="1" si="16"/>
        <v>-0.1717879226830418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0.41724624188881071</v>
      </c>
      <c r="E141" s="1">
        <f t="shared" ca="1" si="13"/>
        <v>0.42167062054086873</v>
      </c>
      <c r="F141" s="1">
        <f t="shared" ca="1" si="17"/>
        <v>0.24201853375811438</v>
      </c>
      <c r="G141" s="1">
        <f t="shared" ca="1" si="17"/>
        <v>0.16658338003994916</v>
      </c>
      <c r="H141" s="1">
        <f t="shared" ca="1" si="17"/>
        <v>0.24915696126140699</v>
      </c>
      <c r="I141" s="1">
        <f t="shared" ca="1" si="17"/>
        <v>0.31022577340729757</v>
      </c>
      <c r="J141" s="1">
        <f t="shared" ca="1" si="17"/>
        <v>0.1979892360027396</v>
      </c>
      <c r="K141" s="1">
        <f t="shared" ca="1" si="17"/>
        <v>0.17477779221262757</v>
      </c>
      <c r="L141" s="1">
        <f t="shared" ca="1" si="17"/>
        <v>0.23537816615085885</v>
      </c>
      <c r="M141" s="1">
        <f t="shared" ca="1" si="17"/>
        <v>0.20259351891125502</v>
      </c>
      <c r="N141" s="1">
        <f t="shared" ca="1" si="17"/>
        <v>0.35146301541653557</v>
      </c>
      <c r="O141" s="1">
        <f t="shared" ca="1" si="17"/>
        <v>0.62211244569886248</v>
      </c>
      <c r="P141" s="1">
        <f t="shared" ca="1" si="17"/>
        <v>0.60952433561361352</v>
      </c>
      <c r="Q141" s="1">
        <f t="shared" ca="1" si="17"/>
        <v>0.32344711529724435</v>
      </c>
      <c r="R141" s="1">
        <f t="shared" ca="1" si="17"/>
        <v>0.1088873616678987</v>
      </c>
      <c r="S141" s="1">
        <f t="shared" ca="1" si="17"/>
        <v>6.5261301047809153E-2</v>
      </c>
      <c r="T141" s="1">
        <f t="shared" ca="1" si="17"/>
        <v>6.509609030081695E-2</v>
      </c>
      <c r="U141" s="1">
        <f t="shared" ca="1" si="17"/>
        <v>0.10049441771550513</v>
      </c>
      <c r="V141" s="1">
        <f t="shared" ca="1" si="15"/>
        <v>0.14916586860855474</v>
      </c>
      <c r="W141" s="1">
        <f t="shared" ca="1" si="16"/>
        <v>0.16671205598885863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0.12069034712686362</v>
      </c>
      <c r="E142" s="1">
        <f t="shared" ca="1" si="13"/>
        <v>0.18077760457799125</v>
      </c>
      <c r="F142" s="1">
        <f t="shared" ca="1" si="17"/>
        <v>0.20753112901717219</v>
      </c>
      <c r="G142" s="1">
        <f t="shared" ca="1" si="17"/>
        <v>0.19305246773805082</v>
      </c>
      <c r="H142" s="1">
        <f t="shared" ca="1" si="17"/>
        <v>0.29533494231282853</v>
      </c>
      <c r="I142" s="1">
        <f t="shared" ca="1" si="17"/>
        <v>0.50894885488915875</v>
      </c>
      <c r="J142" s="1">
        <f t="shared" ca="1" si="17"/>
        <v>0.45831205112776507</v>
      </c>
      <c r="K142" s="1">
        <f t="shared" ca="1" si="17"/>
        <v>0.31754868802085645</v>
      </c>
      <c r="L142" s="1">
        <f t="shared" ca="1" si="17"/>
        <v>0.29021645240014088</v>
      </c>
      <c r="M142" s="1">
        <f t="shared" ca="1" si="17"/>
        <v>0.27346828555519742</v>
      </c>
      <c r="N142" s="1">
        <f t="shared" ca="1" si="17"/>
        <v>0.3742066899637545</v>
      </c>
      <c r="O142" s="1">
        <f t="shared" ca="1" si="17"/>
        <v>0.62015978952505879</v>
      </c>
      <c r="P142" s="1">
        <f t="shared" ca="1" si="17"/>
        <v>0.64898317944393225</v>
      </c>
      <c r="Q142" s="1">
        <f t="shared" ca="1" si="17"/>
        <v>0.45345189488338339</v>
      </c>
      <c r="R142" s="1">
        <f t="shared" ca="1" si="17"/>
        <v>0.26678292783040874</v>
      </c>
      <c r="S142" s="1">
        <f t="shared" ca="1" si="17"/>
        <v>0.20973876390371871</v>
      </c>
      <c r="T142" s="1">
        <f t="shared" ca="1" si="17"/>
        <v>0.16047376431707475</v>
      </c>
      <c r="U142" s="1">
        <f t="shared" ca="1" si="17"/>
        <v>0.26758442607417443</v>
      </c>
      <c r="V142" s="1">
        <f t="shared" ca="1" si="15"/>
        <v>0.3514708490450823</v>
      </c>
      <c r="W142" s="1">
        <f t="shared" ca="1" si="16"/>
        <v>0.21820093518123104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4.5750276391143221E-2</v>
      </c>
      <c r="E143" s="1">
        <f t="shared" ca="1" si="13"/>
        <v>6.2817676718410279E-2</v>
      </c>
      <c r="F143" s="1">
        <f t="shared" ca="1" si="17"/>
        <v>3.7226472069847187E-2</v>
      </c>
      <c r="G143" s="1">
        <f t="shared" ca="1" si="17"/>
        <v>2.6439805759494745E-2</v>
      </c>
      <c r="H143" s="1">
        <f t="shared" ca="1" si="17"/>
        <v>5.9149704304884823E-2</v>
      </c>
      <c r="I143" s="1">
        <f t="shared" ca="1" si="17"/>
        <v>0.10892470493788095</v>
      </c>
      <c r="J143" s="1">
        <f t="shared" ca="1" si="17"/>
        <v>8.2229107230557805E-2</v>
      </c>
      <c r="K143" s="1">
        <f t="shared" ca="1" si="17"/>
        <v>3.4962924753375604E-2</v>
      </c>
      <c r="L143" s="1">
        <f t="shared" ca="1" si="17"/>
        <v>5.4336299474325757E-3</v>
      </c>
      <c r="M143" s="1">
        <f t="shared" ca="1" si="17"/>
        <v>7.4155100159322446E-2</v>
      </c>
      <c r="N143" s="1">
        <f t="shared" ca="1" si="17"/>
        <v>0.28006671033245362</v>
      </c>
      <c r="O143" s="1">
        <f t="shared" ca="1" si="17"/>
        <v>0.57142190418377026</v>
      </c>
      <c r="P143" s="1">
        <f t="shared" ca="1" si="17"/>
        <v>0.64752500988222672</v>
      </c>
      <c r="Q143" s="1">
        <f t="shared" ca="1" si="17"/>
        <v>0.43323713813961373</v>
      </c>
      <c r="R143" s="1">
        <f t="shared" ca="1" si="17"/>
        <v>0.1683337109923865</v>
      </c>
      <c r="S143" s="1">
        <f t="shared" ca="1" si="17"/>
        <v>3.0236689131601113E-2</v>
      </c>
      <c r="T143" s="1">
        <f t="shared" ca="1" si="17"/>
        <v>2.4464456724459092E-2</v>
      </c>
      <c r="U143" s="1">
        <f t="shared" ref="U143:U158" ca="1" si="18">(U93+0.6*(V93+T93)+0.15*(S93+W93))/(1+2*0.6+2*0.15)</f>
        <v>9.0877714148250674E-2</v>
      </c>
      <c r="V143" s="1">
        <f t="shared" ca="1" si="15"/>
        <v>0.10968260784715289</v>
      </c>
      <c r="W143" s="1">
        <f t="shared" ca="1" si="16"/>
        <v>2.3641727128042793E-2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0.36855234377012913</v>
      </c>
      <c r="E144" s="1">
        <f t="shared" ca="1" si="13"/>
        <v>0.40159283765776987</v>
      </c>
      <c r="F144" s="1">
        <f t="shared" ref="F144:T158" ca="1" si="19">(F94+0.6*(G94+E94)+0.15*(D94+H94))/(1+2*0.6+2*0.15)</f>
        <v>0.26089619003183362</v>
      </c>
      <c r="G144" s="1">
        <f t="shared" ca="1" si="19"/>
        <v>0.20586245868759173</v>
      </c>
      <c r="H144" s="1">
        <f t="shared" ca="1" si="19"/>
        <v>0.36042157684809395</v>
      </c>
      <c r="I144" s="1">
        <f t="shared" ca="1" si="19"/>
        <v>0.62334347167166171</v>
      </c>
      <c r="J144" s="1">
        <f t="shared" ca="1" si="19"/>
        <v>0.60160452062307312</v>
      </c>
      <c r="K144" s="1">
        <f t="shared" ca="1" si="19"/>
        <v>0.35324143643980088</v>
      </c>
      <c r="L144" s="1">
        <f t="shared" ca="1" si="19"/>
        <v>0.17166018907009942</v>
      </c>
      <c r="M144" s="1">
        <f t="shared" ca="1" si="19"/>
        <v>0.14389336564533101</v>
      </c>
      <c r="N144" s="1">
        <f t="shared" ca="1" si="19"/>
        <v>0.2791637126469565</v>
      </c>
      <c r="O144" s="1">
        <f t="shared" ca="1" si="19"/>
        <v>0.50837063234979651</v>
      </c>
      <c r="P144" s="1">
        <f t="shared" ca="1" si="19"/>
        <v>0.46186427908847066</v>
      </c>
      <c r="Q144" s="1">
        <f t="shared" ca="1" si="19"/>
        <v>0.23160923445264592</v>
      </c>
      <c r="R144" s="1">
        <f t="shared" ca="1" si="19"/>
        <v>5.2991853343465588E-2</v>
      </c>
      <c r="S144" s="1">
        <f t="shared" ca="1" si="19"/>
        <v>-4.4657556130567417E-3</v>
      </c>
      <c r="T144" s="1">
        <f t="shared" ca="1" si="19"/>
        <v>-9.1593853685651531E-3</v>
      </c>
      <c r="U144" s="1">
        <f t="shared" ca="1" si="18"/>
        <v>3.6883918790530747E-2</v>
      </c>
      <c r="V144" s="1">
        <f t="shared" ca="1" si="15"/>
        <v>0.12275408824679987</v>
      </c>
      <c r="W144" s="1">
        <f t="shared" ca="1" si="16"/>
        <v>0.15558820444126489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-8.4670026965856602E-3</v>
      </c>
      <c r="E145" s="1">
        <f t="shared" ca="1" si="13"/>
        <v>-4.9199753354415069E-4</v>
      </c>
      <c r="F145" s="1">
        <f t="shared" ca="1" si="19"/>
        <v>-4.0175094771820505E-2</v>
      </c>
      <c r="G145" s="1">
        <f t="shared" ca="1" si="19"/>
        <v>-4.1838200233086022E-2</v>
      </c>
      <c r="H145" s="1">
        <f t="shared" ca="1" si="19"/>
        <v>4.2402286774066746E-2</v>
      </c>
      <c r="I145" s="1">
        <f t="shared" ca="1" si="19"/>
        <v>0.15161322865419749</v>
      </c>
      <c r="J145" s="1">
        <f t="shared" ca="1" si="19"/>
        <v>0.13656225082057519</v>
      </c>
      <c r="K145" s="1">
        <f t="shared" ca="1" si="19"/>
        <v>5.3723857691338896E-2</v>
      </c>
      <c r="L145" s="1">
        <f t="shared" ca="1" si="19"/>
        <v>-2.1676818179164926E-3</v>
      </c>
      <c r="M145" s="1">
        <f t="shared" ca="1" si="19"/>
        <v>-1.5130175566438609E-2</v>
      </c>
      <c r="N145" s="1">
        <f t="shared" ca="1" si="19"/>
        <v>0.18170629957433776</v>
      </c>
      <c r="O145" s="1">
        <f t="shared" ca="1" si="19"/>
        <v>0.57331870456584955</v>
      </c>
      <c r="P145" s="1">
        <f t="shared" ca="1" si="19"/>
        <v>0.6619863981154015</v>
      </c>
      <c r="Q145" s="1">
        <f t="shared" ca="1" si="19"/>
        <v>0.31913550962645265</v>
      </c>
      <c r="R145" s="1">
        <f t="shared" ca="1" si="19"/>
        <v>4.3383878477215823E-2</v>
      </c>
      <c r="S145" s="1">
        <f t="shared" ca="1" si="19"/>
        <v>-3.1004601569485934E-2</v>
      </c>
      <c r="T145" s="1">
        <f t="shared" ca="1" si="19"/>
        <v>-1.5513544839422641E-2</v>
      </c>
      <c r="U145" s="1">
        <f t="shared" ca="1" si="18"/>
        <v>-1.2746945564381348E-2</v>
      </c>
      <c r="V145" s="1">
        <f t="shared" ca="1" si="15"/>
        <v>1.3359409020475578E-3</v>
      </c>
      <c r="W145" s="1">
        <f t="shared" ca="1" si="16"/>
        <v>4.1227031905765488E-2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0.28745333082828012</v>
      </c>
      <c r="E146" s="1">
        <f t="shared" ca="1" si="13"/>
        <v>0.36998815914792382</v>
      </c>
      <c r="F146" s="1">
        <f t="shared" ca="1" si="19"/>
        <v>0.20033115757072908</v>
      </c>
      <c r="G146" s="1">
        <f t="shared" ca="1" si="19"/>
        <v>9.2589721256405716E-2</v>
      </c>
      <c r="H146" s="1">
        <f t="shared" ca="1" si="19"/>
        <v>0.25518953502758362</v>
      </c>
      <c r="I146" s="1">
        <f t="shared" ca="1" si="19"/>
        <v>0.48573296382642389</v>
      </c>
      <c r="J146" s="1">
        <f t="shared" ca="1" si="19"/>
        <v>0.39545605457817845</v>
      </c>
      <c r="K146" s="1">
        <f t="shared" ca="1" si="19"/>
        <v>0.15180078792854138</v>
      </c>
      <c r="L146" s="1">
        <f t="shared" ca="1" si="19"/>
        <v>6.468510202027827E-3</v>
      </c>
      <c r="M146" s="1">
        <f t="shared" ca="1" si="19"/>
        <v>5.7774982622904592E-2</v>
      </c>
      <c r="N146" s="1">
        <f t="shared" ca="1" si="19"/>
        <v>0.32678274129420048</v>
      </c>
      <c r="O146" s="1">
        <f t="shared" ca="1" si="19"/>
        <v>0.73547693064316955</v>
      </c>
      <c r="P146" s="1">
        <f t="shared" ca="1" si="19"/>
        <v>0.86174388329121621</v>
      </c>
      <c r="Q146" s="1">
        <f t="shared" ca="1" si="19"/>
        <v>0.65698879681538647</v>
      </c>
      <c r="R146" s="1">
        <f t="shared" ca="1" si="19"/>
        <v>0.28363120292801991</v>
      </c>
      <c r="S146" s="1">
        <f t="shared" ca="1" si="19"/>
        <v>9.2004161942158366E-2</v>
      </c>
      <c r="T146" s="1">
        <f t="shared" ca="1" si="19"/>
        <v>8.5905081822698265E-2</v>
      </c>
      <c r="U146" s="1">
        <f t="shared" ca="1" si="18"/>
        <v>0.21810789720854298</v>
      </c>
      <c r="V146" s="1">
        <f t="shared" ca="1" si="15"/>
        <v>0.32605078630343948</v>
      </c>
      <c r="W146" s="1">
        <f t="shared" ca="1" si="16"/>
        <v>0.25209093461806747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9.6984500637349313E-3</v>
      </c>
      <c r="E147" s="1">
        <f t="shared" ca="1" si="13"/>
        <v>-1.873797299868182E-2</v>
      </c>
      <c r="F147" s="1">
        <f t="shared" ca="1" si="19"/>
        <v>-3.6825429644035915E-2</v>
      </c>
      <c r="G147" s="1">
        <f t="shared" ca="1" si="19"/>
        <v>-6.6329076208959644E-3</v>
      </c>
      <c r="H147" s="1">
        <f t="shared" ca="1" si="19"/>
        <v>0.108502665644993</v>
      </c>
      <c r="I147" s="1">
        <f t="shared" ca="1" si="19"/>
        <v>0.23498898307085603</v>
      </c>
      <c r="J147" s="1">
        <f t="shared" ca="1" si="19"/>
        <v>0.27005311260640702</v>
      </c>
      <c r="K147" s="1">
        <f t="shared" ca="1" si="19"/>
        <v>0.21429494330155521</v>
      </c>
      <c r="L147" s="1">
        <f t="shared" ca="1" si="19"/>
        <v>0.12519786655448831</v>
      </c>
      <c r="M147" s="1">
        <f t="shared" ca="1" si="19"/>
        <v>3.9855065753764282E-2</v>
      </c>
      <c r="N147" s="1">
        <f t="shared" ca="1" si="19"/>
        <v>3.4115349789188565E-2</v>
      </c>
      <c r="O147" s="1">
        <f t="shared" ca="1" si="19"/>
        <v>0.14661677866897002</v>
      </c>
      <c r="P147" s="1">
        <f t="shared" ca="1" si="19"/>
        <v>0.26415353284661436</v>
      </c>
      <c r="Q147" s="1">
        <f t="shared" ca="1" si="19"/>
        <v>0.18213328764007458</v>
      </c>
      <c r="R147" s="1">
        <f t="shared" ca="1" si="19"/>
        <v>5.2318968830893153E-2</v>
      </c>
      <c r="S147" s="1">
        <f t="shared" ca="1" si="19"/>
        <v>2.5543064640594738E-2</v>
      </c>
      <c r="T147" s="1">
        <f t="shared" ca="1" si="19"/>
        <v>8.1534660413759202E-2</v>
      </c>
      <c r="U147" s="1">
        <f t="shared" ca="1" si="18"/>
        <v>0.18126299572068741</v>
      </c>
      <c r="V147" s="1">
        <f t="shared" ca="1" si="15"/>
        <v>0.26057127080432307</v>
      </c>
      <c r="W147" s="1">
        <f t="shared" ca="1" si="16"/>
        <v>0.16001435272841494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0.17909088608603899</v>
      </c>
      <c r="E148" s="1">
        <f t="shared" ca="1" si="13"/>
        <v>0.24203972357723952</v>
      </c>
      <c r="F148" s="1">
        <f t="shared" ca="1" si="19"/>
        <v>0.26566627118911151</v>
      </c>
      <c r="G148" s="1">
        <f t="shared" ca="1" si="19"/>
        <v>0.18768421895470283</v>
      </c>
      <c r="H148" s="1">
        <f t="shared" ca="1" si="19"/>
        <v>0.10077899394794612</v>
      </c>
      <c r="I148" s="1">
        <f t="shared" ca="1" si="19"/>
        <v>3.5388158305216716E-2</v>
      </c>
      <c r="J148" s="1">
        <f t="shared" ca="1" si="19"/>
        <v>6.7354717371937919E-2</v>
      </c>
      <c r="K148" s="1">
        <f t="shared" ca="1" si="19"/>
        <v>0.21780169912245168</v>
      </c>
      <c r="L148" s="1">
        <f t="shared" ca="1" si="19"/>
        <v>0.32240639179364866</v>
      </c>
      <c r="M148" s="1">
        <f t="shared" ca="1" si="19"/>
        <v>0.24870813339313674</v>
      </c>
      <c r="N148" s="1">
        <f t="shared" ca="1" si="19"/>
        <v>0.17359820166140216</v>
      </c>
      <c r="O148" s="1">
        <f t="shared" ca="1" si="19"/>
        <v>0.29714924319832092</v>
      </c>
      <c r="P148" s="1">
        <f t="shared" ca="1" si="19"/>
        <v>0.49126438533704997</v>
      </c>
      <c r="Q148" s="1">
        <f t="shared" ca="1" si="19"/>
        <v>0.36981684798993808</v>
      </c>
      <c r="R148" s="1">
        <f t="shared" ca="1" si="19"/>
        <v>9.0073923924301871E-2</v>
      </c>
      <c r="S148" s="1">
        <f t="shared" ca="1" si="19"/>
        <v>-2.217355567765365E-2</v>
      </c>
      <c r="T148" s="1">
        <f t="shared" ca="1" si="19"/>
        <v>8.161841515817754E-2</v>
      </c>
      <c r="U148" s="1">
        <f t="shared" ca="1" si="18"/>
        <v>0.3234079373137877</v>
      </c>
      <c r="V148" s="1">
        <f t="shared" ca="1" si="15"/>
        <v>0.51251924898565504</v>
      </c>
      <c r="W148" s="1">
        <f t="shared" ca="1" si="16"/>
        <v>0.42808673482504339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0.52624592172709228</v>
      </c>
      <c r="E149" s="1">
        <f t="shared" ca="1" si="13"/>
        <v>0.73949550464365033</v>
      </c>
      <c r="F149" s="1">
        <f t="shared" ca="1" si="19"/>
        <v>0.70657086301872574</v>
      </c>
      <c r="G149" s="1">
        <f t="shared" ca="1" si="19"/>
        <v>0.42017397937301909</v>
      </c>
      <c r="H149" s="1">
        <f t="shared" ca="1" si="19"/>
        <v>0.37009525653092357</v>
      </c>
      <c r="I149" s="1">
        <f t="shared" ca="1" si="19"/>
        <v>0.5235779378680625</v>
      </c>
      <c r="J149" s="1">
        <f t="shared" ca="1" si="19"/>
        <v>0.48832900388491984</v>
      </c>
      <c r="K149" s="1">
        <f t="shared" ca="1" si="19"/>
        <v>0.40592582100995378</v>
      </c>
      <c r="L149" s="1">
        <f t="shared" ca="1" si="19"/>
        <v>0.40773971312438739</v>
      </c>
      <c r="M149" s="1">
        <f t="shared" ca="1" si="19"/>
        <v>0.22232144129224837</v>
      </c>
      <c r="N149" s="1">
        <f t="shared" ca="1" si="19"/>
        <v>0.12712929843282772</v>
      </c>
      <c r="O149" s="1">
        <f t="shared" ca="1" si="19"/>
        <v>0.32153219615956746</v>
      </c>
      <c r="P149" s="1">
        <f t="shared" ca="1" si="19"/>
        <v>0.53146526023124596</v>
      </c>
      <c r="Q149" s="1">
        <f t="shared" ca="1" si="19"/>
        <v>0.51110548624525198</v>
      </c>
      <c r="R149" s="1">
        <f t="shared" ca="1" si="19"/>
        <v>0.23491908912825471</v>
      </c>
      <c r="S149" s="1">
        <f t="shared" ca="1" si="19"/>
        <v>7.5607179339268138E-2</v>
      </c>
      <c r="T149" s="1">
        <f t="shared" ca="1" si="19"/>
        <v>0.22039497911074121</v>
      </c>
      <c r="U149" s="1">
        <f t="shared" ca="1" si="18"/>
        <v>0.55663880645687203</v>
      </c>
      <c r="V149" s="1">
        <f t="shared" ca="1" si="15"/>
        <v>0.71835116930188481</v>
      </c>
      <c r="W149" s="1">
        <f t="shared" ca="1" si="16"/>
        <v>0.56579672522855529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0.287432258524912</v>
      </c>
      <c r="E150" s="1">
        <f t="shared" ca="1" si="13"/>
        <v>0.4211463243033492</v>
      </c>
      <c r="F150" s="1">
        <f t="shared" ca="1" si="19"/>
        <v>0.30234491506548888</v>
      </c>
      <c r="G150" s="1">
        <f t="shared" ca="1" si="19"/>
        <v>0.13093837009931092</v>
      </c>
      <c r="H150" s="1">
        <f t="shared" ca="1" si="19"/>
        <v>6.0894732314311986E-2</v>
      </c>
      <c r="I150" s="1">
        <f t="shared" ca="1" si="19"/>
        <v>8.5319505596397199E-2</v>
      </c>
      <c r="J150" s="1">
        <f t="shared" ca="1" si="19"/>
        <v>0.10040982889095265</v>
      </c>
      <c r="K150" s="1">
        <f t="shared" ca="1" si="19"/>
        <v>4.9229739424891408E-2</v>
      </c>
      <c r="L150" s="1">
        <f t="shared" ca="1" si="19"/>
        <v>9.2468459943797661E-3</v>
      </c>
      <c r="M150" s="1">
        <f t="shared" ca="1" si="19"/>
        <v>-3.9768152692669584E-3</v>
      </c>
      <c r="N150" s="1">
        <f t="shared" ca="1" si="19"/>
        <v>1.9422507921798927E-2</v>
      </c>
      <c r="O150" s="1">
        <f t="shared" ca="1" si="19"/>
        <v>0.16267044587421164</v>
      </c>
      <c r="P150" s="1">
        <f t="shared" ca="1" si="19"/>
        <v>0.4223024904166498</v>
      </c>
      <c r="Q150" s="1">
        <f t="shared" ca="1" si="19"/>
        <v>0.49687790857893815</v>
      </c>
      <c r="R150" s="1">
        <f t="shared" ca="1" si="19"/>
        <v>0.30441368823507026</v>
      </c>
      <c r="S150" s="1">
        <f t="shared" ca="1" si="19"/>
        <v>0.13278201586379673</v>
      </c>
      <c r="T150" s="1">
        <f t="shared" ca="1" si="19"/>
        <v>9.0795930260870503E-2</v>
      </c>
      <c r="U150" s="1">
        <f t="shared" ca="1" si="18"/>
        <v>0.18567718195438632</v>
      </c>
      <c r="V150" s="1">
        <f t="shared" ca="1" si="15"/>
        <v>0.31466546101020471</v>
      </c>
      <c r="W150" s="1">
        <f t="shared" ca="1" si="16"/>
        <v>0.22777905063236939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-6.4870010390360722E-3</v>
      </c>
      <c r="E151" s="1">
        <f t="shared" ca="1" si="13"/>
        <v>8.616861727449697E-2</v>
      </c>
      <c r="F151" s="1">
        <f t="shared" ca="1" si="19"/>
        <v>0.13699614560355206</v>
      </c>
      <c r="G151" s="1">
        <f t="shared" ca="1" si="19"/>
        <v>9.1916352513627717E-2</v>
      </c>
      <c r="H151" s="1">
        <f t="shared" ca="1" si="19"/>
        <v>5.6134923691951236E-2</v>
      </c>
      <c r="I151" s="1">
        <f t="shared" ca="1" si="19"/>
        <v>8.9061761892895205E-2</v>
      </c>
      <c r="J151" s="1">
        <f t="shared" ca="1" si="19"/>
        <v>0.19882188886163574</v>
      </c>
      <c r="K151" s="1">
        <f t="shared" ca="1" si="19"/>
        <v>0.25450590354198349</v>
      </c>
      <c r="L151" s="1">
        <f t="shared" ca="1" si="19"/>
        <v>0.10238395929353591</v>
      </c>
      <c r="M151" s="1">
        <f t="shared" ca="1" si="19"/>
        <v>-3.0683289853112777E-2</v>
      </c>
      <c r="N151" s="1">
        <f t="shared" ca="1" si="19"/>
        <v>-2.754553154416247E-2</v>
      </c>
      <c r="O151" s="1">
        <f t="shared" ca="1" si="19"/>
        <v>0.14590295238311787</v>
      </c>
      <c r="P151" s="1">
        <f t="shared" ca="1" si="19"/>
        <v>0.35050514953844314</v>
      </c>
      <c r="Q151" s="1">
        <f t="shared" ca="1" si="19"/>
        <v>0.25286901246942595</v>
      </c>
      <c r="R151" s="1">
        <f t="shared" ca="1" si="19"/>
        <v>9.2727977586665372E-2</v>
      </c>
      <c r="S151" s="1">
        <f t="shared" ca="1" si="19"/>
        <v>3.5602221314267525E-2</v>
      </c>
      <c r="T151" s="1">
        <f t="shared" ca="1" si="19"/>
        <v>6.7657014624615236E-2</v>
      </c>
      <c r="U151" s="1">
        <f t="shared" ca="1" si="18"/>
        <v>0.13773205151274265</v>
      </c>
      <c r="V151" s="1">
        <f t="shared" ca="1" si="15"/>
        <v>0.17833587162383366</v>
      </c>
      <c r="W151" s="1">
        <f t="shared" ca="1" si="16"/>
        <v>0.11531354773738481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2.4886251242163615E-3</v>
      </c>
      <c r="E152" s="1">
        <f t="shared" ca="1" si="13"/>
        <v>-2.0109986675489074E-2</v>
      </c>
      <c r="F152" s="1">
        <f t="shared" ca="1" si="19"/>
        <v>-1.6639782686597694E-2</v>
      </c>
      <c r="G152" s="1">
        <f t="shared" ca="1" si="19"/>
        <v>3.2542148105961649E-2</v>
      </c>
      <c r="H152" s="1">
        <f t="shared" ca="1" si="19"/>
        <v>9.6359393953058689E-2</v>
      </c>
      <c r="I152" s="1">
        <f t="shared" ca="1" si="19"/>
        <v>9.1779945206219016E-2</v>
      </c>
      <c r="J152" s="1">
        <f t="shared" ca="1" si="19"/>
        <v>8.3597727151487528E-2</v>
      </c>
      <c r="K152" s="1">
        <f t="shared" ca="1" si="19"/>
        <v>0.14918452867671456</v>
      </c>
      <c r="L152" s="1">
        <f t="shared" ca="1" si="19"/>
        <v>0.216675783253447</v>
      </c>
      <c r="M152" s="1">
        <f t="shared" ca="1" si="19"/>
        <v>0.19071852125169245</v>
      </c>
      <c r="N152" s="1">
        <f t="shared" ca="1" si="19"/>
        <v>0.32810745490870796</v>
      </c>
      <c r="O152" s="1">
        <f t="shared" ca="1" si="19"/>
        <v>0.68407519615074175</v>
      </c>
      <c r="P152" s="1">
        <f t="shared" ca="1" si="19"/>
        <v>0.84196639373574589</v>
      </c>
      <c r="Q152" s="1">
        <f t="shared" ca="1" si="19"/>
        <v>0.64481966563319804</v>
      </c>
      <c r="R152" s="1">
        <f t="shared" ca="1" si="19"/>
        <v>0.24338432716022923</v>
      </c>
      <c r="S152" s="1">
        <f t="shared" ca="1" si="19"/>
        <v>2.0385737393684454E-2</v>
      </c>
      <c r="T152" s="1">
        <f t="shared" ca="1" si="19"/>
        <v>1.7470412410064862E-2</v>
      </c>
      <c r="U152" s="1">
        <f t="shared" ca="1" si="18"/>
        <v>0.16596592261655863</v>
      </c>
      <c r="V152" s="1">
        <f t="shared" ca="1" si="15"/>
        <v>0.36148671709913621</v>
      </c>
      <c r="W152" s="1">
        <f t="shared" ca="1" si="16"/>
        <v>0.31387327202922943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-6.8552280786395178E-2</v>
      </c>
      <c r="E153" s="1">
        <f t="shared" ca="1" si="13"/>
        <v>-8.0813050644735498E-2</v>
      </c>
      <c r="F153" s="1">
        <f t="shared" ca="1" si="19"/>
        <v>-3.8366238295580987E-2</v>
      </c>
      <c r="G153" s="1">
        <f t="shared" ca="1" si="19"/>
        <v>4.3747052286596897E-3</v>
      </c>
      <c r="H153" s="1">
        <f t="shared" ca="1" si="19"/>
        <v>6.9718558224075976E-3</v>
      </c>
      <c r="I153" s="1">
        <f t="shared" ca="1" si="19"/>
        <v>2.8489229578099949E-4</v>
      </c>
      <c r="J153" s="1">
        <f t="shared" ca="1" si="19"/>
        <v>8.1838926664431197E-2</v>
      </c>
      <c r="K153" s="1">
        <f t="shared" ca="1" si="19"/>
        <v>0.2451942009760823</v>
      </c>
      <c r="L153" s="1">
        <f t="shared" ca="1" si="19"/>
        <v>0.36395694592587502</v>
      </c>
      <c r="M153" s="1">
        <f t="shared" ca="1" si="19"/>
        <v>0.23424995626861259</v>
      </c>
      <c r="N153" s="1">
        <f t="shared" ca="1" si="19"/>
        <v>0.20927161778696646</v>
      </c>
      <c r="O153" s="1">
        <f t="shared" ca="1" si="19"/>
        <v>0.45348340913831536</v>
      </c>
      <c r="P153" s="1">
        <f t="shared" ca="1" si="19"/>
        <v>0.62360690001477614</v>
      </c>
      <c r="Q153" s="1">
        <f t="shared" ca="1" si="19"/>
        <v>0.44292099523390827</v>
      </c>
      <c r="R153" s="1">
        <f t="shared" ca="1" si="19"/>
        <v>0.14414531124637486</v>
      </c>
      <c r="S153" s="1">
        <f t="shared" ca="1" si="19"/>
        <v>4.5066741256583998E-2</v>
      </c>
      <c r="T153" s="1">
        <f t="shared" ca="1" si="19"/>
        <v>4.2787269622290722E-2</v>
      </c>
      <c r="U153" s="1">
        <f t="shared" ca="1" si="18"/>
        <v>-6.7308942520140722E-3</v>
      </c>
      <c r="V153" s="1">
        <f t="shared" ca="1" si="15"/>
        <v>-6.8293292099983444E-2</v>
      </c>
      <c r="W153" s="1">
        <f t="shared" ca="1" si="16"/>
        <v>-6.1930367472282165E-2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3.5804454990398284E-2</v>
      </c>
      <c r="E154" s="1">
        <f t="shared" ca="1" si="13"/>
        <v>5.1846195867213472E-2</v>
      </c>
      <c r="F154" s="1">
        <f t="shared" ca="1" si="19"/>
        <v>7.6114403963907631E-2</v>
      </c>
      <c r="G154" s="1">
        <f t="shared" ca="1" si="19"/>
        <v>7.6441472340717326E-2</v>
      </c>
      <c r="H154" s="1">
        <f t="shared" ca="1" si="19"/>
        <v>5.7297706030644505E-2</v>
      </c>
      <c r="I154" s="1">
        <f t="shared" ca="1" si="19"/>
        <v>0.1147368767687913</v>
      </c>
      <c r="J154" s="1">
        <f t="shared" ca="1" si="19"/>
        <v>0.32841778816207173</v>
      </c>
      <c r="K154" s="1">
        <f t="shared" ca="1" si="19"/>
        <v>0.51430846758361359</v>
      </c>
      <c r="L154" s="1">
        <f t="shared" ca="1" si="19"/>
        <v>0.5601194725163825</v>
      </c>
      <c r="M154" s="1">
        <f t="shared" ca="1" si="19"/>
        <v>0.32110082987874611</v>
      </c>
      <c r="N154" s="1">
        <f t="shared" ca="1" si="19"/>
        <v>0.19374854775763825</v>
      </c>
      <c r="O154" s="1">
        <f t="shared" ca="1" si="19"/>
        <v>0.37268492738609038</v>
      </c>
      <c r="P154" s="1">
        <f t="shared" ca="1" si="19"/>
        <v>0.65968941028230321</v>
      </c>
      <c r="Q154" s="1">
        <f t="shared" ca="1" si="19"/>
        <v>0.6617813845460111</v>
      </c>
      <c r="R154" s="1">
        <f t="shared" ca="1" si="19"/>
        <v>0.45648568179446009</v>
      </c>
      <c r="S154" s="1">
        <f t="shared" ca="1" si="19"/>
        <v>0.3566001285143543</v>
      </c>
      <c r="T154" s="1">
        <f t="shared" ca="1" si="19"/>
        <v>0.25447145291591478</v>
      </c>
      <c r="U154" s="1">
        <f t="shared" ca="1" si="18"/>
        <v>0.14543580163777872</v>
      </c>
      <c r="V154" s="1">
        <f t="shared" ca="1" si="15"/>
        <v>6.4953097208626381E-2</v>
      </c>
      <c r="W154" s="1">
        <f t="shared" ca="1" si="16"/>
        <v>2.89801609728008E-2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0.34926039168177064</v>
      </c>
      <c r="E155" s="1">
        <f t="shared" ca="1" si="13"/>
        <v>0.40106029993238962</v>
      </c>
      <c r="F155" s="1">
        <f t="shared" ca="1" si="19"/>
        <v>0.2055548122747845</v>
      </c>
      <c r="G155" s="1">
        <f t="shared" ca="1" si="19"/>
        <v>6.1196620692574331E-2</v>
      </c>
      <c r="H155" s="1">
        <f t="shared" ca="1" si="19"/>
        <v>5.8193355002063872E-2</v>
      </c>
      <c r="I155" s="1">
        <f t="shared" ca="1" si="19"/>
        <v>0.10873950875119161</v>
      </c>
      <c r="J155" s="1">
        <f t="shared" ca="1" si="19"/>
        <v>0.15550264333741279</v>
      </c>
      <c r="K155" s="1">
        <f t="shared" ca="1" si="19"/>
        <v>0.1845450308150613</v>
      </c>
      <c r="L155" s="1">
        <f t="shared" ca="1" si="19"/>
        <v>0.18060246813098738</v>
      </c>
      <c r="M155" s="1">
        <f t="shared" ca="1" si="19"/>
        <v>0.14621574300125834</v>
      </c>
      <c r="N155" s="1">
        <f t="shared" ca="1" si="19"/>
        <v>0.32513496952005455</v>
      </c>
      <c r="O155" s="1">
        <f t="shared" ca="1" si="19"/>
        <v>0.70758194964802934</v>
      </c>
      <c r="P155" s="1">
        <f t="shared" ca="1" si="19"/>
        <v>0.83417122754174433</v>
      </c>
      <c r="Q155" s="1">
        <f t="shared" ca="1" si="19"/>
        <v>0.62979550828849118</v>
      </c>
      <c r="R155" s="1">
        <f t="shared" ca="1" si="19"/>
        <v>0.29318135565664816</v>
      </c>
      <c r="S155" s="1">
        <f t="shared" ca="1" si="19"/>
        <v>0.10268613675582772</v>
      </c>
      <c r="T155" s="1">
        <f t="shared" ca="1" si="19"/>
        <v>3.6527702550002004E-2</v>
      </c>
      <c r="U155" s="1">
        <f t="shared" ca="1" si="18"/>
        <v>1.6048225309276458E-2</v>
      </c>
      <c r="V155" s="1">
        <f t="shared" ca="1" si="15"/>
        <v>2.0916449363721579E-3</v>
      </c>
      <c r="W155" s="1">
        <f t="shared" ca="1" si="16"/>
        <v>-6.0947011857849986E-3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0.18494834536940316</v>
      </c>
      <c r="E156" s="1">
        <f t="shared" ca="1" si="13"/>
        <v>0.25850160985243797</v>
      </c>
      <c r="F156" s="1">
        <f t="shared" ca="1" si="19"/>
        <v>0.15398787116132123</v>
      </c>
      <c r="G156" s="1">
        <f t="shared" ca="1" si="19"/>
        <v>8.2486654166302992E-2</v>
      </c>
      <c r="H156" s="1">
        <f t="shared" ca="1" si="19"/>
        <v>0.12362196739173123</v>
      </c>
      <c r="I156" s="1">
        <f t="shared" ca="1" si="19"/>
        <v>0.15828902972306497</v>
      </c>
      <c r="J156" s="1">
        <f t="shared" ca="1" si="19"/>
        <v>0.15546947676660602</v>
      </c>
      <c r="K156" s="1">
        <f t="shared" ca="1" si="19"/>
        <v>0.20654560742039219</v>
      </c>
      <c r="L156" s="1">
        <f t="shared" ca="1" si="19"/>
        <v>0.22590691616872194</v>
      </c>
      <c r="M156" s="1">
        <f t="shared" ca="1" si="19"/>
        <v>0.12334425533690015</v>
      </c>
      <c r="N156" s="1">
        <f t="shared" ca="1" si="19"/>
        <v>0.1727721757052571</v>
      </c>
      <c r="O156" s="1">
        <f t="shared" ca="1" si="19"/>
        <v>0.47264718832898678</v>
      </c>
      <c r="P156" s="1">
        <f t="shared" ca="1" si="19"/>
        <v>0.7260597078731833</v>
      </c>
      <c r="Q156" s="1">
        <f t="shared" ca="1" si="19"/>
        <v>0.69796961814292158</v>
      </c>
      <c r="R156" s="1">
        <f t="shared" ca="1" si="19"/>
        <v>0.36563960986067762</v>
      </c>
      <c r="S156" s="1">
        <f t="shared" ca="1" si="19"/>
        <v>0.11717830500730626</v>
      </c>
      <c r="T156" s="1">
        <f t="shared" ca="1" si="19"/>
        <v>0.11958454942631991</v>
      </c>
      <c r="U156" s="1">
        <f t="shared" ca="1" si="18"/>
        <v>0.19660955891918508</v>
      </c>
      <c r="V156" s="1">
        <f t="shared" ca="1" si="15"/>
        <v>0.14906564741022757</v>
      </c>
      <c r="W156" s="1">
        <f t="shared" ca="1" si="16"/>
        <v>7.7568557692842918E-2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9.6489225006526916E-2</v>
      </c>
      <c r="E157" s="1">
        <f t="shared" ca="1" si="13"/>
        <v>0.29560782918151757</v>
      </c>
      <c r="F157" s="1">
        <f t="shared" ca="1" si="19"/>
        <v>0.42882498731613089</v>
      </c>
      <c r="G157" s="1">
        <f t="shared" ca="1" si="19"/>
        <v>0.23627071405351466</v>
      </c>
      <c r="H157" s="1">
        <f t="shared" ca="1" si="19"/>
        <v>6.6427648702698433E-2</v>
      </c>
      <c r="I157" s="1">
        <f t="shared" ca="1" si="19"/>
        <v>4.5045378653778681E-2</v>
      </c>
      <c r="J157" s="1">
        <f t="shared" ca="1" si="19"/>
        <v>6.700758214604921E-2</v>
      </c>
      <c r="K157" s="1">
        <f t="shared" ca="1" si="19"/>
        <v>0.15605682643883187</v>
      </c>
      <c r="L157" s="1">
        <f t="shared" ca="1" si="19"/>
        <v>0.34154153919414382</v>
      </c>
      <c r="M157" s="1">
        <f t="shared" ca="1" si="19"/>
        <v>0.30381515712490176</v>
      </c>
      <c r="N157" s="1">
        <f t="shared" ca="1" si="19"/>
        <v>0.24216553273130006</v>
      </c>
      <c r="O157" s="1">
        <f t="shared" ca="1" si="19"/>
        <v>0.43666955204473262</v>
      </c>
      <c r="P157" s="1">
        <f t="shared" ca="1" si="19"/>
        <v>0.67451701300867872</v>
      </c>
      <c r="Q157" s="1">
        <f t="shared" ca="1" si="19"/>
        <v>0.59587131700524076</v>
      </c>
      <c r="R157" s="1">
        <f t="shared" ca="1" si="19"/>
        <v>0.27941156142084322</v>
      </c>
      <c r="S157" s="1">
        <f t="shared" ca="1" si="19"/>
        <v>0.12300963821837727</v>
      </c>
      <c r="T157" s="1">
        <f t="shared" ca="1" si="19"/>
        <v>0.2186055301483448</v>
      </c>
      <c r="U157" s="1">
        <f t="shared" ca="1" si="18"/>
        <v>0.38654038466048329</v>
      </c>
      <c r="V157" s="1">
        <f t="shared" ca="1" si="15"/>
        <v>0.29390084300861324</v>
      </c>
      <c r="W157" s="1">
        <f t="shared" ca="1" si="16"/>
        <v>0.12583483093119391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0.36543374983355831</v>
      </c>
      <c r="E158" s="1">
        <f t="shared" ca="1" si="13"/>
        <v>0.44453028242583092</v>
      </c>
      <c r="F158" s="1">
        <f t="shared" ca="1" si="19"/>
        <v>0.29288405166743281</v>
      </c>
      <c r="G158" s="1">
        <f t="shared" ca="1" si="19"/>
        <v>0.10515917320287302</v>
      </c>
      <c r="H158" s="1">
        <f t="shared" ca="1" si="19"/>
        <v>-2.9438372382418098E-2</v>
      </c>
      <c r="I158" s="1">
        <f t="shared" ca="1" si="19"/>
        <v>-0.11839439834799115</v>
      </c>
      <c r="J158" s="1">
        <f t="shared" ca="1" si="19"/>
        <v>-7.3645812882724662E-2</v>
      </c>
      <c r="K158" s="1">
        <f t="shared" ca="1" si="19"/>
        <v>0.1514310221090806</v>
      </c>
      <c r="L158" s="1">
        <f ca="1">(L108+0.6*(M108+K108)+0.15*(J108+N108))/(1+2*0.6+2*0.15)</f>
        <v>0.36357350565439694</v>
      </c>
      <c r="M158" s="1">
        <f t="shared" ca="1" si="19"/>
        <v>0.25242119367588922</v>
      </c>
      <c r="N158" s="1">
        <f t="shared" ca="1" si="19"/>
        <v>0.17513677267523148</v>
      </c>
      <c r="O158" s="1">
        <f t="shared" ca="1" si="19"/>
        <v>0.40131430994946155</v>
      </c>
      <c r="P158" s="1">
        <f t="shared" ca="1" si="19"/>
        <v>0.67138416176529847</v>
      </c>
      <c r="Q158" s="1">
        <f t="shared" ca="1" si="19"/>
        <v>0.61261962562568517</v>
      </c>
      <c r="R158" s="1">
        <f t="shared" ca="1" si="19"/>
        <v>0.24547740274622792</v>
      </c>
      <c r="S158" s="1">
        <f t="shared" ca="1" si="19"/>
        <v>3.8680785186702142E-2</v>
      </c>
      <c r="T158" s="1">
        <f t="shared" ca="1" si="19"/>
        <v>5.5949849326958991E-2</v>
      </c>
      <c r="U158" s="1">
        <f t="shared" ca="1" si="18"/>
        <v>9.6751723411062335E-2</v>
      </c>
      <c r="V158" s="1">
        <f t="shared" ca="1" si="15"/>
        <v>5.1940591540355407E-2</v>
      </c>
      <c r="W158" s="1">
        <f ca="1">(W108+0.6*(V108)+0.15*U108)/(1+0.6+0.15)</f>
        <v>1.7584784351393174E-2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4.9613114979565838E-2</v>
      </c>
      <c r="E160" s="3">
        <f t="shared" ref="E160:W160" ca="1" si="20">AVERAGE(E111:E134)</f>
        <v>3.0034305941289339E-2</v>
      </c>
      <c r="F160" s="3">
        <f t="shared" ca="1" si="20"/>
        <v>1.0317140858563435E-2</v>
      </c>
      <c r="G160" s="3">
        <f t="shared" ca="1" si="20"/>
        <v>4.433123907224148E-3</v>
      </c>
      <c r="H160" s="3">
        <f t="shared" ca="1" si="20"/>
        <v>1.380004731577537E-3</v>
      </c>
      <c r="I160" s="3">
        <f t="shared" ca="1" si="20"/>
        <v>6.3269762961049233E-3</v>
      </c>
      <c r="J160" s="3">
        <f t="shared" ca="1" si="20"/>
        <v>3.1466546020534704E-2</v>
      </c>
      <c r="K160" s="3">
        <f t="shared" ca="1" si="20"/>
        <v>6.0437319318249506E-2</v>
      </c>
      <c r="L160" s="3">
        <f t="shared" ca="1" si="20"/>
        <v>5.0446505889862735E-2</v>
      </c>
      <c r="M160" s="3">
        <f t="shared" ca="1" si="20"/>
        <v>2.2862685163231339E-2</v>
      </c>
      <c r="N160" s="3">
        <f t="shared" ca="1" si="20"/>
        <v>7.1560579224116086E-2</v>
      </c>
      <c r="O160" s="3">
        <f t="shared" ca="1" si="20"/>
        <v>0.24817989599699852</v>
      </c>
      <c r="P160" s="3">
        <f t="shared" ca="1" si="20"/>
        <v>0.41303779420260095</v>
      </c>
      <c r="Q160" s="3">
        <f t="shared" ca="1" si="20"/>
        <v>0.26392907830665213</v>
      </c>
      <c r="R160" s="3">
        <f t="shared" ca="1" si="20"/>
        <v>8.2552135568008528E-2</v>
      </c>
      <c r="S160" s="3">
        <f t="shared" ca="1" si="20"/>
        <v>2.4953980647142743E-2</v>
      </c>
      <c r="T160" s="3">
        <f t="shared" ca="1" si="20"/>
        <v>2.8602103137980592E-2</v>
      </c>
      <c r="U160" s="3">
        <f t="shared" ca="1" si="20"/>
        <v>2.8148246476105847E-2</v>
      </c>
      <c r="V160" s="3">
        <f t="shared" ca="1" si="20"/>
        <v>1.8141701681648904E-2</v>
      </c>
      <c r="W160" s="3">
        <f t="shared" ca="1" si="20"/>
        <v>1.7441805405584866E-2</v>
      </c>
    </row>
    <row r="161" spans="2:23">
      <c r="C161" s="1" t="s">
        <v>198</v>
      </c>
      <c r="D161" s="10">
        <f ca="1">AVERAGE(D135:D158)</f>
        <v>0.19214829111418166</v>
      </c>
      <c r="E161" s="3">
        <f t="shared" ref="E161:W161" ca="1" si="21">AVERAGE(E135:E158)</f>
        <v>0.29081891981795965</v>
      </c>
      <c r="F161" s="3">
        <f t="shared" ca="1" si="21"/>
        <v>0.26926381564744878</v>
      </c>
      <c r="G161" s="3">
        <f t="shared" ca="1" si="21"/>
        <v>0.15590770218329988</v>
      </c>
      <c r="H161" s="3">
        <f t="shared" ca="1" si="21"/>
        <v>0.13428088193608537</v>
      </c>
      <c r="I161" s="3">
        <f t="shared" ca="1" si="21"/>
        <v>0.20192120116249554</v>
      </c>
      <c r="J161" s="3">
        <f t="shared" ca="1" si="21"/>
        <v>0.22450997123020985</v>
      </c>
      <c r="K161" s="3">
        <f t="shared" ca="1" si="21"/>
        <v>0.21555242063879551</v>
      </c>
      <c r="L161" s="3">
        <f t="shared" ca="1" si="21"/>
        <v>0.21075575675619074</v>
      </c>
      <c r="M161" s="3">
        <f t="shared" ca="1" si="21"/>
        <v>0.14361292542507081</v>
      </c>
      <c r="N161" s="3">
        <f t="shared" ca="1" si="21"/>
        <v>0.18414227849585521</v>
      </c>
      <c r="O161" s="3">
        <f t="shared" ca="1" si="21"/>
        <v>0.39851977499681562</v>
      </c>
      <c r="P161" s="3">
        <f t="shared" ca="1" si="21"/>
        <v>0.53300748023775391</v>
      </c>
      <c r="Q161" s="3">
        <f t="shared" ca="1" si="21"/>
        <v>0.39980182101761025</v>
      </c>
      <c r="R161" s="3">
        <f t="shared" ca="1" si="21"/>
        <v>0.16984756167147716</v>
      </c>
      <c r="S161" s="3">
        <f t="shared" ca="1" si="21"/>
        <v>7.3025958435655722E-2</v>
      </c>
      <c r="T161" s="3">
        <f t="shared" ca="1" si="21"/>
        <v>0.10020713468687177</v>
      </c>
      <c r="U161" s="3">
        <f t="shared" ca="1" si="21"/>
        <v>0.18012263228418401</v>
      </c>
      <c r="V161" s="3">
        <f t="shared" ca="1" si="21"/>
        <v>0.1981378175366304</v>
      </c>
      <c r="W161" s="3">
        <f t="shared" ca="1" si="21"/>
        <v>0.12730585789910226</v>
      </c>
    </row>
    <row r="162" spans="2:23">
      <c r="C162" s="1" t="s">
        <v>16</v>
      </c>
      <c r="D162" s="3">
        <f ca="1">IF(D165&gt;0,TINV(TTEST(D111:D134,D135:D158,2,2),46),-TINV(TTEST(D111:D134,D135:D158,2,2),46))</f>
        <v>-3.6832052312823249</v>
      </c>
      <c r="E162" s="3">
        <f t="shared" ref="E162:V162" ca="1" si="22">IF(E165&gt;0,TINV(TTEST(E111:E134,E135:E158,2,2),46),-TINV(TTEST(E111:E134,E135:E158,2,2),46))</f>
        <v>-5.237495299531771</v>
      </c>
      <c r="F162" s="3">
        <f t="shared" ca="1" si="22"/>
        <v>-5.4741622668852958</v>
      </c>
      <c r="G162" s="3">
        <f t="shared" ca="1" si="22"/>
        <v>-5.5560459879166633</v>
      </c>
      <c r="H162" s="3">
        <f t="shared" ca="1" si="22"/>
        <v>-4.8216812143274304</v>
      </c>
      <c r="I162" s="3">
        <f t="shared" ca="1" si="22"/>
        <v>-4.2495798612233742</v>
      </c>
      <c r="J162" s="3">
        <f t="shared" ca="1" si="22"/>
        <v>-4.4443729455093379</v>
      </c>
      <c r="K162" s="3">
        <f t="shared" ca="1" si="22"/>
        <v>-4.9844630503121188</v>
      </c>
      <c r="L162" s="3">
        <f t="shared" ca="1" si="22"/>
        <v>-4.8376204534802127</v>
      </c>
      <c r="M162" s="3">
        <f t="shared" ca="1" si="22"/>
        <v>-5.1431579184788259</v>
      </c>
      <c r="N162" s="3">
        <f t="shared" ca="1" si="22"/>
        <v>-4.2530816543327905</v>
      </c>
      <c r="O162" s="3">
        <f t="shared" ca="1" si="22"/>
        <v>-3.4787793872476618</v>
      </c>
      <c r="P162" s="3">
        <f t="shared" ca="1" si="22"/>
        <v>-2.7865670213030791</v>
      </c>
      <c r="Q162" s="3">
        <f t="shared" ca="1" si="22"/>
        <v>-3.1886212397915363</v>
      </c>
      <c r="R162" s="3">
        <f t="shared" ca="1" si="22"/>
        <v>-3.0814475116535744</v>
      </c>
      <c r="S162" s="3">
        <f t="shared" ca="1" si="22"/>
        <v>-2.396698686874009</v>
      </c>
      <c r="T162" s="3">
        <f t="shared" ca="1" si="22"/>
        <v>-3.7303235906434606</v>
      </c>
      <c r="U162" s="3">
        <f t="shared" ca="1" si="22"/>
        <v>-5.1463173932307029</v>
      </c>
      <c r="V162" s="3">
        <f t="shared" ca="1" si="22"/>
        <v>-4.5765626614546466</v>
      </c>
      <c r="W162" s="3">
        <f ca="1">IF(W165&gt;0,TINV(TTEST(W111:W134,W135:W158,2,2),46),-TINV(TTEST(W111:W134,W135:W158,2,2),46))</f>
        <v>-3.0757012942403827</v>
      </c>
    </row>
    <row r="163" spans="2:23">
      <c r="B163" s="1" t="s">
        <v>199</v>
      </c>
      <c r="C163" s="1" t="s">
        <v>0</v>
      </c>
      <c r="D163" s="3">
        <f ca="1">STDEV(D111:D134)/SQRT(COUNT(D111:D134))</f>
        <v>1.3373953622141025E-2</v>
      </c>
      <c r="E163" s="3">
        <f t="shared" ref="E163:W163" ca="1" si="23">STDEV(E111:E134)/SQRT(COUNT(E111:E134))</f>
        <v>1.2726098155946147E-2</v>
      </c>
      <c r="F163" s="3">
        <f t="shared" ca="1" si="23"/>
        <v>1.1049410145846995E-2</v>
      </c>
      <c r="G163" s="3">
        <f t="shared" ca="1" si="23"/>
        <v>9.5695489863952734E-3</v>
      </c>
      <c r="H163" s="3">
        <f t="shared" ca="1" si="23"/>
        <v>9.1630418344459223E-3</v>
      </c>
      <c r="I163" s="3">
        <f t="shared" ca="1" si="23"/>
        <v>1.0365701776419819E-2</v>
      </c>
      <c r="J163" s="3">
        <f t="shared" ca="1" si="23"/>
        <v>1.1660878781226491E-2</v>
      </c>
      <c r="K163" s="3">
        <f t="shared" ca="1" si="23"/>
        <v>1.3554487772610096E-2</v>
      </c>
      <c r="L163" s="3">
        <f t="shared" ca="1" si="23"/>
        <v>1.2738005048341005E-2</v>
      </c>
      <c r="M163" s="3">
        <f t="shared" ca="1" si="23"/>
        <v>8.0273708525051383E-3</v>
      </c>
      <c r="N163" s="3">
        <f t="shared" ca="1" si="23"/>
        <v>1.1030438688202065E-2</v>
      </c>
      <c r="O163" s="3">
        <f t="shared" ca="1" si="23"/>
        <v>1.3726985878871004E-2</v>
      </c>
      <c r="P163" s="3">
        <f t="shared" ca="1" si="23"/>
        <v>1.3677462741271617E-2</v>
      </c>
      <c r="Q163" s="3">
        <f t="shared" ca="1" si="23"/>
        <v>1.5705700913136941E-2</v>
      </c>
      <c r="R163" s="3">
        <f t="shared" ca="1" si="23"/>
        <v>1.292854546445279E-2</v>
      </c>
      <c r="S163" s="3">
        <f t="shared" ca="1" si="23"/>
        <v>1.1225967799661358E-2</v>
      </c>
      <c r="T163" s="3">
        <f t="shared" ca="1" si="23"/>
        <v>1.1332473557965963E-2</v>
      </c>
      <c r="U163" s="3">
        <f t="shared" ca="1" si="23"/>
        <v>1.1260884064578142E-2</v>
      </c>
      <c r="V163" s="3">
        <f t="shared" ca="1" si="23"/>
        <v>1.2153555447889814E-2</v>
      </c>
      <c r="W163" s="3">
        <f t="shared" ca="1" si="23"/>
        <v>1.3003744326464067E-2</v>
      </c>
    </row>
    <row r="164" spans="2:23">
      <c r="C164" s="1" t="s">
        <v>198</v>
      </c>
      <c r="D164" s="3">
        <f ca="1">STDEV(D135:D158)/SQRT(COUNT(D135:D158))</f>
        <v>3.6314254832050093E-2</v>
      </c>
      <c r="E164" s="3">
        <f t="shared" ref="E164:W164" ca="1" si="24">STDEV(E135:E158)/SQRT(COUNT(E135:E158))</f>
        <v>4.8138086688102655E-2</v>
      </c>
      <c r="F164" s="3">
        <f t="shared" ca="1" si="24"/>
        <v>4.5994841297148592E-2</v>
      </c>
      <c r="G164" s="3">
        <f t="shared" ca="1" si="24"/>
        <v>2.5528334225012439E-2</v>
      </c>
      <c r="H164" s="3">
        <f t="shared" ca="1" si="24"/>
        <v>2.5995531736901174E-2</v>
      </c>
      <c r="I164" s="3">
        <f t="shared" ca="1" si="24"/>
        <v>4.4844299908462421E-2</v>
      </c>
      <c r="J164" s="3">
        <f t="shared" ca="1" si="24"/>
        <v>4.1840935824189539E-2</v>
      </c>
      <c r="K164" s="3">
        <f t="shared" ca="1" si="24"/>
        <v>2.8012727813719711E-2</v>
      </c>
      <c r="L164" s="3">
        <f t="shared" ca="1" si="24"/>
        <v>3.059203811506642E-2</v>
      </c>
      <c r="M164" s="3">
        <f t="shared" ca="1" si="24"/>
        <v>2.2062871582763332E-2</v>
      </c>
      <c r="N164" s="3">
        <f t="shared" ca="1" si="24"/>
        <v>2.4062897438560195E-2</v>
      </c>
      <c r="O164" s="3">
        <f t="shared" ca="1" si="24"/>
        <v>4.097823926359638E-2</v>
      </c>
      <c r="P164" s="3">
        <f t="shared" ca="1" si="24"/>
        <v>4.0822493288645151E-2</v>
      </c>
      <c r="Q164" s="3">
        <f t="shared" ca="1" si="24"/>
        <v>3.9611772326261535E-2</v>
      </c>
      <c r="R164" s="3">
        <f t="shared" ca="1" si="24"/>
        <v>2.5207244404036822E-2</v>
      </c>
      <c r="S164" s="3">
        <f t="shared" ca="1" si="24"/>
        <v>1.6621798887206666E-2</v>
      </c>
      <c r="T164" s="3">
        <f t="shared" ca="1" si="24"/>
        <v>1.5493166196837854E-2</v>
      </c>
      <c r="U164" s="3">
        <f t="shared" ca="1" si="24"/>
        <v>2.7299360535240687E-2</v>
      </c>
      <c r="V164" s="3">
        <f t="shared" ca="1" si="24"/>
        <v>3.7405058225786651E-2</v>
      </c>
      <c r="W164" s="3">
        <f t="shared" ca="1" si="24"/>
        <v>3.3268920722815599E-2</v>
      </c>
    </row>
    <row r="165" spans="2:23">
      <c r="C165" s="1" t="s">
        <v>110</v>
      </c>
      <c r="D165" s="2">
        <f ca="1">D160-D161</f>
        <v>-0.14253517613461583</v>
      </c>
      <c r="E165" s="2">
        <f t="shared" ref="E165:W165" ca="1" si="25">E160-E161</f>
        <v>-0.26078461387667029</v>
      </c>
      <c r="F165" s="2">
        <f t="shared" ca="1" si="25"/>
        <v>-0.25894667478888533</v>
      </c>
      <c r="G165" s="2">
        <f t="shared" ca="1" si="25"/>
        <v>-0.15147457827607574</v>
      </c>
      <c r="H165" s="2">
        <f t="shared" ca="1" si="25"/>
        <v>-0.13290087720450783</v>
      </c>
      <c r="I165" s="2">
        <f t="shared" ca="1" si="25"/>
        <v>-0.19559422486639061</v>
      </c>
      <c r="J165" s="2">
        <f t="shared" ca="1" si="25"/>
        <v>-0.19304342520967516</v>
      </c>
      <c r="K165" s="2">
        <f t="shared" ca="1" si="25"/>
        <v>-0.15511510132054601</v>
      </c>
      <c r="L165" s="2">
        <f t="shared" ca="1" si="25"/>
        <v>-0.160309250866328</v>
      </c>
      <c r="M165" s="2">
        <f t="shared" ca="1" si="25"/>
        <v>-0.12075024026183948</v>
      </c>
      <c r="N165" s="2">
        <f t="shared" ca="1" si="25"/>
        <v>-0.11258169927173912</v>
      </c>
      <c r="O165" s="2">
        <f t="shared" ca="1" si="25"/>
        <v>-0.1503398789998171</v>
      </c>
      <c r="P165" s="2">
        <f t="shared" ca="1" si="25"/>
        <v>-0.11996968603515296</v>
      </c>
      <c r="Q165" s="2">
        <f t="shared" ca="1" si="25"/>
        <v>-0.13587274271095812</v>
      </c>
      <c r="R165" s="2">
        <f t="shared" ca="1" si="25"/>
        <v>-8.7295426103468632E-2</v>
      </c>
      <c r="S165" s="2">
        <f t="shared" ca="1" si="25"/>
        <v>-4.8071977788512979E-2</v>
      </c>
      <c r="T165" s="2">
        <f t="shared" ca="1" si="25"/>
        <v>-7.1605031548891182E-2</v>
      </c>
      <c r="U165" s="2">
        <f t="shared" ca="1" si="25"/>
        <v>-0.15197438580807818</v>
      </c>
      <c r="V165" s="2">
        <f t="shared" ca="1" si="25"/>
        <v>-0.17999611585498149</v>
      </c>
      <c r="W165" s="2">
        <f t="shared" ca="1" si="25"/>
        <v>-0.1098640524935174</v>
      </c>
    </row>
    <row r="167" spans="2:23">
      <c r="B167" s="1" t="s">
        <v>200</v>
      </c>
      <c r="D167" s="1">
        <f ca="1">COVAR(D111:D158,$C111:$C158)/VAR($C111:$C158)</f>
        <v>-6.9782846649238991E-2</v>
      </c>
      <c r="E167" s="1">
        <f t="shared" ref="E167:W167" ca="1" si="26">COVAR(E111:E158,$C111:$C158)/VAR($C111:$C158)</f>
        <v>-0.12767580054378652</v>
      </c>
      <c r="F167" s="1">
        <f t="shared" ca="1" si="26"/>
        <v>-0.12677597619872516</v>
      </c>
      <c r="G167" s="1">
        <f t="shared" ca="1" si="26"/>
        <v>-7.4159428947662101E-2</v>
      </c>
      <c r="H167" s="1">
        <f t="shared" ca="1" si="26"/>
        <v>-6.5066054464706979E-2</v>
      </c>
      <c r="I167" s="1">
        <f t="shared" ca="1" si="26"/>
        <v>-9.5759672590837105E-2</v>
      </c>
      <c r="J167" s="1">
        <f t="shared" ca="1" si="26"/>
        <v>-9.4510843592236826E-2</v>
      </c>
      <c r="K167" s="1">
        <f t="shared" ca="1" si="26"/>
        <v>-7.5941768354850656E-2</v>
      </c>
      <c r="L167" s="1">
        <f t="shared" ca="1" si="26"/>
        <v>-7.8484737403306387E-2</v>
      </c>
      <c r="M167" s="1">
        <f t="shared" ca="1" si="26"/>
        <v>-5.9117305128192285E-2</v>
      </c>
      <c r="N167" s="1">
        <f t="shared" ca="1" si="26"/>
        <v>-5.5118123601788943E-2</v>
      </c>
      <c r="O167" s="1">
        <f t="shared" ca="1" si="26"/>
        <v>-7.3603899093660496E-2</v>
      </c>
      <c r="P167" s="1">
        <f t="shared" ca="1" si="26"/>
        <v>-5.8735158788043605E-2</v>
      </c>
      <c r="Q167" s="1">
        <f t="shared" ca="1" si="26"/>
        <v>-6.6521030285573268E-2</v>
      </c>
      <c r="R167" s="1">
        <f t="shared" ca="1" si="26"/>
        <v>-4.2738385696489835E-2</v>
      </c>
      <c r="S167" s="1">
        <f t="shared" ca="1" si="26"/>
        <v>-2.3535239125626151E-2</v>
      </c>
      <c r="T167" s="1">
        <f t="shared" ca="1" si="26"/>
        <v>-3.505663002914463E-2</v>
      </c>
      <c r="U167" s="1">
        <f t="shared" ca="1" si="26"/>
        <v>-7.4404126385204952E-2</v>
      </c>
      <c r="V167" s="1">
        <f t="shared" ca="1" si="26"/>
        <v>-8.8123098387334675E-2</v>
      </c>
      <c r="W167" s="1">
        <f t="shared" ca="1" si="26"/>
        <v>-5.3787609033284556E-2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8.0000000000000002E-3</v>
      </c>
      <c r="E1">
        <v>8.0000000000000002E-3</v>
      </c>
      <c r="F1">
        <v>1.4E-2</v>
      </c>
      <c r="G1">
        <v>8.0000000000000002E-3</v>
      </c>
      <c r="H1">
        <v>8.0000000000000002E-3</v>
      </c>
      <c r="I1">
        <v>8.0000000000000002E-3</v>
      </c>
      <c r="J1">
        <v>0.48499999999999999</v>
      </c>
      <c r="K1">
        <v>1.2E-2</v>
      </c>
      <c r="L1">
        <v>8.0000000000000002E-3</v>
      </c>
      <c r="M1">
        <v>1E-3</v>
      </c>
      <c r="N1">
        <v>8.0000000000000002E-3</v>
      </c>
      <c r="O1">
        <v>1E-3</v>
      </c>
      <c r="P1">
        <v>8.0000000000000002E-3</v>
      </c>
      <c r="Q1">
        <v>1E-3</v>
      </c>
      <c r="R1">
        <v>0.99399999999999999</v>
      </c>
      <c r="S1">
        <v>7.0000000000000001E-3</v>
      </c>
      <c r="T1">
        <v>1E-3</v>
      </c>
      <c r="U1">
        <v>8.0000000000000002E-3</v>
      </c>
      <c r="V1">
        <v>1.0999999999999999E-2</v>
      </c>
      <c r="W1">
        <v>3.2000000000000001E-2</v>
      </c>
      <c r="Z1" s="1">
        <f>AVERAGE(D1:M1)</f>
        <v>5.6000000000000008E-2</v>
      </c>
      <c r="AA1" s="1">
        <f>AVERAGE(N1:W1)</f>
        <v>0.10709999999999997</v>
      </c>
    </row>
    <row r="2" spans="1:27">
      <c r="A2">
        <v>1</v>
      </c>
      <c r="B2" t="s">
        <v>149</v>
      </c>
      <c r="C2">
        <v>30</v>
      </c>
      <c r="D2">
        <v>8.0000000000000002E-3</v>
      </c>
      <c r="E2">
        <v>8.9999999999999993E-3</v>
      </c>
      <c r="F2">
        <v>2E-3</v>
      </c>
      <c r="G2">
        <v>0.01</v>
      </c>
      <c r="H2">
        <v>8.9999999999999993E-3</v>
      </c>
      <c r="I2">
        <v>0.01</v>
      </c>
      <c r="J2">
        <v>0.45</v>
      </c>
      <c r="K2">
        <v>1E-3</v>
      </c>
      <c r="L2">
        <v>1.0999999999999999E-2</v>
      </c>
      <c r="M2">
        <v>1E-3</v>
      </c>
      <c r="N2">
        <v>0.01</v>
      </c>
      <c r="O2">
        <v>0</v>
      </c>
      <c r="P2">
        <v>8.9999999999999993E-3</v>
      </c>
      <c r="Q2">
        <v>0</v>
      </c>
      <c r="R2">
        <v>0.995</v>
      </c>
      <c r="S2">
        <v>1.0999999999999999E-2</v>
      </c>
      <c r="T2">
        <v>1.4999999999999999E-2</v>
      </c>
      <c r="U2">
        <v>0.01</v>
      </c>
      <c r="V2">
        <v>0.01</v>
      </c>
      <c r="W2">
        <v>2.7E-2</v>
      </c>
      <c r="Z2" s="1">
        <f t="shared" ref="Z2:Z48" si="0">AVERAGE(D2:M2)</f>
        <v>5.11E-2</v>
      </c>
      <c r="AA2" s="1">
        <f t="shared" ref="AA2:AA48" si="1">AVERAGE(N2:W2)</f>
        <v>0.10869999999999998</v>
      </c>
    </row>
    <row r="3" spans="1:27">
      <c r="A3">
        <v>2</v>
      </c>
      <c r="B3" t="s">
        <v>150</v>
      </c>
      <c r="C3">
        <v>30</v>
      </c>
      <c r="D3">
        <v>5.0000000000000001E-3</v>
      </c>
      <c r="E3">
        <v>5.0000000000000001E-3</v>
      </c>
      <c r="F3">
        <v>1E-3</v>
      </c>
      <c r="G3">
        <v>5.0000000000000001E-3</v>
      </c>
      <c r="H3">
        <v>5.0000000000000001E-3</v>
      </c>
      <c r="I3">
        <v>5.0000000000000001E-3</v>
      </c>
      <c r="J3">
        <v>0.01</v>
      </c>
      <c r="K3">
        <v>1E-3</v>
      </c>
      <c r="L3">
        <v>5.0000000000000001E-3</v>
      </c>
      <c r="M3">
        <v>1E-3</v>
      </c>
      <c r="N3">
        <v>5.0000000000000001E-3</v>
      </c>
      <c r="O3">
        <v>4.0000000000000001E-3</v>
      </c>
      <c r="P3">
        <v>5.0000000000000001E-3</v>
      </c>
      <c r="Q3">
        <v>3.0000000000000001E-3</v>
      </c>
      <c r="R3">
        <v>0.995</v>
      </c>
      <c r="S3">
        <v>5.0000000000000001E-3</v>
      </c>
      <c r="T3">
        <v>2E-3</v>
      </c>
      <c r="U3">
        <v>5.0000000000000001E-3</v>
      </c>
      <c r="V3">
        <v>6.3E-2</v>
      </c>
      <c r="W3">
        <v>1.2E-2</v>
      </c>
      <c r="Z3" s="1">
        <f t="shared" si="0"/>
        <v>4.3E-3</v>
      </c>
      <c r="AA3" s="1">
        <f t="shared" si="1"/>
        <v>0.10989999999999997</v>
      </c>
    </row>
    <row r="4" spans="1:27">
      <c r="A4">
        <v>3</v>
      </c>
      <c r="B4" t="s">
        <v>151</v>
      </c>
      <c r="C4">
        <v>30</v>
      </c>
      <c r="D4">
        <v>6.0000000000000001E-3</v>
      </c>
      <c r="E4">
        <v>6.0000000000000001E-3</v>
      </c>
      <c r="F4">
        <v>1E-3</v>
      </c>
      <c r="G4">
        <v>6.0000000000000001E-3</v>
      </c>
      <c r="H4">
        <v>6.0000000000000001E-3</v>
      </c>
      <c r="I4">
        <v>6.0000000000000001E-3</v>
      </c>
      <c r="J4">
        <v>2E-3</v>
      </c>
      <c r="K4">
        <v>1E-3</v>
      </c>
      <c r="L4">
        <v>7.0000000000000001E-3</v>
      </c>
      <c r="M4">
        <v>1E-3</v>
      </c>
      <c r="N4">
        <v>6.0000000000000001E-3</v>
      </c>
      <c r="O4">
        <v>1E-3</v>
      </c>
      <c r="P4">
        <v>6.0000000000000001E-3</v>
      </c>
      <c r="Q4">
        <v>1E-3</v>
      </c>
      <c r="R4">
        <v>0.995</v>
      </c>
      <c r="S4">
        <v>7.0000000000000001E-3</v>
      </c>
      <c r="T4">
        <v>5.8000000000000003E-2</v>
      </c>
      <c r="U4">
        <v>6.0000000000000001E-3</v>
      </c>
      <c r="V4">
        <v>0.214</v>
      </c>
      <c r="W4">
        <v>3.5999999999999997E-2</v>
      </c>
      <c r="Z4" s="1">
        <f t="shared" si="0"/>
        <v>4.2000000000000006E-3</v>
      </c>
      <c r="AA4" s="1">
        <f t="shared" si="1"/>
        <v>0.13299999999999998</v>
      </c>
    </row>
    <row r="5" spans="1:27">
      <c r="A5">
        <v>4</v>
      </c>
      <c r="B5" t="s">
        <v>152</v>
      </c>
      <c r="C5">
        <v>30</v>
      </c>
      <c r="D5">
        <v>6.0000000000000001E-3</v>
      </c>
      <c r="E5">
        <v>6.0000000000000001E-3</v>
      </c>
      <c r="F5">
        <v>1E-3</v>
      </c>
      <c r="G5">
        <v>6.0000000000000001E-3</v>
      </c>
      <c r="H5">
        <v>6.0000000000000001E-3</v>
      </c>
      <c r="I5">
        <v>6.0000000000000001E-3</v>
      </c>
      <c r="J5">
        <v>6.6000000000000003E-2</v>
      </c>
      <c r="K5">
        <v>3.0000000000000001E-3</v>
      </c>
      <c r="L5">
        <v>6.0000000000000001E-3</v>
      </c>
      <c r="M5">
        <v>1E-3</v>
      </c>
      <c r="N5">
        <v>6.0000000000000001E-3</v>
      </c>
      <c r="O5">
        <v>1E-3</v>
      </c>
      <c r="P5">
        <v>6.0000000000000001E-3</v>
      </c>
      <c r="Q5">
        <v>0</v>
      </c>
      <c r="R5">
        <v>0.995</v>
      </c>
      <c r="S5">
        <v>6.0000000000000001E-3</v>
      </c>
      <c r="T5">
        <v>6.6000000000000003E-2</v>
      </c>
      <c r="U5">
        <v>6.0000000000000001E-3</v>
      </c>
      <c r="V5">
        <v>5.6000000000000001E-2</v>
      </c>
      <c r="W5">
        <v>2.8000000000000001E-2</v>
      </c>
      <c r="Z5" s="1">
        <f t="shared" si="0"/>
        <v>1.0700000000000001E-2</v>
      </c>
      <c r="AA5" s="1">
        <f t="shared" si="1"/>
        <v>0.11700000000000002</v>
      </c>
    </row>
    <row r="6" spans="1:27">
      <c r="A6">
        <v>5</v>
      </c>
      <c r="B6" t="s">
        <v>153</v>
      </c>
      <c r="C6">
        <v>30</v>
      </c>
      <c r="D6">
        <v>0.01</v>
      </c>
      <c r="E6">
        <v>0.01</v>
      </c>
      <c r="F6">
        <v>1E-3</v>
      </c>
      <c r="G6">
        <v>1.0999999999999999E-2</v>
      </c>
      <c r="H6">
        <v>0.01</v>
      </c>
      <c r="I6">
        <v>1.0999999999999999E-2</v>
      </c>
      <c r="J6">
        <v>1.9E-2</v>
      </c>
      <c r="K6">
        <v>1E-3</v>
      </c>
      <c r="L6">
        <v>1.2E-2</v>
      </c>
      <c r="M6">
        <v>1E-3</v>
      </c>
      <c r="N6">
        <v>0.01</v>
      </c>
      <c r="O6">
        <v>0</v>
      </c>
      <c r="P6">
        <v>0.01</v>
      </c>
      <c r="Q6">
        <v>0</v>
      </c>
      <c r="R6">
        <v>0.995</v>
      </c>
      <c r="S6">
        <v>1.0999999999999999E-2</v>
      </c>
      <c r="T6">
        <v>5.7000000000000002E-2</v>
      </c>
      <c r="U6">
        <v>1.0999999999999999E-2</v>
      </c>
      <c r="V6">
        <v>4.7E-2</v>
      </c>
      <c r="W6">
        <v>4.9000000000000002E-2</v>
      </c>
      <c r="Z6" s="1">
        <f t="shared" si="0"/>
        <v>8.6E-3</v>
      </c>
      <c r="AA6" s="1">
        <f t="shared" si="1"/>
        <v>0.11899999999999995</v>
      </c>
    </row>
    <row r="7" spans="1:27">
      <c r="A7">
        <v>6</v>
      </c>
      <c r="B7" t="s">
        <v>154</v>
      </c>
      <c r="C7">
        <v>30</v>
      </c>
      <c r="D7">
        <v>0.01</v>
      </c>
      <c r="E7">
        <v>0.01</v>
      </c>
      <c r="F7">
        <v>1E-3</v>
      </c>
      <c r="G7">
        <v>1.0999999999999999E-2</v>
      </c>
      <c r="H7">
        <v>1.0999999999999999E-2</v>
      </c>
      <c r="I7">
        <v>1.0999999999999999E-2</v>
      </c>
      <c r="J7">
        <v>0.26400000000000001</v>
      </c>
      <c r="K7">
        <v>6.0000000000000001E-3</v>
      </c>
      <c r="L7">
        <v>1.0999999999999999E-2</v>
      </c>
      <c r="M7">
        <v>1E-3</v>
      </c>
      <c r="N7">
        <v>1.0999999999999999E-2</v>
      </c>
      <c r="O7">
        <v>2E-3</v>
      </c>
      <c r="P7">
        <v>1.0999999999999999E-2</v>
      </c>
      <c r="Q7">
        <v>8.0000000000000002E-3</v>
      </c>
      <c r="R7">
        <v>0.97299999999999998</v>
      </c>
      <c r="S7">
        <v>1.0999999999999999E-2</v>
      </c>
      <c r="T7">
        <v>0.14399999999999999</v>
      </c>
      <c r="U7">
        <v>1.0999999999999999E-2</v>
      </c>
      <c r="V7">
        <v>4.2999999999999997E-2</v>
      </c>
      <c r="W7">
        <v>8.0000000000000002E-3</v>
      </c>
      <c r="Z7" s="1">
        <f t="shared" si="0"/>
        <v>3.3600000000000005E-2</v>
      </c>
      <c r="AA7" s="1">
        <f t="shared" si="1"/>
        <v>0.12219999999999995</v>
      </c>
    </row>
    <row r="8" spans="1:27">
      <c r="A8">
        <v>7</v>
      </c>
      <c r="B8" t="s">
        <v>155</v>
      </c>
      <c r="C8">
        <v>30</v>
      </c>
      <c r="D8">
        <v>6.0000000000000001E-3</v>
      </c>
      <c r="E8">
        <v>6.0000000000000001E-3</v>
      </c>
      <c r="F8">
        <v>1E-3</v>
      </c>
      <c r="G8">
        <v>6.0000000000000001E-3</v>
      </c>
      <c r="H8">
        <v>6.0000000000000001E-3</v>
      </c>
      <c r="I8">
        <v>6.0000000000000001E-3</v>
      </c>
      <c r="J8">
        <v>2E-3</v>
      </c>
      <c r="K8">
        <v>2E-3</v>
      </c>
      <c r="L8">
        <v>5.0000000000000001E-3</v>
      </c>
      <c r="M8">
        <v>1E-3</v>
      </c>
      <c r="N8">
        <v>6.0000000000000001E-3</v>
      </c>
      <c r="O8">
        <v>1E-3</v>
      </c>
      <c r="P8">
        <v>6.0000000000000001E-3</v>
      </c>
      <c r="Q8">
        <v>3.5999999999999997E-2</v>
      </c>
      <c r="R8">
        <v>0.995</v>
      </c>
      <c r="S8">
        <v>5.0000000000000001E-3</v>
      </c>
      <c r="T8">
        <v>1E-3</v>
      </c>
      <c r="U8">
        <v>6.0000000000000001E-3</v>
      </c>
      <c r="V8">
        <v>0.17100000000000001</v>
      </c>
      <c r="W8">
        <v>5.0000000000000001E-3</v>
      </c>
      <c r="Z8" s="1">
        <f t="shared" si="0"/>
        <v>4.1000000000000003E-3</v>
      </c>
      <c r="AA8" s="1">
        <f t="shared" si="1"/>
        <v>0.12319999999999998</v>
      </c>
    </row>
    <row r="9" spans="1:27">
      <c r="A9">
        <v>8</v>
      </c>
      <c r="B9" t="s">
        <v>156</v>
      </c>
      <c r="C9">
        <v>30</v>
      </c>
      <c r="D9">
        <v>1.0999999999999999E-2</v>
      </c>
      <c r="E9">
        <v>1.0999999999999999E-2</v>
      </c>
      <c r="F9">
        <v>0.27700000000000002</v>
      </c>
      <c r="G9">
        <v>1.2999999999999999E-2</v>
      </c>
      <c r="H9">
        <v>1.2E-2</v>
      </c>
      <c r="I9">
        <v>1.2999999999999999E-2</v>
      </c>
      <c r="J9">
        <v>0.61299999999999999</v>
      </c>
      <c r="K9">
        <v>1E-3</v>
      </c>
      <c r="L9">
        <v>1.4E-2</v>
      </c>
      <c r="M9">
        <v>1E-3</v>
      </c>
      <c r="N9">
        <v>1.2E-2</v>
      </c>
      <c r="O9">
        <v>1E-3</v>
      </c>
      <c r="P9">
        <v>1.2E-2</v>
      </c>
      <c r="Q9">
        <v>1E-3</v>
      </c>
      <c r="R9">
        <v>0.98199999999999998</v>
      </c>
      <c r="S9">
        <v>1.2999999999999999E-2</v>
      </c>
      <c r="T9">
        <v>1E-3</v>
      </c>
      <c r="U9">
        <v>1.2999999999999999E-2</v>
      </c>
      <c r="V9">
        <v>0.27100000000000002</v>
      </c>
      <c r="W9">
        <v>1.7999999999999999E-2</v>
      </c>
      <c r="Z9" s="1">
        <f t="shared" si="0"/>
        <v>9.6600000000000005E-2</v>
      </c>
      <c r="AA9" s="1">
        <f t="shared" si="1"/>
        <v>0.13239999999999996</v>
      </c>
    </row>
    <row r="10" spans="1:27">
      <c r="A10">
        <v>9</v>
      </c>
      <c r="B10" t="s">
        <v>157</v>
      </c>
      <c r="C10">
        <v>30</v>
      </c>
      <c r="D10">
        <v>7.0000000000000001E-3</v>
      </c>
      <c r="E10">
        <v>7.0000000000000001E-3</v>
      </c>
      <c r="F10">
        <v>1E-3</v>
      </c>
      <c r="G10">
        <v>8.0000000000000002E-3</v>
      </c>
      <c r="H10">
        <v>8.0000000000000002E-3</v>
      </c>
      <c r="I10">
        <v>8.0000000000000002E-3</v>
      </c>
      <c r="J10">
        <v>0.36499999999999999</v>
      </c>
      <c r="K10">
        <v>1E-3</v>
      </c>
      <c r="L10">
        <v>8.0000000000000002E-3</v>
      </c>
      <c r="M10">
        <v>1E-3</v>
      </c>
      <c r="N10">
        <v>8.0000000000000002E-3</v>
      </c>
      <c r="O10">
        <v>2E-3</v>
      </c>
      <c r="P10">
        <v>8.0000000000000002E-3</v>
      </c>
      <c r="Q10">
        <v>0</v>
      </c>
      <c r="R10">
        <v>0.995</v>
      </c>
      <c r="S10">
        <v>8.0000000000000002E-3</v>
      </c>
      <c r="T10">
        <v>3.5999999999999997E-2</v>
      </c>
      <c r="U10">
        <v>8.0000000000000002E-3</v>
      </c>
      <c r="V10">
        <v>0.19400000000000001</v>
      </c>
      <c r="W10">
        <v>8.9999999999999993E-3</v>
      </c>
      <c r="Z10" s="1">
        <f t="shared" si="0"/>
        <v>4.1399999999999999E-2</v>
      </c>
      <c r="AA10" s="1">
        <f t="shared" si="1"/>
        <v>0.12679999999999997</v>
      </c>
    </row>
    <row r="11" spans="1:27">
      <c r="A11">
        <v>10</v>
      </c>
      <c r="B11" t="s">
        <v>158</v>
      </c>
      <c r="C11">
        <v>30</v>
      </c>
      <c r="D11">
        <v>0.01</v>
      </c>
      <c r="E11">
        <v>0.01</v>
      </c>
      <c r="F11">
        <v>1E-3</v>
      </c>
      <c r="G11">
        <v>1.0999999999999999E-2</v>
      </c>
      <c r="H11">
        <v>0.01</v>
      </c>
      <c r="I11">
        <v>1.2E-2</v>
      </c>
      <c r="J11">
        <v>4.0000000000000001E-3</v>
      </c>
      <c r="K11">
        <v>1E-3</v>
      </c>
      <c r="L11">
        <v>1.2999999999999999E-2</v>
      </c>
      <c r="M11">
        <v>1E-3</v>
      </c>
      <c r="N11">
        <v>1.0999999999999999E-2</v>
      </c>
      <c r="O11">
        <v>1E-3</v>
      </c>
      <c r="P11">
        <v>1.0999999999999999E-2</v>
      </c>
      <c r="Q11">
        <v>1E-3</v>
      </c>
      <c r="R11">
        <v>0.99299999999999999</v>
      </c>
      <c r="S11">
        <v>1.2E-2</v>
      </c>
      <c r="T11">
        <v>5.0000000000000001E-3</v>
      </c>
      <c r="U11">
        <v>1.0999999999999999E-2</v>
      </c>
      <c r="V11">
        <v>0.192</v>
      </c>
      <c r="W11">
        <v>2.7E-2</v>
      </c>
      <c r="Z11" s="1">
        <f t="shared" si="0"/>
        <v>7.3000000000000009E-3</v>
      </c>
      <c r="AA11" s="1">
        <f t="shared" si="1"/>
        <v>0.12639999999999996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8.0000000000000002E-3</v>
      </c>
      <c r="F12">
        <v>5.0000000000000001E-3</v>
      </c>
      <c r="G12">
        <v>8.9999999999999993E-3</v>
      </c>
      <c r="H12">
        <v>8.9999999999999993E-3</v>
      </c>
      <c r="I12">
        <v>8.0000000000000002E-3</v>
      </c>
      <c r="J12">
        <v>8.6999999999999994E-2</v>
      </c>
      <c r="K12">
        <v>3.0000000000000001E-3</v>
      </c>
      <c r="L12">
        <v>8.0000000000000002E-3</v>
      </c>
      <c r="M12">
        <v>1E-3</v>
      </c>
      <c r="N12">
        <v>8.0000000000000002E-3</v>
      </c>
      <c r="O12">
        <v>4.0000000000000001E-3</v>
      </c>
      <c r="P12">
        <v>8.9999999999999993E-3</v>
      </c>
      <c r="Q12">
        <v>0.56000000000000005</v>
      </c>
      <c r="R12">
        <v>0.99299999999999999</v>
      </c>
      <c r="S12">
        <v>8.0000000000000002E-3</v>
      </c>
      <c r="T12">
        <v>1E-3</v>
      </c>
      <c r="U12">
        <v>8.9999999999999993E-3</v>
      </c>
      <c r="V12">
        <v>0.02</v>
      </c>
      <c r="W12">
        <v>1.6E-2</v>
      </c>
      <c r="Z12" s="1">
        <f t="shared" si="0"/>
        <v>1.4600000000000002E-2</v>
      </c>
      <c r="AA12" s="1">
        <f t="shared" si="1"/>
        <v>0.1628</v>
      </c>
    </row>
    <row r="13" spans="1:27">
      <c r="A13">
        <v>12</v>
      </c>
      <c r="B13" t="s">
        <v>160</v>
      </c>
      <c r="C13">
        <v>30</v>
      </c>
      <c r="D13">
        <v>1.2E-2</v>
      </c>
      <c r="E13">
        <v>1.2E-2</v>
      </c>
      <c r="F13">
        <v>1E-3</v>
      </c>
      <c r="G13">
        <v>1.4E-2</v>
      </c>
      <c r="H13">
        <v>1.2999999999999999E-2</v>
      </c>
      <c r="I13">
        <v>1.4999999999999999E-2</v>
      </c>
      <c r="J13">
        <v>8.0000000000000002E-3</v>
      </c>
      <c r="K13">
        <v>2E-3</v>
      </c>
      <c r="L13">
        <v>1.6E-2</v>
      </c>
      <c r="M13">
        <v>1E-3</v>
      </c>
      <c r="N13">
        <v>1.2999999999999999E-2</v>
      </c>
      <c r="O13">
        <v>4.0000000000000001E-3</v>
      </c>
      <c r="P13">
        <v>1.2999999999999999E-2</v>
      </c>
      <c r="Q13">
        <v>1E-3</v>
      </c>
      <c r="R13">
        <v>0.99399999999999999</v>
      </c>
      <c r="S13">
        <v>1.4999999999999999E-2</v>
      </c>
      <c r="T13">
        <v>4.0000000000000001E-3</v>
      </c>
      <c r="U13">
        <v>1.4E-2</v>
      </c>
      <c r="V13">
        <v>3.4000000000000002E-2</v>
      </c>
      <c r="W13">
        <v>9.2999999999999999E-2</v>
      </c>
      <c r="Z13" s="1">
        <f t="shared" si="0"/>
        <v>9.4000000000000021E-3</v>
      </c>
      <c r="AA13" s="1">
        <f t="shared" si="1"/>
        <v>0.11849999999999998</v>
      </c>
    </row>
    <row r="14" spans="1:27">
      <c r="A14">
        <v>13</v>
      </c>
      <c r="B14" t="s">
        <v>161</v>
      </c>
      <c r="C14">
        <v>30</v>
      </c>
      <c r="D14">
        <v>0.01</v>
      </c>
      <c r="E14">
        <v>0.01</v>
      </c>
      <c r="F14">
        <v>1E-3</v>
      </c>
      <c r="G14">
        <v>1.0999999999999999E-2</v>
      </c>
      <c r="H14">
        <v>1.0999999999999999E-2</v>
      </c>
      <c r="I14">
        <v>1.2E-2</v>
      </c>
      <c r="J14">
        <v>0.01</v>
      </c>
      <c r="K14">
        <v>0</v>
      </c>
      <c r="L14">
        <v>1.2999999999999999E-2</v>
      </c>
      <c r="M14">
        <v>1E-3</v>
      </c>
      <c r="N14">
        <v>1.0999999999999999E-2</v>
      </c>
      <c r="O14">
        <v>2.1000000000000001E-2</v>
      </c>
      <c r="P14">
        <v>1.0999999999999999E-2</v>
      </c>
      <c r="Q14">
        <v>0.14599999999999999</v>
      </c>
      <c r="R14">
        <v>0.99399999999999999</v>
      </c>
      <c r="S14">
        <v>1.2999999999999999E-2</v>
      </c>
      <c r="T14">
        <v>8.9999999999999993E-3</v>
      </c>
      <c r="U14">
        <v>1.0999999999999999E-2</v>
      </c>
      <c r="V14">
        <v>0.113</v>
      </c>
      <c r="W14">
        <v>3.2000000000000001E-2</v>
      </c>
      <c r="Z14" s="1">
        <f t="shared" si="0"/>
        <v>7.899999999999999E-3</v>
      </c>
      <c r="AA14" s="1">
        <f t="shared" si="1"/>
        <v>0.13609999999999997</v>
      </c>
    </row>
    <row r="15" spans="1:27">
      <c r="A15">
        <v>14</v>
      </c>
      <c r="B15" t="s">
        <v>162</v>
      </c>
      <c r="C15">
        <v>30</v>
      </c>
      <c r="D15">
        <v>0.01</v>
      </c>
      <c r="E15">
        <v>0.01</v>
      </c>
      <c r="F15">
        <v>0</v>
      </c>
      <c r="G15">
        <v>1.0999999999999999E-2</v>
      </c>
      <c r="H15">
        <v>0.01</v>
      </c>
      <c r="I15">
        <v>1.0999999999999999E-2</v>
      </c>
      <c r="J15">
        <v>2E-3</v>
      </c>
      <c r="K15">
        <v>5.0000000000000001E-3</v>
      </c>
      <c r="L15">
        <v>1.0999999999999999E-2</v>
      </c>
      <c r="M15">
        <v>1E-3</v>
      </c>
      <c r="N15">
        <v>0.01</v>
      </c>
      <c r="O15">
        <v>0.109</v>
      </c>
      <c r="P15">
        <v>0.01</v>
      </c>
      <c r="Q15">
        <v>2E-3</v>
      </c>
      <c r="R15">
        <v>0.99099999999999999</v>
      </c>
      <c r="S15">
        <v>0.01</v>
      </c>
      <c r="T15">
        <v>2E-3</v>
      </c>
      <c r="U15">
        <v>0.01</v>
      </c>
      <c r="V15">
        <v>2.1999999999999999E-2</v>
      </c>
      <c r="W15">
        <v>0.23599999999999999</v>
      </c>
      <c r="Z15" s="1">
        <f t="shared" si="0"/>
        <v>7.1000000000000004E-3</v>
      </c>
      <c r="AA15" s="1">
        <f t="shared" si="1"/>
        <v>0.14019999999999999</v>
      </c>
    </row>
    <row r="16" spans="1:27">
      <c r="A16">
        <v>15</v>
      </c>
      <c r="B16" t="s">
        <v>163</v>
      </c>
      <c r="C16">
        <v>30</v>
      </c>
      <c r="D16">
        <v>0.01</v>
      </c>
      <c r="E16">
        <v>0.01</v>
      </c>
      <c r="F16">
        <v>1E-3</v>
      </c>
      <c r="G16">
        <v>1.0999999999999999E-2</v>
      </c>
      <c r="H16">
        <v>0.01</v>
      </c>
      <c r="I16">
        <v>1.2E-2</v>
      </c>
      <c r="J16">
        <v>4.1000000000000002E-2</v>
      </c>
      <c r="K16">
        <v>1E-3</v>
      </c>
      <c r="L16">
        <v>1.2999999999999999E-2</v>
      </c>
      <c r="M16">
        <v>1E-3</v>
      </c>
      <c r="N16">
        <v>1.0999999999999999E-2</v>
      </c>
      <c r="O16">
        <v>4.0000000000000001E-3</v>
      </c>
      <c r="P16">
        <v>1.0999999999999999E-2</v>
      </c>
      <c r="Q16">
        <v>1E-3</v>
      </c>
      <c r="R16">
        <v>0.98199999999999998</v>
      </c>
      <c r="S16">
        <v>1.2E-2</v>
      </c>
      <c r="T16">
        <v>1.2E-2</v>
      </c>
      <c r="U16">
        <v>1.0999999999999999E-2</v>
      </c>
      <c r="V16">
        <v>0.115</v>
      </c>
      <c r="W16">
        <v>0.115</v>
      </c>
      <c r="Z16" s="1">
        <f t="shared" si="0"/>
        <v>1.0999999999999999E-2</v>
      </c>
      <c r="AA16" s="1">
        <f t="shared" si="1"/>
        <v>0.12739999999999999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1.2E-2</v>
      </c>
      <c r="F17">
        <v>1E-3</v>
      </c>
      <c r="G17">
        <v>1.2E-2</v>
      </c>
      <c r="H17">
        <v>1.2E-2</v>
      </c>
      <c r="I17">
        <v>1.2999999999999999E-2</v>
      </c>
      <c r="J17">
        <v>3.0000000000000001E-3</v>
      </c>
      <c r="K17">
        <v>0</v>
      </c>
      <c r="L17">
        <v>1.2999999999999999E-2</v>
      </c>
      <c r="M17">
        <v>1E-3</v>
      </c>
      <c r="N17">
        <v>1.2E-2</v>
      </c>
      <c r="O17">
        <v>1E-3</v>
      </c>
      <c r="P17">
        <v>1.2E-2</v>
      </c>
      <c r="Q17">
        <v>9.6000000000000002E-2</v>
      </c>
      <c r="R17">
        <v>0.99399999999999999</v>
      </c>
      <c r="S17">
        <v>1.2E-2</v>
      </c>
      <c r="T17">
        <v>8.9999999999999993E-3</v>
      </c>
      <c r="U17">
        <v>1.2E-2</v>
      </c>
      <c r="V17">
        <v>0.20100000000000001</v>
      </c>
      <c r="W17">
        <v>0.23799999999999999</v>
      </c>
      <c r="Z17" s="1">
        <f t="shared" si="0"/>
        <v>7.7999999999999996E-3</v>
      </c>
      <c r="AA17" s="1">
        <f t="shared" si="1"/>
        <v>0.15870000000000001</v>
      </c>
    </row>
    <row r="18" spans="1:27">
      <c r="A18">
        <v>17</v>
      </c>
      <c r="B18" t="s">
        <v>165</v>
      </c>
      <c r="C18">
        <v>30</v>
      </c>
      <c r="D18">
        <v>1.0999999999999999E-2</v>
      </c>
      <c r="E18">
        <v>1.0999999999999999E-2</v>
      </c>
      <c r="F18">
        <v>0</v>
      </c>
      <c r="G18">
        <v>1.2999999999999999E-2</v>
      </c>
      <c r="H18">
        <v>1.2E-2</v>
      </c>
      <c r="I18">
        <v>1.4E-2</v>
      </c>
      <c r="J18">
        <v>7.0000000000000001E-3</v>
      </c>
      <c r="K18">
        <v>1E-3</v>
      </c>
      <c r="L18">
        <v>1.4999999999999999E-2</v>
      </c>
      <c r="M18">
        <v>1E-3</v>
      </c>
      <c r="N18">
        <v>1.2E-2</v>
      </c>
      <c r="O18">
        <v>2E-3</v>
      </c>
      <c r="P18">
        <v>1.2E-2</v>
      </c>
      <c r="Q18">
        <v>4.0000000000000001E-3</v>
      </c>
      <c r="R18">
        <v>0.97499999999999998</v>
      </c>
      <c r="S18">
        <v>1.4E-2</v>
      </c>
      <c r="T18">
        <v>5.0000000000000001E-3</v>
      </c>
      <c r="U18">
        <v>1.2999999999999999E-2</v>
      </c>
      <c r="V18">
        <v>1.9E-2</v>
      </c>
      <c r="W18">
        <v>8.1000000000000003E-2</v>
      </c>
      <c r="Z18" s="1">
        <f t="shared" si="0"/>
        <v>8.5000000000000006E-3</v>
      </c>
      <c r="AA18" s="1">
        <f t="shared" si="1"/>
        <v>0.11369999999999995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0.01</v>
      </c>
      <c r="F19">
        <v>1E-3</v>
      </c>
      <c r="G19">
        <v>1.2E-2</v>
      </c>
      <c r="H19">
        <v>1.0999999999999999E-2</v>
      </c>
      <c r="I19">
        <v>1.2E-2</v>
      </c>
      <c r="J19">
        <v>1E-3</v>
      </c>
      <c r="K19">
        <v>0</v>
      </c>
      <c r="L19">
        <v>1.2E-2</v>
      </c>
      <c r="M19">
        <v>1E-3</v>
      </c>
      <c r="N19">
        <v>1.0999999999999999E-2</v>
      </c>
      <c r="O19">
        <v>0</v>
      </c>
      <c r="P19">
        <v>1.0999999999999999E-2</v>
      </c>
      <c r="Q19">
        <v>5.2999999999999999E-2</v>
      </c>
      <c r="R19">
        <v>0.99199999999999999</v>
      </c>
      <c r="S19">
        <v>1.2E-2</v>
      </c>
      <c r="T19">
        <v>5.0000000000000001E-3</v>
      </c>
      <c r="U19">
        <v>1.0999999999999999E-2</v>
      </c>
      <c r="V19">
        <v>8.3000000000000004E-2</v>
      </c>
      <c r="W19">
        <v>3.9E-2</v>
      </c>
      <c r="Z19" s="1">
        <f t="shared" si="0"/>
        <v>6.9999999999999993E-3</v>
      </c>
      <c r="AA19" s="1">
        <f t="shared" si="1"/>
        <v>0.12169999999999996</v>
      </c>
    </row>
    <row r="20" spans="1:27">
      <c r="A20">
        <v>19</v>
      </c>
      <c r="B20" t="s">
        <v>167</v>
      </c>
      <c r="C20">
        <v>30</v>
      </c>
      <c r="D20">
        <v>8.9999999999999993E-3</v>
      </c>
      <c r="E20">
        <v>8.9999999999999993E-3</v>
      </c>
      <c r="F20">
        <v>1E-3</v>
      </c>
      <c r="G20">
        <v>8.9999999999999993E-3</v>
      </c>
      <c r="H20">
        <v>8.9999999999999993E-3</v>
      </c>
      <c r="I20">
        <v>8.9999999999999993E-3</v>
      </c>
      <c r="J20">
        <v>2E-3</v>
      </c>
      <c r="K20">
        <v>1E-3</v>
      </c>
      <c r="L20">
        <v>8.9999999999999993E-3</v>
      </c>
      <c r="M20">
        <v>1E-3</v>
      </c>
      <c r="N20">
        <v>8.9999999999999993E-3</v>
      </c>
      <c r="O20">
        <v>1E-3</v>
      </c>
      <c r="P20">
        <v>8.9999999999999993E-3</v>
      </c>
      <c r="Q20">
        <v>2E-3</v>
      </c>
      <c r="R20">
        <v>0.995</v>
      </c>
      <c r="S20">
        <v>8.9999999999999993E-3</v>
      </c>
      <c r="T20">
        <v>0.109</v>
      </c>
      <c r="U20">
        <v>8.9999999999999993E-3</v>
      </c>
      <c r="V20">
        <v>8.4000000000000005E-2</v>
      </c>
      <c r="W20">
        <v>8.0000000000000002E-3</v>
      </c>
      <c r="Z20" s="1">
        <f t="shared" si="0"/>
        <v>5.9000000000000007E-3</v>
      </c>
      <c r="AA20" s="1">
        <f t="shared" si="1"/>
        <v>0.12349999999999998</v>
      </c>
    </row>
    <row r="21" spans="1:27">
      <c r="A21">
        <v>20</v>
      </c>
      <c r="B21" t="s">
        <v>168</v>
      </c>
      <c r="C21">
        <v>30</v>
      </c>
      <c r="D21">
        <v>1.2999999999999999E-2</v>
      </c>
      <c r="E21">
        <v>1.2999999999999999E-2</v>
      </c>
      <c r="F21">
        <v>1E-3</v>
      </c>
      <c r="G21">
        <v>1.6E-2</v>
      </c>
      <c r="H21">
        <v>1.4999999999999999E-2</v>
      </c>
      <c r="I21">
        <v>1.7000000000000001E-2</v>
      </c>
      <c r="J21">
        <v>5.0000000000000001E-3</v>
      </c>
      <c r="K21">
        <v>0</v>
      </c>
      <c r="L21">
        <v>0.02</v>
      </c>
      <c r="M21">
        <v>1E-3</v>
      </c>
      <c r="N21">
        <v>1.4999999999999999E-2</v>
      </c>
      <c r="O21">
        <v>0</v>
      </c>
      <c r="P21">
        <v>1.4999999999999999E-2</v>
      </c>
      <c r="Q21">
        <v>2E-3</v>
      </c>
      <c r="R21">
        <v>0.99399999999999999</v>
      </c>
      <c r="S21">
        <v>1.9E-2</v>
      </c>
      <c r="T21">
        <v>1.6E-2</v>
      </c>
      <c r="U21">
        <v>1.6E-2</v>
      </c>
      <c r="V21">
        <v>0.02</v>
      </c>
      <c r="W21">
        <v>3.1E-2</v>
      </c>
      <c r="Z21" s="1">
        <f t="shared" si="0"/>
        <v>1.0100000000000001E-2</v>
      </c>
      <c r="AA21" s="1">
        <f t="shared" si="1"/>
        <v>0.11279999999999998</v>
      </c>
    </row>
    <row r="22" spans="1:27">
      <c r="A22">
        <v>21</v>
      </c>
      <c r="B22" t="s">
        <v>169</v>
      </c>
      <c r="C22">
        <v>30</v>
      </c>
      <c r="D22">
        <v>0.01</v>
      </c>
      <c r="E22">
        <v>0.01</v>
      </c>
      <c r="F22">
        <v>1E-3</v>
      </c>
      <c r="G22">
        <v>1.0999999999999999E-2</v>
      </c>
      <c r="H22">
        <v>1.0999999999999999E-2</v>
      </c>
      <c r="I22">
        <v>1.0999999999999999E-2</v>
      </c>
      <c r="J22">
        <v>4.0000000000000001E-3</v>
      </c>
      <c r="K22">
        <v>1E-3</v>
      </c>
      <c r="L22">
        <v>1.2E-2</v>
      </c>
      <c r="M22">
        <v>1E-3</v>
      </c>
      <c r="N22">
        <v>1.0999999999999999E-2</v>
      </c>
      <c r="O22">
        <v>1E-3</v>
      </c>
      <c r="P22">
        <v>1.0999999999999999E-2</v>
      </c>
      <c r="Q22">
        <v>1E-3</v>
      </c>
      <c r="R22">
        <v>0.96599999999999997</v>
      </c>
      <c r="S22">
        <v>1.0999999999999999E-2</v>
      </c>
      <c r="T22">
        <v>5.0000000000000001E-3</v>
      </c>
      <c r="U22">
        <v>1.0999999999999999E-2</v>
      </c>
      <c r="V22">
        <v>0.03</v>
      </c>
      <c r="W22">
        <v>0.03</v>
      </c>
      <c r="Z22" s="1">
        <f t="shared" si="0"/>
        <v>7.1999999999999998E-3</v>
      </c>
      <c r="AA22" s="1">
        <f t="shared" si="1"/>
        <v>0.10769999999999998</v>
      </c>
    </row>
    <row r="23" spans="1:27">
      <c r="A23">
        <v>22</v>
      </c>
      <c r="B23" t="s">
        <v>170</v>
      </c>
      <c r="C23">
        <v>30</v>
      </c>
      <c r="D23">
        <v>1.0999999999999999E-2</v>
      </c>
      <c r="E23">
        <v>1.0999999999999999E-2</v>
      </c>
      <c r="F23">
        <v>0.26100000000000001</v>
      </c>
      <c r="G23">
        <v>1.2999999999999999E-2</v>
      </c>
      <c r="H23">
        <v>1.2E-2</v>
      </c>
      <c r="I23">
        <v>1.4E-2</v>
      </c>
      <c r="J23">
        <v>8.0000000000000002E-3</v>
      </c>
      <c r="K23">
        <v>1E-3</v>
      </c>
      <c r="L23">
        <v>1.4999999999999999E-2</v>
      </c>
      <c r="M23">
        <v>7.0000000000000001E-3</v>
      </c>
      <c r="N23">
        <v>1.2999999999999999E-2</v>
      </c>
      <c r="O23">
        <v>1E-3</v>
      </c>
      <c r="P23">
        <v>1.2E-2</v>
      </c>
      <c r="Q23">
        <v>1E-3</v>
      </c>
      <c r="R23">
        <v>0.97699999999999998</v>
      </c>
      <c r="S23">
        <v>1.4E-2</v>
      </c>
      <c r="T23">
        <v>3.0000000000000001E-3</v>
      </c>
      <c r="U23">
        <v>1.2999999999999999E-2</v>
      </c>
      <c r="V23">
        <v>3.4000000000000002E-2</v>
      </c>
      <c r="W23">
        <v>2.9000000000000001E-2</v>
      </c>
      <c r="Z23" s="1">
        <f t="shared" si="0"/>
        <v>3.5300000000000012E-2</v>
      </c>
      <c r="AA23" s="1">
        <f t="shared" si="1"/>
        <v>0.10969999999999998</v>
      </c>
    </row>
    <row r="24" spans="1:27">
      <c r="A24">
        <v>23</v>
      </c>
      <c r="B24" t="s">
        <v>171</v>
      </c>
      <c r="C24">
        <v>30</v>
      </c>
      <c r="D24">
        <v>0.01</v>
      </c>
      <c r="E24">
        <v>0.01</v>
      </c>
      <c r="F24">
        <v>1E-3</v>
      </c>
      <c r="G24">
        <v>1.0999999999999999E-2</v>
      </c>
      <c r="H24">
        <v>0.01</v>
      </c>
      <c r="I24">
        <v>1.2E-2</v>
      </c>
      <c r="J24">
        <v>3.0000000000000001E-3</v>
      </c>
      <c r="K24">
        <v>8.0000000000000002E-3</v>
      </c>
      <c r="L24">
        <v>1.2999999999999999E-2</v>
      </c>
      <c r="M24">
        <v>1E-3</v>
      </c>
      <c r="N24">
        <v>1.0999999999999999E-2</v>
      </c>
      <c r="O24">
        <v>3.0000000000000001E-3</v>
      </c>
      <c r="P24">
        <v>1.0999999999999999E-2</v>
      </c>
      <c r="Q24">
        <v>0</v>
      </c>
      <c r="R24">
        <v>0.995</v>
      </c>
      <c r="S24">
        <v>1.2E-2</v>
      </c>
      <c r="T24">
        <v>2.4E-2</v>
      </c>
      <c r="U24">
        <v>1.0999999999999999E-2</v>
      </c>
      <c r="V24">
        <v>6.0000000000000001E-3</v>
      </c>
      <c r="W24">
        <v>2.4E-2</v>
      </c>
      <c r="Z24" s="1">
        <f t="shared" si="0"/>
        <v>7.9000000000000008E-3</v>
      </c>
      <c r="AA24" s="1">
        <f t="shared" si="1"/>
        <v>0.10969999999999999</v>
      </c>
    </row>
    <row r="25" spans="1:27">
      <c r="A25">
        <v>24</v>
      </c>
      <c r="B25" t="s">
        <v>172</v>
      </c>
      <c r="C25">
        <v>30</v>
      </c>
      <c r="D25">
        <v>1.0999999999999999E-2</v>
      </c>
      <c r="E25">
        <v>1.0999999999999999E-2</v>
      </c>
      <c r="F25">
        <v>0.40799999999999997</v>
      </c>
      <c r="G25">
        <v>1.2999999999999999E-2</v>
      </c>
      <c r="H25">
        <v>1.2E-2</v>
      </c>
      <c r="I25">
        <v>1.4E-2</v>
      </c>
      <c r="J25">
        <v>0.39200000000000002</v>
      </c>
      <c r="K25">
        <v>0.34200000000000003</v>
      </c>
      <c r="L25">
        <v>1.7000000000000001E-2</v>
      </c>
      <c r="M25">
        <v>0.997</v>
      </c>
      <c r="N25">
        <v>1.2999999999999999E-2</v>
      </c>
      <c r="O25">
        <v>1.4E-2</v>
      </c>
      <c r="P25">
        <v>1.2E-2</v>
      </c>
      <c r="Q25">
        <v>5.0000000000000001E-3</v>
      </c>
      <c r="R25">
        <v>7.3999999999999996E-2</v>
      </c>
      <c r="S25">
        <v>1.4999999999999999E-2</v>
      </c>
      <c r="T25">
        <v>1E-3</v>
      </c>
      <c r="U25">
        <v>1.2999999999999999E-2</v>
      </c>
      <c r="V25">
        <v>2.4E-2</v>
      </c>
      <c r="W25">
        <v>6.2E-2</v>
      </c>
      <c r="Z25" s="1">
        <f t="shared" si="0"/>
        <v>0.22170000000000001</v>
      </c>
      <c r="AA25" s="1">
        <f t="shared" si="1"/>
        <v>2.3300000000000001E-2</v>
      </c>
    </row>
    <row r="26" spans="1:27">
      <c r="A26">
        <v>25</v>
      </c>
      <c r="B26" t="s">
        <v>173</v>
      </c>
      <c r="C26">
        <v>30</v>
      </c>
      <c r="D26">
        <v>7.0000000000000001E-3</v>
      </c>
      <c r="E26">
        <v>7.0000000000000001E-3</v>
      </c>
      <c r="F26">
        <v>0.14399999999999999</v>
      </c>
      <c r="G26">
        <v>8.0000000000000002E-3</v>
      </c>
      <c r="H26">
        <v>8.0000000000000002E-3</v>
      </c>
      <c r="I26">
        <v>8.9999999999999993E-3</v>
      </c>
      <c r="J26">
        <v>0.185</v>
      </c>
      <c r="K26">
        <v>5.2999999999999999E-2</v>
      </c>
      <c r="L26">
        <v>0.01</v>
      </c>
      <c r="M26">
        <v>0.996</v>
      </c>
      <c r="N26">
        <v>8.0000000000000002E-3</v>
      </c>
      <c r="O26">
        <v>0.996</v>
      </c>
      <c r="P26">
        <v>8.0000000000000002E-3</v>
      </c>
      <c r="Q26">
        <v>5.0000000000000001E-3</v>
      </c>
      <c r="R26">
        <v>0.34300000000000003</v>
      </c>
      <c r="S26">
        <v>8.9999999999999993E-3</v>
      </c>
      <c r="T26">
        <v>1E-3</v>
      </c>
      <c r="U26">
        <v>8.0000000000000002E-3</v>
      </c>
      <c r="V26">
        <v>0</v>
      </c>
      <c r="W26">
        <v>1.4E-2</v>
      </c>
      <c r="Z26" s="1">
        <f t="shared" si="0"/>
        <v>0.14269999999999999</v>
      </c>
      <c r="AA26" s="1">
        <f t="shared" si="1"/>
        <v>0.13919999999999996</v>
      </c>
    </row>
    <row r="27" spans="1:27">
      <c r="A27">
        <v>26</v>
      </c>
      <c r="B27" t="s">
        <v>174</v>
      </c>
      <c r="C27">
        <v>30</v>
      </c>
      <c r="D27">
        <v>7.0000000000000001E-3</v>
      </c>
      <c r="E27">
        <v>7.0000000000000001E-3</v>
      </c>
      <c r="F27">
        <v>0.161</v>
      </c>
      <c r="G27">
        <v>8.0000000000000002E-3</v>
      </c>
      <c r="H27">
        <v>8.0000000000000002E-3</v>
      </c>
      <c r="I27">
        <v>8.9999999999999993E-3</v>
      </c>
      <c r="J27">
        <v>0.58899999999999997</v>
      </c>
      <c r="K27">
        <v>0.39500000000000002</v>
      </c>
      <c r="L27">
        <v>0.01</v>
      </c>
      <c r="M27">
        <v>0.997</v>
      </c>
      <c r="N27">
        <v>8.0000000000000002E-3</v>
      </c>
      <c r="O27">
        <v>0.33600000000000002</v>
      </c>
      <c r="P27">
        <v>8.0000000000000002E-3</v>
      </c>
      <c r="Q27">
        <v>3.0000000000000001E-3</v>
      </c>
      <c r="R27">
        <v>0.99299999999999999</v>
      </c>
      <c r="S27">
        <v>8.9999999999999993E-3</v>
      </c>
      <c r="T27">
        <v>1E-3</v>
      </c>
      <c r="U27">
        <v>8.0000000000000002E-3</v>
      </c>
      <c r="V27">
        <v>4.0000000000000001E-3</v>
      </c>
      <c r="W27">
        <v>1E-3</v>
      </c>
      <c r="Z27" s="1">
        <f t="shared" si="0"/>
        <v>0.21910000000000002</v>
      </c>
      <c r="AA27" s="1">
        <f t="shared" si="1"/>
        <v>0.13709999999999997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7.0000000000000001E-3</v>
      </c>
      <c r="F28">
        <v>0.755</v>
      </c>
      <c r="G28">
        <v>8.9999999999999993E-3</v>
      </c>
      <c r="H28">
        <v>8.0000000000000002E-3</v>
      </c>
      <c r="I28">
        <v>0.01</v>
      </c>
      <c r="J28">
        <v>0.104</v>
      </c>
      <c r="K28">
        <v>0.55700000000000005</v>
      </c>
      <c r="L28">
        <v>1.2E-2</v>
      </c>
      <c r="M28">
        <v>0.997</v>
      </c>
      <c r="N28">
        <v>8.9999999999999993E-3</v>
      </c>
      <c r="O28">
        <v>0.995</v>
      </c>
      <c r="P28">
        <v>8.0000000000000002E-3</v>
      </c>
      <c r="Q28">
        <v>5.0000000000000001E-3</v>
      </c>
      <c r="R28">
        <v>0.89300000000000002</v>
      </c>
      <c r="S28">
        <v>1.0999999999999999E-2</v>
      </c>
      <c r="T28">
        <v>0</v>
      </c>
      <c r="U28">
        <v>8.9999999999999993E-3</v>
      </c>
      <c r="V28">
        <v>0.46700000000000003</v>
      </c>
      <c r="W28">
        <v>1E-3</v>
      </c>
      <c r="Z28" s="1">
        <f t="shared" si="0"/>
        <v>0.24660000000000001</v>
      </c>
      <c r="AA28" s="1">
        <f t="shared" si="1"/>
        <v>0.23979999999999996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1.2E-2</v>
      </c>
      <c r="F29">
        <v>1.2999999999999999E-2</v>
      </c>
      <c r="G29">
        <v>1.4E-2</v>
      </c>
      <c r="H29">
        <v>1.2999999999999999E-2</v>
      </c>
      <c r="I29">
        <v>1.4999999999999999E-2</v>
      </c>
      <c r="J29">
        <v>1.2E-2</v>
      </c>
      <c r="K29">
        <v>2E-3</v>
      </c>
      <c r="L29">
        <v>1.7000000000000001E-2</v>
      </c>
      <c r="M29">
        <v>0.84699999999999998</v>
      </c>
      <c r="N29">
        <v>1.4E-2</v>
      </c>
      <c r="O29">
        <v>2E-3</v>
      </c>
      <c r="P29">
        <v>1.2999999999999999E-2</v>
      </c>
      <c r="Q29">
        <v>2E-3</v>
      </c>
      <c r="R29">
        <v>0.86499999999999999</v>
      </c>
      <c r="S29">
        <v>1.4999999999999999E-2</v>
      </c>
      <c r="T29">
        <v>1E-3</v>
      </c>
      <c r="U29">
        <v>1.4E-2</v>
      </c>
      <c r="V29">
        <v>2E-3</v>
      </c>
      <c r="W29">
        <v>0.23499999999999999</v>
      </c>
      <c r="Z29" s="1">
        <f t="shared" si="0"/>
        <v>9.5699999999999993E-2</v>
      </c>
      <c r="AA29" s="1">
        <f t="shared" si="1"/>
        <v>0.1163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0.27900000000000003</v>
      </c>
      <c r="G30">
        <v>0.01</v>
      </c>
      <c r="H30">
        <v>8.9999999999999993E-3</v>
      </c>
      <c r="I30">
        <v>1.0999999999999999E-2</v>
      </c>
      <c r="J30">
        <v>0.38300000000000001</v>
      </c>
      <c r="K30">
        <v>0.46100000000000002</v>
      </c>
      <c r="L30">
        <v>1.2E-2</v>
      </c>
      <c r="M30">
        <v>0.97899999999999998</v>
      </c>
      <c r="N30">
        <v>0.01</v>
      </c>
      <c r="O30">
        <v>0.11600000000000001</v>
      </c>
      <c r="P30">
        <v>0.01</v>
      </c>
      <c r="Q30">
        <v>5.0000000000000001E-3</v>
      </c>
      <c r="R30">
        <v>0.94099999999999995</v>
      </c>
      <c r="S30">
        <v>1.0999999999999999E-2</v>
      </c>
      <c r="T30">
        <v>7.0000000000000001E-3</v>
      </c>
      <c r="U30">
        <v>0.01</v>
      </c>
      <c r="V30">
        <v>1E-3</v>
      </c>
      <c r="W30">
        <v>6.0000000000000001E-3</v>
      </c>
      <c r="Z30" s="1">
        <f t="shared" si="0"/>
        <v>0.2162</v>
      </c>
      <c r="AA30" s="1">
        <f t="shared" si="1"/>
        <v>0.11169999999999995</v>
      </c>
    </row>
    <row r="31" spans="1:27">
      <c r="A31">
        <v>30</v>
      </c>
      <c r="B31" t="s">
        <v>178</v>
      </c>
      <c r="C31">
        <v>30</v>
      </c>
      <c r="D31">
        <v>7.0000000000000001E-3</v>
      </c>
      <c r="E31">
        <v>7.0000000000000001E-3</v>
      </c>
      <c r="F31">
        <v>0.123</v>
      </c>
      <c r="G31">
        <v>8.0000000000000002E-3</v>
      </c>
      <c r="H31">
        <v>8.0000000000000002E-3</v>
      </c>
      <c r="I31">
        <v>8.9999999999999993E-3</v>
      </c>
      <c r="J31">
        <v>0.49399999999999999</v>
      </c>
      <c r="K31">
        <v>8.0000000000000002E-3</v>
      </c>
      <c r="L31">
        <v>1.0999999999999999E-2</v>
      </c>
      <c r="M31">
        <v>0.56599999999999995</v>
      </c>
      <c r="N31">
        <v>8.0000000000000002E-3</v>
      </c>
      <c r="O31">
        <v>0.996</v>
      </c>
      <c r="P31">
        <v>8.0000000000000002E-3</v>
      </c>
      <c r="Q31">
        <v>5.0000000000000001E-3</v>
      </c>
      <c r="R31">
        <v>0.76500000000000001</v>
      </c>
      <c r="S31">
        <v>0.01</v>
      </c>
      <c r="T31">
        <v>8.0000000000000002E-3</v>
      </c>
      <c r="U31">
        <v>8.0000000000000002E-3</v>
      </c>
      <c r="V31">
        <v>1E-3</v>
      </c>
      <c r="W31">
        <v>0.01</v>
      </c>
      <c r="Z31" s="1">
        <f t="shared" si="0"/>
        <v>0.12410000000000002</v>
      </c>
      <c r="AA31" s="1">
        <f t="shared" si="1"/>
        <v>0.18190000000000001</v>
      </c>
    </row>
    <row r="32" spans="1:27">
      <c r="A32">
        <v>31</v>
      </c>
      <c r="B32" t="s">
        <v>179</v>
      </c>
      <c r="C32">
        <v>30</v>
      </c>
      <c r="D32">
        <v>1.2999999999999999E-2</v>
      </c>
      <c r="E32">
        <v>1.2999999999999999E-2</v>
      </c>
      <c r="F32">
        <v>0.85899999999999999</v>
      </c>
      <c r="G32">
        <v>1.6E-2</v>
      </c>
      <c r="H32">
        <v>1.4E-2</v>
      </c>
      <c r="I32">
        <v>1.7000000000000001E-2</v>
      </c>
      <c r="J32">
        <v>0.96</v>
      </c>
      <c r="K32">
        <v>1.6E-2</v>
      </c>
      <c r="L32">
        <v>2.1000000000000001E-2</v>
      </c>
      <c r="M32">
        <v>0.99399999999999999</v>
      </c>
      <c r="N32">
        <v>1.4999999999999999E-2</v>
      </c>
      <c r="O32">
        <v>3.0000000000000001E-3</v>
      </c>
      <c r="P32">
        <v>1.4999999999999999E-2</v>
      </c>
      <c r="Q32">
        <v>1E-3</v>
      </c>
      <c r="R32">
        <v>0.99199999999999999</v>
      </c>
      <c r="S32">
        <v>1.9E-2</v>
      </c>
      <c r="T32">
        <v>1E-3</v>
      </c>
      <c r="U32">
        <v>1.6E-2</v>
      </c>
      <c r="V32">
        <v>6.0000000000000001E-3</v>
      </c>
      <c r="W32">
        <v>3.5999999999999997E-2</v>
      </c>
      <c r="Z32" s="1">
        <f t="shared" si="0"/>
        <v>0.2923</v>
      </c>
      <c r="AA32" s="1">
        <f t="shared" si="1"/>
        <v>0.11039999999999998</v>
      </c>
    </row>
    <row r="33" spans="1:27">
      <c r="A33">
        <v>32</v>
      </c>
      <c r="B33" t="s">
        <v>180</v>
      </c>
      <c r="C33">
        <v>30</v>
      </c>
      <c r="D33">
        <v>1.0999999999999999E-2</v>
      </c>
      <c r="E33">
        <v>1.0999999999999999E-2</v>
      </c>
      <c r="F33">
        <v>5.0000000000000001E-3</v>
      </c>
      <c r="G33">
        <v>1.2E-2</v>
      </c>
      <c r="H33">
        <v>1.0999999999999999E-2</v>
      </c>
      <c r="I33">
        <v>1.2999999999999999E-2</v>
      </c>
      <c r="J33">
        <v>0.56999999999999995</v>
      </c>
      <c r="K33">
        <v>1E-3</v>
      </c>
      <c r="L33">
        <v>1.4E-2</v>
      </c>
      <c r="M33">
        <v>0.124</v>
      </c>
      <c r="N33">
        <v>1.2E-2</v>
      </c>
      <c r="O33">
        <v>0.996</v>
      </c>
      <c r="P33">
        <v>1.2E-2</v>
      </c>
      <c r="Q33">
        <v>2E-3</v>
      </c>
      <c r="R33">
        <v>0.97599999999999998</v>
      </c>
      <c r="S33">
        <v>1.2999999999999999E-2</v>
      </c>
      <c r="T33">
        <v>2E-3</v>
      </c>
      <c r="U33">
        <v>1.2E-2</v>
      </c>
      <c r="V33">
        <v>0</v>
      </c>
      <c r="W33">
        <v>4.4999999999999998E-2</v>
      </c>
      <c r="Z33" s="1">
        <f t="shared" si="0"/>
        <v>7.7200000000000005E-2</v>
      </c>
      <c r="AA33" s="1">
        <f t="shared" si="1"/>
        <v>0.20699999999999999</v>
      </c>
    </row>
    <row r="34" spans="1:27">
      <c r="A34">
        <v>33</v>
      </c>
      <c r="B34" t="s">
        <v>181</v>
      </c>
      <c r="C34">
        <v>30</v>
      </c>
      <c r="D34">
        <v>5.0000000000000001E-3</v>
      </c>
      <c r="E34">
        <v>5.0000000000000001E-3</v>
      </c>
      <c r="F34">
        <v>2.4E-2</v>
      </c>
      <c r="G34">
        <v>6.0000000000000001E-3</v>
      </c>
      <c r="H34">
        <v>6.0000000000000001E-3</v>
      </c>
      <c r="I34">
        <v>6.0000000000000001E-3</v>
      </c>
      <c r="J34">
        <v>0.81100000000000005</v>
      </c>
      <c r="K34">
        <v>0.96599999999999997</v>
      </c>
      <c r="L34">
        <v>6.0000000000000001E-3</v>
      </c>
      <c r="M34">
        <v>0.997</v>
      </c>
      <c r="N34">
        <v>6.0000000000000001E-3</v>
      </c>
      <c r="O34">
        <v>0.996</v>
      </c>
      <c r="P34">
        <v>6.0000000000000001E-3</v>
      </c>
      <c r="Q34">
        <v>2.5999999999999999E-2</v>
      </c>
      <c r="R34">
        <v>0.98099999999999998</v>
      </c>
      <c r="S34">
        <v>6.0000000000000001E-3</v>
      </c>
      <c r="T34">
        <v>2E-3</v>
      </c>
      <c r="U34">
        <v>6.0000000000000001E-3</v>
      </c>
      <c r="V34">
        <v>1E-3</v>
      </c>
      <c r="W34">
        <v>0</v>
      </c>
      <c r="Z34" s="1">
        <f t="shared" si="0"/>
        <v>0.28320000000000001</v>
      </c>
      <c r="AA34" s="1">
        <f t="shared" si="1"/>
        <v>0.20299999999999993</v>
      </c>
    </row>
    <row r="35" spans="1:27">
      <c r="A35">
        <v>34</v>
      </c>
      <c r="B35" t="s">
        <v>182</v>
      </c>
      <c r="C35">
        <v>30</v>
      </c>
      <c r="D35">
        <v>0.02</v>
      </c>
      <c r="E35">
        <v>2.1000000000000001E-2</v>
      </c>
      <c r="F35">
        <v>0.05</v>
      </c>
      <c r="G35">
        <v>2.5999999999999999E-2</v>
      </c>
      <c r="H35">
        <v>2.3E-2</v>
      </c>
      <c r="I35">
        <v>2.8000000000000001E-2</v>
      </c>
      <c r="J35">
        <v>0.223</v>
      </c>
      <c r="K35">
        <v>1E-3</v>
      </c>
      <c r="L35">
        <v>3.3000000000000002E-2</v>
      </c>
      <c r="M35">
        <v>0.54500000000000004</v>
      </c>
      <c r="N35">
        <v>2.4E-2</v>
      </c>
      <c r="O35">
        <v>0.04</v>
      </c>
      <c r="P35">
        <v>2.4E-2</v>
      </c>
      <c r="Q35">
        <v>1E-3</v>
      </c>
      <c r="R35">
        <v>0.98899999999999999</v>
      </c>
      <c r="S35">
        <v>0.03</v>
      </c>
      <c r="T35">
        <v>8.9999999999999993E-3</v>
      </c>
      <c r="U35">
        <v>2.5000000000000001E-2</v>
      </c>
      <c r="V35">
        <v>1E-3</v>
      </c>
      <c r="W35">
        <v>2.5000000000000001E-2</v>
      </c>
      <c r="Z35" s="1">
        <f t="shared" si="0"/>
        <v>9.7000000000000003E-2</v>
      </c>
      <c r="AA35" s="1">
        <f t="shared" si="1"/>
        <v>0.11679999999999997</v>
      </c>
    </row>
    <row r="36" spans="1:27">
      <c r="A36">
        <v>35</v>
      </c>
      <c r="B36" t="s">
        <v>183</v>
      </c>
      <c r="C36">
        <v>30</v>
      </c>
      <c r="D36">
        <v>5.0000000000000001E-3</v>
      </c>
      <c r="E36">
        <v>5.0000000000000001E-3</v>
      </c>
      <c r="F36">
        <v>0.39500000000000002</v>
      </c>
      <c r="G36">
        <v>6.0000000000000001E-3</v>
      </c>
      <c r="H36">
        <v>5.0000000000000001E-3</v>
      </c>
      <c r="I36">
        <v>6.0000000000000001E-3</v>
      </c>
      <c r="J36">
        <v>0.47899999999999998</v>
      </c>
      <c r="K36">
        <v>0.33</v>
      </c>
      <c r="L36">
        <v>7.0000000000000001E-3</v>
      </c>
      <c r="M36">
        <v>0.995</v>
      </c>
      <c r="N36">
        <v>5.0000000000000001E-3</v>
      </c>
      <c r="O36">
        <v>0.997</v>
      </c>
      <c r="P36">
        <v>5.0000000000000001E-3</v>
      </c>
      <c r="Q36">
        <v>1.0999999999999999E-2</v>
      </c>
      <c r="R36">
        <v>0.96399999999999997</v>
      </c>
      <c r="S36">
        <v>6.0000000000000001E-3</v>
      </c>
      <c r="T36">
        <v>3.1E-2</v>
      </c>
      <c r="U36">
        <v>6.0000000000000001E-3</v>
      </c>
      <c r="V36">
        <v>4.3999999999999997E-2</v>
      </c>
      <c r="W36">
        <v>0</v>
      </c>
      <c r="Z36" s="1">
        <f t="shared" si="0"/>
        <v>0.2233</v>
      </c>
      <c r="AA36" s="1">
        <f t="shared" si="1"/>
        <v>0.20689999999999995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1.4E-2</v>
      </c>
      <c r="F37">
        <v>0.93899999999999995</v>
      </c>
      <c r="G37">
        <v>1.7000000000000001E-2</v>
      </c>
      <c r="H37">
        <v>1.4999999999999999E-2</v>
      </c>
      <c r="I37">
        <v>1.9E-2</v>
      </c>
      <c r="J37">
        <v>0.33200000000000002</v>
      </c>
      <c r="K37">
        <v>5.0000000000000001E-3</v>
      </c>
      <c r="L37">
        <v>2.3E-2</v>
      </c>
      <c r="M37">
        <v>0.40799999999999997</v>
      </c>
      <c r="N37">
        <v>1.6E-2</v>
      </c>
      <c r="O37">
        <v>0.97599999999999998</v>
      </c>
      <c r="P37">
        <v>1.6E-2</v>
      </c>
      <c r="Q37">
        <v>0.20699999999999999</v>
      </c>
      <c r="R37">
        <v>0.94099999999999995</v>
      </c>
      <c r="S37">
        <v>0.02</v>
      </c>
      <c r="T37">
        <v>0.59599999999999997</v>
      </c>
      <c r="U37">
        <v>1.7000000000000001E-2</v>
      </c>
      <c r="V37">
        <v>0.64600000000000002</v>
      </c>
      <c r="W37">
        <v>0.10299999999999999</v>
      </c>
      <c r="Z37" s="1">
        <f t="shared" si="0"/>
        <v>0.17849999999999996</v>
      </c>
      <c r="AA37" s="1">
        <f t="shared" si="1"/>
        <v>0.3538</v>
      </c>
    </row>
    <row r="38" spans="1:27">
      <c r="A38">
        <v>37</v>
      </c>
      <c r="B38" t="s">
        <v>185</v>
      </c>
      <c r="C38">
        <v>30</v>
      </c>
      <c r="D38">
        <v>1.7000000000000001E-2</v>
      </c>
      <c r="E38">
        <v>1.7000000000000001E-2</v>
      </c>
      <c r="F38">
        <v>0.67900000000000005</v>
      </c>
      <c r="G38">
        <v>2.1000000000000001E-2</v>
      </c>
      <c r="H38">
        <v>1.9E-2</v>
      </c>
      <c r="I38">
        <v>2.3E-2</v>
      </c>
      <c r="J38">
        <v>0.38300000000000001</v>
      </c>
      <c r="K38">
        <v>1E-3</v>
      </c>
      <c r="L38">
        <v>2.7E-2</v>
      </c>
      <c r="M38">
        <v>2.1000000000000001E-2</v>
      </c>
      <c r="N38">
        <v>0.02</v>
      </c>
      <c r="O38">
        <v>0.996</v>
      </c>
      <c r="P38">
        <v>0.02</v>
      </c>
      <c r="Q38">
        <v>6.0000000000000001E-3</v>
      </c>
      <c r="R38">
        <v>0.97299999999999998</v>
      </c>
      <c r="S38">
        <v>2.4E-2</v>
      </c>
      <c r="T38">
        <v>0.92200000000000004</v>
      </c>
      <c r="U38">
        <v>2.1000000000000001E-2</v>
      </c>
      <c r="V38">
        <v>1.7999999999999999E-2</v>
      </c>
      <c r="W38">
        <v>0.22700000000000001</v>
      </c>
      <c r="Z38" s="1">
        <f t="shared" si="0"/>
        <v>0.12079999999999999</v>
      </c>
      <c r="AA38" s="1">
        <f t="shared" si="1"/>
        <v>0.32269999999999999</v>
      </c>
    </row>
    <row r="39" spans="1:27">
      <c r="A39">
        <v>38</v>
      </c>
      <c r="B39" t="s">
        <v>186</v>
      </c>
      <c r="C39">
        <v>30</v>
      </c>
      <c r="D39">
        <v>7.0000000000000001E-3</v>
      </c>
      <c r="E39">
        <v>7.0000000000000001E-3</v>
      </c>
      <c r="F39">
        <v>0.73799999999999999</v>
      </c>
      <c r="G39">
        <v>8.0000000000000002E-3</v>
      </c>
      <c r="H39">
        <v>8.0000000000000002E-3</v>
      </c>
      <c r="I39">
        <v>8.9999999999999993E-3</v>
      </c>
      <c r="J39">
        <v>0.71699999999999997</v>
      </c>
      <c r="K39">
        <v>5.8999999999999997E-2</v>
      </c>
      <c r="L39">
        <v>1.0999999999999999E-2</v>
      </c>
      <c r="M39">
        <v>0.995</v>
      </c>
      <c r="N39">
        <v>8.0000000000000002E-3</v>
      </c>
      <c r="O39">
        <v>0.996</v>
      </c>
      <c r="P39">
        <v>8.0000000000000002E-3</v>
      </c>
      <c r="Q39">
        <v>7.8E-2</v>
      </c>
      <c r="R39">
        <v>8.0000000000000002E-3</v>
      </c>
      <c r="S39">
        <v>0.01</v>
      </c>
      <c r="T39">
        <v>4.0000000000000001E-3</v>
      </c>
      <c r="U39">
        <v>8.0000000000000002E-3</v>
      </c>
      <c r="V39">
        <v>9.8000000000000004E-2</v>
      </c>
      <c r="W39">
        <v>1E-3</v>
      </c>
      <c r="Z39" s="1">
        <f t="shared" si="0"/>
        <v>0.25589999999999996</v>
      </c>
      <c r="AA39" s="1">
        <f t="shared" si="1"/>
        <v>0.12190000000000001</v>
      </c>
    </row>
    <row r="40" spans="1:27">
      <c r="A40">
        <v>39</v>
      </c>
      <c r="B40" t="s">
        <v>187</v>
      </c>
      <c r="C40">
        <v>30</v>
      </c>
      <c r="D40">
        <v>5.0000000000000001E-3</v>
      </c>
      <c r="E40">
        <v>5.0000000000000001E-3</v>
      </c>
      <c r="F40">
        <v>0.751</v>
      </c>
      <c r="G40">
        <v>5.0000000000000001E-3</v>
      </c>
      <c r="H40">
        <v>5.0000000000000001E-3</v>
      </c>
      <c r="I40">
        <v>6.0000000000000001E-3</v>
      </c>
      <c r="J40">
        <v>0.46500000000000002</v>
      </c>
      <c r="K40">
        <v>3.0000000000000001E-3</v>
      </c>
      <c r="L40">
        <v>6.0000000000000001E-3</v>
      </c>
      <c r="M40">
        <v>0.996</v>
      </c>
      <c r="N40">
        <v>5.0000000000000001E-3</v>
      </c>
      <c r="O40">
        <v>0.997</v>
      </c>
      <c r="P40">
        <v>5.0000000000000001E-3</v>
      </c>
      <c r="Q40">
        <v>0.99399999999999999</v>
      </c>
      <c r="R40">
        <v>1E-3</v>
      </c>
      <c r="S40">
        <v>6.0000000000000001E-3</v>
      </c>
      <c r="T40">
        <v>3.0000000000000001E-3</v>
      </c>
      <c r="U40">
        <v>5.0000000000000001E-3</v>
      </c>
      <c r="V40">
        <v>7.9000000000000001E-2</v>
      </c>
      <c r="W40">
        <v>1E-3</v>
      </c>
      <c r="Z40" s="1">
        <f t="shared" si="0"/>
        <v>0.22469999999999998</v>
      </c>
      <c r="AA40" s="1">
        <f t="shared" si="1"/>
        <v>0.20959999999999995</v>
      </c>
    </row>
    <row r="41" spans="1:27">
      <c r="A41">
        <v>40</v>
      </c>
      <c r="B41" t="s">
        <v>188</v>
      </c>
      <c r="C41">
        <v>30</v>
      </c>
      <c r="D41">
        <v>1.4999999999999999E-2</v>
      </c>
      <c r="E41">
        <v>1.4999999999999999E-2</v>
      </c>
      <c r="F41">
        <v>0.435</v>
      </c>
      <c r="G41">
        <v>1.7000000000000001E-2</v>
      </c>
      <c r="H41">
        <v>1.6E-2</v>
      </c>
      <c r="I41">
        <v>1.7999999999999999E-2</v>
      </c>
      <c r="J41">
        <v>0.189</v>
      </c>
      <c r="K41">
        <v>1E-3</v>
      </c>
      <c r="L41">
        <v>0.02</v>
      </c>
      <c r="M41">
        <v>5.0000000000000001E-3</v>
      </c>
      <c r="N41">
        <v>1.6E-2</v>
      </c>
      <c r="O41">
        <v>0.83799999999999997</v>
      </c>
      <c r="P41">
        <v>1.6E-2</v>
      </c>
      <c r="Q41">
        <v>2E-3</v>
      </c>
      <c r="R41">
        <v>0.99299999999999999</v>
      </c>
      <c r="S41">
        <v>1.7999999999999999E-2</v>
      </c>
      <c r="T41">
        <v>0.99399999999999999</v>
      </c>
      <c r="U41">
        <v>1.7000000000000001E-2</v>
      </c>
      <c r="V41">
        <v>5.8000000000000003E-2</v>
      </c>
      <c r="W41">
        <v>0.05</v>
      </c>
      <c r="Z41" s="1">
        <f t="shared" si="0"/>
        <v>7.3100000000000012E-2</v>
      </c>
      <c r="AA41" s="1">
        <f t="shared" si="1"/>
        <v>0.30019999999999991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8.9999999999999993E-3</v>
      </c>
      <c r="F42">
        <v>0.98099999999999998</v>
      </c>
      <c r="G42">
        <v>0.01</v>
      </c>
      <c r="H42">
        <v>0.01</v>
      </c>
      <c r="I42">
        <v>1.0999999999999999E-2</v>
      </c>
      <c r="J42">
        <v>0.56899999999999995</v>
      </c>
      <c r="K42">
        <v>0.124</v>
      </c>
      <c r="L42">
        <v>1.2999999999999999E-2</v>
      </c>
      <c r="M42">
        <v>0.61099999999999999</v>
      </c>
      <c r="N42">
        <v>0.01</v>
      </c>
      <c r="O42">
        <v>0.997</v>
      </c>
      <c r="P42">
        <v>0.01</v>
      </c>
      <c r="Q42">
        <v>1E-3</v>
      </c>
      <c r="R42">
        <v>0.99</v>
      </c>
      <c r="S42">
        <v>1.2E-2</v>
      </c>
      <c r="T42">
        <v>0.99399999999999999</v>
      </c>
      <c r="U42">
        <v>0.01</v>
      </c>
      <c r="V42">
        <v>0.18</v>
      </c>
      <c r="W42">
        <v>7.0000000000000001E-3</v>
      </c>
      <c r="Z42" s="1">
        <f t="shared" si="0"/>
        <v>0.23469999999999996</v>
      </c>
      <c r="AA42" s="1">
        <f t="shared" si="1"/>
        <v>0.32110000000000005</v>
      </c>
    </row>
    <row r="43" spans="1:27">
      <c r="A43">
        <v>42</v>
      </c>
      <c r="B43" t="s">
        <v>190</v>
      </c>
      <c r="C43">
        <v>30</v>
      </c>
      <c r="D43">
        <v>7.0000000000000001E-3</v>
      </c>
      <c r="E43">
        <v>7.0000000000000001E-3</v>
      </c>
      <c r="F43">
        <v>0.5</v>
      </c>
      <c r="G43">
        <v>8.0000000000000002E-3</v>
      </c>
      <c r="H43">
        <v>8.0000000000000002E-3</v>
      </c>
      <c r="I43">
        <v>8.0000000000000002E-3</v>
      </c>
      <c r="J43">
        <v>0.54700000000000004</v>
      </c>
      <c r="K43">
        <v>6.0000000000000001E-3</v>
      </c>
      <c r="L43">
        <v>8.9999999999999993E-3</v>
      </c>
      <c r="M43">
        <v>0.997</v>
      </c>
      <c r="N43">
        <v>8.0000000000000002E-3</v>
      </c>
      <c r="O43">
        <v>2E-3</v>
      </c>
      <c r="P43">
        <v>8.0000000000000002E-3</v>
      </c>
      <c r="Q43">
        <v>0.34</v>
      </c>
      <c r="R43">
        <v>0.98599999999999999</v>
      </c>
      <c r="S43">
        <v>8.0000000000000002E-3</v>
      </c>
      <c r="T43">
        <v>0.99099999999999999</v>
      </c>
      <c r="U43">
        <v>8.0000000000000002E-3</v>
      </c>
      <c r="V43">
        <v>0.372</v>
      </c>
      <c r="W43">
        <v>1E-3</v>
      </c>
      <c r="Z43" s="1">
        <f t="shared" si="0"/>
        <v>0.2097</v>
      </c>
      <c r="AA43" s="1">
        <f t="shared" si="1"/>
        <v>0.27239999999999998</v>
      </c>
    </row>
    <row r="44" spans="1:27">
      <c r="A44">
        <v>43</v>
      </c>
      <c r="B44" t="s">
        <v>191</v>
      </c>
      <c r="C44">
        <v>30</v>
      </c>
      <c r="D44">
        <v>7.0000000000000001E-3</v>
      </c>
      <c r="E44">
        <v>7.0000000000000001E-3</v>
      </c>
      <c r="F44">
        <v>5.5E-2</v>
      </c>
      <c r="G44">
        <v>8.0000000000000002E-3</v>
      </c>
      <c r="H44">
        <v>7.0000000000000001E-3</v>
      </c>
      <c r="I44">
        <v>8.0000000000000002E-3</v>
      </c>
      <c r="J44">
        <v>0.193</v>
      </c>
      <c r="K44">
        <v>8.9999999999999993E-3</v>
      </c>
      <c r="L44">
        <v>8.0000000000000002E-3</v>
      </c>
      <c r="M44">
        <v>0.997</v>
      </c>
      <c r="N44">
        <v>7.0000000000000001E-3</v>
      </c>
      <c r="O44">
        <v>1.4999999999999999E-2</v>
      </c>
      <c r="P44">
        <v>7.0000000000000001E-3</v>
      </c>
      <c r="Q44">
        <v>0.99</v>
      </c>
      <c r="R44">
        <v>0.218</v>
      </c>
      <c r="S44">
        <v>8.0000000000000002E-3</v>
      </c>
      <c r="T44">
        <v>8.6999999999999994E-2</v>
      </c>
      <c r="U44">
        <v>8.0000000000000002E-3</v>
      </c>
      <c r="V44">
        <v>5.5E-2</v>
      </c>
      <c r="W44">
        <v>5.0000000000000001E-3</v>
      </c>
      <c r="Z44" s="1">
        <f t="shared" si="0"/>
        <v>0.12989999999999999</v>
      </c>
      <c r="AA44" s="1">
        <f t="shared" si="1"/>
        <v>0.13999999999999996</v>
      </c>
    </row>
    <row r="45" spans="1:27">
      <c r="A45">
        <v>44</v>
      </c>
      <c r="B45" t="s">
        <v>192</v>
      </c>
      <c r="C45">
        <v>30</v>
      </c>
      <c r="D45">
        <v>6.0000000000000001E-3</v>
      </c>
      <c r="E45">
        <v>6.0000000000000001E-3</v>
      </c>
      <c r="F45">
        <v>4.5999999999999999E-2</v>
      </c>
      <c r="G45">
        <v>6.0000000000000001E-3</v>
      </c>
      <c r="H45">
        <v>6.0000000000000001E-3</v>
      </c>
      <c r="I45">
        <v>7.0000000000000001E-3</v>
      </c>
      <c r="J45">
        <v>0.47</v>
      </c>
      <c r="K45">
        <v>1E-3</v>
      </c>
      <c r="L45">
        <v>7.0000000000000001E-3</v>
      </c>
      <c r="M45">
        <v>0.997</v>
      </c>
      <c r="N45">
        <v>6.0000000000000001E-3</v>
      </c>
      <c r="O45">
        <v>1.9E-2</v>
      </c>
      <c r="P45">
        <v>6.0000000000000001E-3</v>
      </c>
      <c r="Q45">
        <v>0.23</v>
      </c>
      <c r="R45">
        <v>0.04</v>
      </c>
      <c r="S45">
        <v>7.0000000000000001E-3</v>
      </c>
      <c r="T45">
        <v>0.45900000000000002</v>
      </c>
      <c r="U45">
        <v>6.0000000000000001E-3</v>
      </c>
      <c r="V45">
        <v>0.04</v>
      </c>
      <c r="W45">
        <v>7.0000000000000001E-3</v>
      </c>
      <c r="Z45" s="1">
        <f t="shared" si="0"/>
        <v>0.1552</v>
      </c>
      <c r="AA45" s="1">
        <f t="shared" si="1"/>
        <v>8.2000000000000003E-2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0.24399999999999999</v>
      </c>
      <c r="G46">
        <v>8.0000000000000002E-3</v>
      </c>
      <c r="H46">
        <v>8.0000000000000002E-3</v>
      </c>
      <c r="I46">
        <v>8.9999999999999993E-3</v>
      </c>
      <c r="J46">
        <v>0.53200000000000003</v>
      </c>
      <c r="K46">
        <v>3.0000000000000001E-3</v>
      </c>
      <c r="L46">
        <v>0.01</v>
      </c>
      <c r="M46">
        <v>0.997</v>
      </c>
      <c r="N46">
        <v>8.0000000000000002E-3</v>
      </c>
      <c r="O46">
        <v>0.26900000000000002</v>
      </c>
      <c r="P46">
        <v>8.0000000000000002E-3</v>
      </c>
      <c r="Q46">
        <v>0.99399999999999999</v>
      </c>
      <c r="R46">
        <v>9.2999999999999999E-2</v>
      </c>
      <c r="S46">
        <v>8.9999999999999993E-3</v>
      </c>
      <c r="T46">
        <v>8.9999999999999993E-3</v>
      </c>
      <c r="U46">
        <v>8.0000000000000002E-3</v>
      </c>
      <c r="V46">
        <v>0.17399999999999999</v>
      </c>
      <c r="W46">
        <v>0.35299999999999998</v>
      </c>
      <c r="Z46" s="1">
        <f t="shared" si="0"/>
        <v>0.18250000000000002</v>
      </c>
      <c r="AA46" s="1">
        <f t="shared" si="1"/>
        <v>0.19249999999999995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5.0000000000000001E-3</v>
      </c>
      <c r="F47">
        <v>0.72499999999999998</v>
      </c>
      <c r="G47">
        <v>6.0000000000000001E-3</v>
      </c>
      <c r="H47">
        <v>5.0000000000000001E-3</v>
      </c>
      <c r="I47">
        <v>6.0000000000000001E-3</v>
      </c>
      <c r="J47">
        <v>0.23400000000000001</v>
      </c>
      <c r="K47">
        <v>5.0000000000000001E-3</v>
      </c>
      <c r="L47">
        <v>7.0000000000000001E-3</v>
      </c>
      <c r="M47">
        <v>0.997</v>
      </c>
      <c r="N47">
        <v>6.0000000000000001E-3</v>
      </c>
      <c r="O47">
        <v>3.0000000000000001E-3</v>
      </c>
      <c r="P47">
        <v>5.0000000000000001E-3</v>
      </c>
      <c r="Q47">
        <v>0.98299999999999998</v>
      </c>
      <c r="R47">
        <v>5.3999999999999999E-2</v>
      </c>
      <c r="S47">
        <v>7.0000000000000001E-3</v>
      </c>
      <c r="T47">
        <v>1E-3</v>
      </c>
      <c r="U47">
        <v>6.0000000000000001E-3</v>
      </c>
      <c r="V47">
        <v>0.61</v>
      </c>
      <c r="W47">
        <v>5.5E-2</v>
      </c>
      <c r="Z47" s="1">
        <f t="shared" si="0"/>
        <v>0.19950000000000001</v>
      </c>
      <c r="AA47" s="1">
        <f t="shared" si="1"/>
        <v>0.17299999999999999</v>
      </c>
    </row>
    <row r="48" spans="1:27">
      <c r="A48">
        <v>47</v>
      </c>
      <c r="B48" t="s">
        <v>195</v>
      </c>
      <c r="C48">
        <v>30</v>
      </c>
      <c r="D48">
        <v>7.0000000000000001E-3</v>
      </c>
      <c r="E48">
        <v>7.0000000000000001E-3</v>
      </c>
      <c r="F48">
        <v>8.6999999999999994E-2</v>
      </c>
      <c r="G48">
        <v>8.0000000000000002E-3</v>
      </c>
      <c r="H48">
        <v>7.0000000000000001E-3</v>
      </c>
      <c r="I48">
        <v>8.0000000000000002E-3</v>
      </c>
      <c r="J48">
        <v>0.45200000000000001</v>
      </c>
      <c r="K48">
        <v>0</v>
      </c>
      <c r="L48">
        <v>8.9999999999999993E-3</v>
      </c>
      <c r="M48">
        <v>0.997</v>
      </c>
      <c r="N48">
        <v>7.0000000000000001E-3</v>
      </c>
      <c r="O48">
        <v>0.36199999999999999</v>
      </c>
      <c r="P48">
        <v>7.0000000000000001E-3</v>
      </c>
      <c r="Q48">
        <v>0.46400000000000002</v>
      </c>
      <c r="R48">
        <v>4.4999999999999998E-2</v>
      </c>
      <c r="S48">
        <v>8.0000000000000002E-3</v>
      </c>
      <c r="T48">
        <v>8.7999999999999995E-2</v>
      </c>
      <c r="U48">
        <v>8.0000000000000002E-3</v>
      </c>
      <c r="V48">
        <v>4.0000000000000001E-3</v>
      </c>
      <c r="W48">
        <v>0.113</v>
      </c>
      <c r="Z48" s="1">
        <f t="shared" si="0"/>
        <v>0.15820000000000001</v>
      </c>
      <c r="AA48" s="1">
        <f t="shared" si="1"/>
        <v>0.1106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9.250000000000003E-3</v>
      </c>
      <c r="E50" s="2">
        <f t="shared" ref="E50:W50" si="2">AVERAGE(E1:E24)</f>
        <v>9.3333333333333376E-3</v>
      </c>
      <c r="F50" s="2">
        <f t="shared" si="2"/>
        <v>2.4000000000000004E-2</v>
      </c>
      <c r="G50" s="2">
        <f t="shared" si="2"/>
        <v>1.0333333333333335E-2</v>
      </c>
      <c r="H50" s="2">
        <f t="shared" si="2"/>
        <v>9.833333333333338E-3</v>
      </c>
      <c r="I50" s="2">
        <f t="shared" si="2"/>
        <v>1.066666666666667E-2</v>
      </c>
      <c r="J50" s="2">
        <f t="shared" si="2"/>
        <v>0.10254166666666664</v>
      </c>
      <c r="K50" s="2">
        <f t="shared" si="2"/>
        <v>2.2083333333333338E-3</v>
      </c>
      <c r="L50" s="2">
        <f t="shared" si="2"/>
        <v>1.1250000000000001E-2</v>
      </c>
      <c r="M50" s="2">
        <f t="shared" si="2"/>
        <v>1.2500000000000005E-3</v>
      </c>
      <c r="N50" s="2">
        <f t="shared" si="2"/>
        <v>1.0000000000000004E-2</v>
      </c>
      <c r="O50" s="2">
        <f t="shared" si="2"/>
        <v>6.875E-3</v>
      </c>
      <c r="P50" s="2">
        <f t="shared" si="2"/>
        <v>9.9583333333333381E-3</v>
      </c>
      <c r="Q50" s="2">
        <f t="shared" si="2"/>
        <v>3.8333333333333337E-2</v>
      </c>
      <c r="R50" s="2">
        <f t="shared" si="2"/>
        <v>0.98954166666666687</v>
      </c>
      <c r="S50" s="2">
        <f t="shared" si="2"/>
        <v>1.0708333333333335E-2</v>
      </c>
      <c r="T50" s="2">
        <f t="shared" si="2"/>
        <v>2.4583333333333336E-2</v>
      </c>
      <c r="U50" s="2">
        <f t="shared" si="2"/>
        <v>1.0250000000000002E-2</v>
      </c>
      <c r="V50" s="2">
        <f t="shared" si="2"/>
        <v>8.5541666666666641E-2</v>
      </c>
      <c r="W50" s="2">
        <f t="shared" si="2"/>
        <v>5.0958333333333328E-2</v>
      </c>
      <c r="Y50" s="1" t="s">
        <v>0</v>
      </c>
      <c r="Z50" s="2">
        <f>AVERAGE(Z1:Z24)</f>
        <v>1.9066666666666666E-2</v>
      </c>
      <c r="AA50" s="2">
        <f>AVERAGE(AA1:AA24)</f>
        <v>0.12367500000000002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9.1250000000000029E-3</v>
      </c>
      <c r="E51" s="2">
        <f t="shared" ref="E51:W51" si="3">AVERAGE(E25:E48)</f>
        <v>9.2083333333333375E-3</v>
      </c>
      <c r="F51" s="2">
        <f t="shared" si="3"/>
        <v>0.3914999999999999</v>
      </c>
      <c r="G51" s="2">
        <f t="shared" si="3"/>
        <v>1.0750000000000003E-2</v>
      </c>
      <c r="H51" s="2">
        <f t="shared" si="3"/>
        <v>9.9583333333333347E-3</v>
      </c>
      <c r="I51" s="2">
        <f t="shared" si="3"/>
        <v>1.1625000000000002E-2</v>
      </c>
      <c r="J51" s="2">
        <f t="shared" si="3"/>
        <v>0.42854166666666665</v>
      </c>
      <c r="K51" s="2">
        <f t="shared" si="3"/>
        <v>0.13954166666666665</v>
      </c>
      <c r="L51" s="2">
        <f t="shared" si="3"/>
        <v>1.3333333333333336E-2</v>
      </c>
      <c r="M51" s="2">
        <f t="shared" si="3"/>
        <v>0.79383333333333328</v>
      </c>
      <c r="N51" s="2">
        <f t="shared" si="3"/>
        <v>1.0375000000000002E-2</v>
      </c>
      <c r="O51" s="2">
        <f t="shared" si="3"/>
        <v>0.5398750000000001</v>
      </c>
      <c r="P51" s="2">
        <f t="shared" si="3"/>
        <v>1.0208333333333335E-2</v>
      </c>
      <c r="Q51" s="2">
        <f t="shared" si="3"/>
        <v>0.22333333333333336</v>
      </c>
      <c r="R51" s="2">
        <f t="shared" si="3"/>
        <v>0.62991666666666668</v>
      </c>
      <c r="S51" s="2">
        <f t="shared" si="3"/>
        <v>1.2125000000000002E-2</v>
      </c>
      <c r="T51" s="2">
        <f t="shared" si="3"/>
        <v>0.21716666666666665</v>
      </c>
      <c r="U51" s="2">
        <f t="shared" si="3"/>
        <v>1.0708333333333335E-2</v>
      </c>
      <c r="V51" s="2">
        <f t="shared" si="3"/>
        <v>0.12020833333333335</v>
      </c>
      <c r="W51" s="2">
        <f t="shared" si="3"/>
        <v>5.6583333333333326E-2</v>
      </c>
      <c r="Y51" s="1" t="s">
        <v>1</v>
      </c>
      <c r="Z51" s="2">
        <f>AVERAGE(Z25:Z48)</f>
        <v>0.18174166666666666</v>
      </c>
      <c r="AA51" s="2">
        <f>AVERAGE(AA25:AA48)</f>
        <v>0.18305000000000002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0.89363265589923324</v>
      </c>
      <c r="E52" s="3">
        <f t="shared" ref="E52:W52" si="4">TTEST(E1:E24,E25:E48,2,2)</f>
        <v>0.89722697266875495</v>
      </c>
      <c r="F52" s="3">
        <f t="shared" si="4"/>
        <v>3.4472445064769389E-6</v>
      </c>
      <c r="G52" s="3">
        <f t="shared" si="4"/>
        <v>0.73460676913676015</v>
      </c>
      <c r="H52" s="3">
        <f t="shared" si="4"/>
        <v>0.90753167771161525</v>
      </c>
      <c r="I52" s="3">
        <f t="shared" si="4"/>
        <v>0.47762654767319357</v>
      </c>
      <c r="J52" s="3">
        <f t="shared" si="4"/>
        <v>1.5962684668550415E-6</v>
      </c>
      <c r="K52" s="3">
        <f t="shared" si="4"/>
        <v>8.854121480454457E-3</v>
      </c>
      <c r="L52" s="3">
        <f t="shared" si="4"/>
        <v>0.20536164461158024</v>
      </c>
      <c r="M52" s="3">
        <f t="shared" si="4"/>
        <v>3.8492761374981631E-15</v>
      </c>
      <c r="N52" s="3">
        <f t="shared" si="4"/>
        <v>0.74199243632070333</v>
      </c>
      <c r="O52" s="3">
        <f t="shared" si="4"/>
        <v>9.9454547684681544E-7</v>
      </c>
      <c r="P52" s="3">
        <f t="shared" si="4"/>
        <v>0.8256503831468891</v>
      </c>
      <c r="Q52" s="3">
        <f t="shared" si="4"/>
        <v>2.4099307967700091E-2</v>
      </c>
      <c r="R52" s="3">
        <f t="shared" si="4"/>
        <v>1.6565146858837037E-4</v>
      </c>
      <c r="S52" s="3">
        <f t="shared" si="4"/>
        <v>0.32930521940864799</v>
      </c>
      <c r="T52" s="3">
        <f t="shared" si="4"/>
        <v>1.6277063971144663E-2</v>
      </c>
      <c r="U52" s="3">
        <f t="shared" si="4"/>
        <v>0.7036539665026833</v>
      </c>
      <c r="V52" s="3">
        <f t="shared" si="4"/>
        <v>0.42692556790960245</v>
      </c>
      <c r="W52" s="3">
        <f t="shared" si="4"/>
        <v>0.80520368554556621</v>
      </c>
      <c r="Y52" s="1" t="s">
        <v>16</v>
      </c>
      <c r="Z52" s="3">
        <f>TTEST(Z1:Z24,Z25:Z48,2,2)</f>
        <v>1.7750625931211807E-15</v>
      </c>
      <c r="AA52" s="3">
        <f>TTEST(AA1:AA24,AA25:AA48,2,2)</f>
        <v>1.4686895331977503E-3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4.2242399196246795E-4</v>
      </c>
      <c r="E53" s="3">
        <f t="shared" ref="E53:W53" si="5">STDEV(E1:E24)/SQRT(COUNT(E1:E24))</f>
        <v>4.2845639127810092E-4</v>
      </c>
      <c r="F53" s="3">
        <f t="shared" si="5"/>
        <v>1.5420906193414415E-2</v>
      </c>
      <c r="G53" s="3">
        <f t="shared" si="5"/>
        <v>5.6358925667683373E-4</v>
      </c>
      <c r="H53" s="3">
        <f t="shared" si="5"/>
        <v>4.9879080838704419E-4</v>
      </c>
      <c r="I53" s="3">
        <f t="shared" si="5"/>
        <v>6.360734014095199E-4</v>
      </c>
      <c r="J53" s="3">
        <f t="shared" si="5"/>
        <v>3.7554211016830298E-2</v>
      </c>
      <c r="K53" s="3">
        <f t="shared" si="5"/>
        <v>5.866237426655497E-4</v>
      </c>
      <c r="L53" s="3">
        <f t="shared" si="5"/>
        <v>7.5241158178605686E-4</v>
      </c>
      <c r="M53" s="3">
        <f t="shared" si="5"/>
        <v>2.4999999999999995E-4</v>
      </c>
      <c r="N53" s="3">
        <f t="shared" si="5"/>
        <v>5.1779913289709708E-4</v>
      </c>
      <c r="O53" s="3">
        <f t="shared" si="5"/>
        <v>4.521010732510846E-3</v>
      </c>
      <c r="P53" s="3">
        <f t="shared" si="5"/>
        <v>5.0533088122230196E-4</v>
      </c>
      <c r="Q53" s="3">
        <f t="shared" si="5"/>
        <v>2.3815387994194213E-2</v>
      </c>
      <c r="R53" s="3">
        <f t="shared" si="5"/>
        <v>1.7600427846688105E-3</v>
      </c>
      <c r="S53" s="3">
        <f t="shared" si="5"/>
        <v>6.8756861756826308E-4</v>
      </c>
      <c r="T53" s="3">
        <f t="shared" si="5"/>
        <v>7.5993222110680913E-3</v>
      </c>
      <c r="U53" s="3">
        <f t="shared" si="5"/>
        <v>5.5901699437494736E-4</v>
      </c>
      <c r="V53" s="3">
        <f t="shared" si="5"/>
        <v>1.6150220885852797E-2</v>
      </c>
      <c r="W53" s="3">
        <f t="shared" si="5"/>
        <v>1.2923756235767756E-2</v>
      </c>
      <c r="Z53" s="3">
        <f>STDEV(Z1:Z24)/SQRT(COUNT(Z1:Z24))</f>
        <v>4.6050644249009077E-3</v>
      </c>
      <c r="AA53" s="3">
        <f>STDEV(AA1:AA24)/SQRT(COUNT(AA1:AA24))</f>
        <v>3.0189453120420986E-3</v>
      </c>
      <c r="AC53" s="3"/>
      <c r="AD53" s="3"/>
    </row>
    <row r="54" spans="1:30">
      <c r="C54" s="1" t="s">
        <v>1</v>
      </c>
      <c r="D54" s="3">
        <f>STDEV(D25:D48)/SQRT(COUNT(D25:D48))</f>
        <v>8.281997676119336E-4</v>
      </c>
      <c r="E54" s="3">
        <f t="shared" ref="E54:W54" si="6">STDEV(E25:E48)/SQRT(COUNT(E25:E48))</f>
        <v>8.6178775814965951E-4</v>
      </c>
      <c r="F54" s="3">
        <f t="shared" si="6"/>
        <v>6.7909013083470887E-2</v>
      </c>
      <c r="G54" s="3">
        <f t="shared" si="6"/>
        <v>1.0838906036033833E-3</v>
      </c>
      <c r="H54" s="3">
        <f t="shared" si="6"/>
        <v>9.4692325314303704E-4</v>
      </c>
      <c r="I54" s="3">
        <f t="shared" si="6"/>
        <v>1.1777104107522354E-3</v>
      </c>
      <c r="J54" s="3">
        <f t="shared" si="6"/>
        <v>4.5811640946991181E-2</v>
      </c>
      <c r="K54" s="3">
        <f t="shared" si="6"/>
        <v>5.0229003803257261E-2</v>
      </c>
      <c r="L54" s="3">
        <f t="shared" si="6"/>
        <v>1.4366661622784006E-3</v>
      </c>
      <c r="M54" s="3">
        <f t="shared" si="6"/>
        <v>6.8853885060486592E-2</v>
      </c>
      <c r="N54" s="3">
        <f t="shared" si="6"/>
        <v>1.0068830149511407E-3</v>
      </c>
      <c r="O54" s="3">
        <f t="shared" si="6"/>
        <v>9.4370268141284686E-2</v>
      </c>
      <c r="P54" s="3">
        <f t="shared" si="6"/>
        <v>1.0089799100761103E-3</v>
      </c>
      <c r="Q54" s="3">
        <f t="shared" si="6"/>
        <v>7.5650623977681505E-2</v>
      </c>
      <c r="R54" s="3">
        <f t="shared" si="6"/>
        <v>8.7665225300874769E-2</v>
      </c>
      <c r="S54" s="3">
        <f t="shared" si="6"/>
        <v>1.2616306735815123E-3</v>
      </c>
      <c r="T54" s="3">
        <f t="shared" si="6"/>
        <v>7.683562038785445E-2</v>
      </c>
      <c r="U54" s="3">
        <f t="shared" si="6"/>
        <v>1.058915165866658E-3</v>
      </c>
      <c r="V54" s="3">
        <f t="shared" si="6"/>
        <v>4.0120063431334459E-2</v>
      </c>
      <c r="W54" s="3">
        <f t="shared" si="6"/>
        <v>1.8634345400427018E-2</v>
      </c>
      <c r="Z54" s="3">
        <f>STDEV(Z25:Z48)/SQRT(COUNT(Z25:Z48))</f>
        <v>1.3029448135658202E-2</v>
      </c>
      <c r="AA54" s="3">
        <f>STDEV(AA25:AA48)/SQRT(COUNT(AA25:AA48))</f>
        <v>1.7283916457676535E-2</v>
      </c>
      <c r="AC54" s="3"/>
      <c r="AD54" s="3"/>
    </row>
    <row r="55" spans="1:30">
      <c r="D55" s="2">
        <f>D50-D51</f>
        <v>1.2500000000000011E-4</v>
      </c>
      <c r="E55" s="2">
        <f t="shared" ref="E55:W55" si="7">E50-E51</f>
        <v>1.2500000000000011E-4</v>
      </c>
      <c r="F55" s="2">
        <f t="shared" si="7"/>
        <v>-0.36749999999999988</v>
      </c>
      <c r="G55" s="2">
        <f t="shared" si="7"/>
        <v>-4.1666666666666761E-4</v>
      </c>
      <c r="H55" s="2">
        <f t="shared" si="7"/>
        <v>-1.2499999999999664E-4</v>
      </c>
      <c r="I55" s="2">
        <f t="shared" si="7"/>
        <v>-9.5833333333333187E-4</v>
      </c>
      <c r="J55" s="2">
        <f t="shared" si="7"/>
        <v>-0.32600000000000001</v>
      </c>
      <c r="K55" s="2">
        <f t="shared" si="7"/>
        <v>-0.13733333333333331</v>
      </c>
      <c r="L55" s="2">
        <f t="shared" si="7"/>
        <v>-2.0833333333333346E-3</v>
      </c>
      <c r="M55" s="2">
        <f t="shared" si="7"/>
        <v>-0.79258333333333331</v>
      </c>
      <c r="N55" s="2">
        <f t="shared" si="7"/>
        <v>-3.749999999999986E-4</v>
      </c>
      <c r="O55" s="2">
        <f t="shared" si="7"/>
        <v>-0.53300000000000014</v>
      </c>
      <c r="P55" s="2">
        <f t="shared" si="7"/>
        <v>-2.4999999999999675E-4</v>
      </c>
      <c r="Q55" s="2">
        <f t="shared" si="7"/>
        <v>-0.18500000000000003</v>
      </c>
      <c r="R55" s="2">
        <f t="shared" si="7"/>
        <v>0.35962500000000019</v>
      </c>
      <c r="S55" s="2">
        <f t="shared" si="7"/>
        <v>-1.4166666666666668E-3</v>
      </c>
      <c r="T55" s="2">
        <f t="shared" si="7"/>
        <v>-0.1925833333333333</v>
      </c>
      <c r="U55" s="2">
        <f t="shared" si="7"/>
        <v>-4.5833333333333316E-4</v>
      </c>
      <c r="V55" s="2">
        <f t="shared" si="7"/>
        <v>-3.4666666666666707E-2</v>
      </c>
      <c r="W55" s="2">
        <f t="shared" si="7"/>
        <v>-5.6249999999999981E-3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>Tools</v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>Animals</v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1.0542857142857145E-2</v>
      </c>
      <c r="E58" s="1">
        <f>(E50+0.6*(F50+D50)+0.15*G50)/(1+2*0.6+0.15)</f>
        <v>1.3120567375886528E-2</v>
      </c>
      <c r="F58" s="1">
        <f t="shared" ref="F58:U59" si="9">(F50+0.6*(G50+E50)+0.15*(D50+H50))/(1+2*0.6+2*0.15)</f>
        <v>1.5465000000000003E-2</v>
      </c>
      <c r="G58" s="1">
        <f t="shared" si="9"/>
        <v>1.3453333333333336E-2</v>
      </c>
      <c r="H58" s="1">
        <f t="shared" si="9"/>
        <v>1.6565833333333335E-2</v>
      </c>
      <c r="I58" s="1">
        <f t="shared" si="9"/>
        <v>3.1989166666666666E-2</v>
      </c>
      <c r="J58" s="1">
        <f t="shared" si="9"/>
        <v>4.5371666666666657E-2</v>
      </c>
      <c r="K58" s="1">
        <f t="shared" si="9"/>
        <v>2.8908333333333324E-2</v>
      </c>
      <c r="L58" s="1">
        <f t="shared" si="9"/>
        <v>1.2082499999999999E-2</v>
      </c>
      <c r="M58" s="1">
        <f t="shared" si="9"/>
        <v>6.145000000000002E-3</v>
      </c>
      <c r="N58" s="1">
        <f t="shared" si="9"/>
        <v>7.2225000000000015E-3</v>
      </c>
      <c r="O58" s="1">
        <f t="shared" si="9"/>
        <v>9.9150000000000037E-3</v>
      </c>
      <c r="P58" s="1">
        <f t="shared" si="9"/>
        <v>7.4805833333333335E-2</v>
      </c>
      <c r="Q58" s="1">
        <f t="shared" si="9"/>
        <v>0.25626833333333338</v>
      </c>
      <c r="R58" s="1">
        <f t="shared" si="9"/>
        <v>0.40965916666666669</v>
      </c>
      <c r="S58" s="1">
        <f t="shared" si="9"/>
        <v>0.25058833333333336</v>
      </c>
      <c r="T58" s="1">
        <f t="shared" si="9"/>
        <v>7.9368333333333346E-2</v>
      </c>
      <c r="U58" s="1">
        <f t="shared" si="9"/>
        <v>3.422999999999999E-2</v>
      </c>
      <c r="V58" s="1">
        <f>(V50+0.6*(W50+U50)+0.15*T50)/(1+2*0.6+0.15)</f>
        <v>5.3597517730496445E-2</v>
      </c>
      <c r="W58" s="1">
        <f>(W50+0.6*(V50)+0.15*U58)/(1+0.6+0.15)</f>
        <v>6.1381619047619032E-2</v>
      </c>
    </row>
    <row r="59" spans="1:30">
      <c r="C59" s="1" t="s">
        <v>1</v>
      </c>
      <c r="D59" s="1">
        <f>(D51+0.6*(E51)+0.15*F51)/(1+0.6+0.15)</f>
        <v>4.1928571428571426E-2</v>
      </c>
      <c r="E59" s="1">
        <f>(E51+0.6*(F51+D51)+0.15*G51)/(1+2*0.6+0.15)</f>
        <v>0.10689184397163118</v>
      </c>
      <c r="F59" s="1">
        <f t="shared" si="9"/>
        <v>0.16253499999999996</v>
      </c>
      <c r="G59" s="1">
        <f t="shared" si="9"/>
        <v>0.10189999999999996</v>
      </c>
      <c r="H59" s="1">
        <f t="shared" si="9"/>
        <v>5.8555833333333328E-2</v>
      </c>
      <c r="I59" s="1">
        <f t="shared" si="9"/>
        <v>0.11890749999999999</v>
      </c>
      <c r="J59" s="1">
        <f t="shared" si="9"/>
        <v>0.20909416666666664</v>
      </c>
      <c r="K59" s="1">
        <f t="shared" si="9"/>
        <v>0.21019416666666663</v>
      </c>
      <c r="L59" s="1">
        <f t="shared" si="9"/>
        <v>0.25567833333333334</v>
      </c>
      <c r="M59" s="1">
        <f t="shared" si="9"/>
        <v>0.36398833333333336</v>
      </c>
      <c r="N59" s="1">
        <f t="shared" si="9"/>
        <v>0.32565250000000001</v>
      </c>
      <c r="O59" s="1">
        <f t="shared" si="9"/>
        <v>0.28192000000000006</v>
      </c>
      <c r="P59" s="1">
        <f t="shared" si="9"/>
        <v>0.22567083333333335</v>
      </c>
      <c r="Q59" s="1">
        <f t="shared" si="9"/>
        <v>0.27608333333333335</v>
      </c>
      <c r="R59" s="1">
        <f t="shared" si="9"/>
        <v>0.32211916666666668</v>
      </c>
      <c r="S59" s="1">
        <f t="shared" si="9"/>
        <v>0.22219250000000001</v>
      </c>
      <c r="T59" s="1">
        <f t="shared" si="9"/>
        <v>0.13735416666666667</v>
      </c>
      <c r="U59" s="1">
        <f t="shared" si="9"/>
        <v>8.9375833333333335E-2</v>
      </c>
      <c r="V59" s="1">
        <f>(V51+0.6*(W51+U51)+0.15*T51)/(1+2*0.6+0.15)</f>
        <v>8.219503546099291E-2</v>
      </c>
      <c r="W59" s="1">
        <f>(W51+0.6*(V51)+0.15*U59)/(1+0.6+0.15)</f>
        <v>8.1208404761904759E-2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-5.3430179388508615E-2</v>
      </c>
      <c r="E61" s="1">
        <f ca="1">E1+NORMINV(RAND(),0,'Total-Smoothed'!$AG$2)</f>
        <v>-5.2188007723366632E-2</v>
      </c>
      <c r="F61" s="1">
        <f ca="1">F1+NORMINV(RAND(),0,'Total-Smoothed'!$AG$2)</f>
        <v>-0.14791370871002918</v>
      </c>
      <c r="G61" s="1">
        <f ca="1">G1+NORMINV(RAND(),0,'Total-Smoothed'!$AG$2)</f>
        <v>-3.754725711105078E-2</v>
      </c>
      <c r="H61" s="1">
        <f ca="1">H1+NORMINV(RAND(),0,'Total-Smoothed'!$AG$2)</f>
        <v>0.26180172585447681</v>
      </c>
      <c r="I61" s="1">
        <f ca="1">I1+NORMINV(RAND(),0,'Total-Smoothed'!$AG$2)</f>
        <v>4.6686311556557121E-2</v>
      </c>
      <c r="J61" s="1">
        <f ca="1">J1+NORMINV(RAND(),0,'Total-Smoothed'!$AG$2)</f>
        <v>0.45385839959497687</v>
      </c>
      <c r="K61" s="1">
        <f ca="1">K1+NORMINV(RAND(),0,'Total-Smoothed'!$AG$2)</f>
        <v>9.4552287863536366E-2</v>
      </c>
      <c r="L61" s="1">
        <f ca="1">L1+NORMINV(RAND(),0,'Total-Smoothed'!$AG$2)</f>
        <v>-3.5735035342126097E-2</v>
      </c>
      <c r="M61" s="1">
        <f ca="1">M1+NORMINV(RAND(),0,'Total-Smoothed'!$AG$2)</f>
        <v>-9.7504448627896978E-2</v>
      </c>
      <c r="N61" s="1">
        <f ca="1">N1+NORMINV(RAND(),0,'Total-Smoothed'!$AG$2)</f>
        <v>1.9673302514879989E-2</v>
      </c>
      <c r="O61" s="1">
        <f ca="1">O1+NORMINV(RAND(),0,'Total-Smoothed'!$AG$2)</f>
        <v>-3.7275377279362198E-2</v>
      </c>
      <c r="P61" s="1">
        <f ca="1">P1+NORMINV(RAND(),0,'Total-Smoothed'!$AG$2)</f>
        <v>1.3922822917956955E-2</v>
      </c>
      <c r="Q61" s="1">
        <f ca="1">Q1+NORMINV(RAND(),0,'Total-Smoothed'!$AG$2)</f>
        <v>-6.0453755434057781E-2</v>
      </c>
      <c r="R61" s="1">
        <f ca="1">R1+NORMINV(RAND(),0,'Total-Smoothed'!$AG$2)</f>
        <v>1.1440351284249561</v>
      </c>
      <c r="S61" s="1">
        <f ca="1">S1+NORMINV(RAND(),0,'Total-Smoothed'!$AG$2)</f>
        <v>-3.2147704656238896E-2</v>
      </c>
      <c r="T61" s="1">
        <f ca="1">T1+NORMINV(RAND(),0,'Total-Smoothed'!$AG$2)</f>
        <v>1.4340404367775998E-2</v>
      </c>
      <c r="U61" s="1">
        <f ca="1">U1+NORMINV(RAND(),0,'Total-Smoothed'!$AG$2)</f>
        <v>7.1499734958963695E-2</v>
      </c>
      <c r="V61" s="1">
        <f ca="1">V1+NORMINV(RAND(),0,'Total-Smoothed'!$AG$2)</f>
        <v>0.10272773323470046</v>
      </c>
      <c r="W61" s="1">
        <f ca="1">W1+NORMINV(RAND(),0,'Total-Smoothed'!$AG$2)</f>
        <v>0.10176270034653775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0.31024323616062999</v>
      </c>
      <c r="E62" s="1">
        <f ca="1">E2+NORMINV(RAND(),0,'Total-Smoothed'!$AG$2)</f>
        <v>9.8865513656186885E-2</v>
      </c>
      <c r="F62" s="1">
        <f ca="1">F2+NORMINV(RAND(),0,'Total-Smoothed'!$AG$2)</f>
        <v>0.14592271504300278</v>
      </c>
      <c r="G62" s="1">
        <f ca="1">G2+NORMINV(RAND(),0,'Total-Smoothed'!$AG$2)</f>
        <v>8.2530004611791857E-2</v>
      </c>
      <c r="H62" s="1">
        <f ca="1">H2+NORMINV(RAND(),0,'Total-Smoothed'!$AG$2)</f>
        <v>1.2505702143478693E-2</v>
      </c>
      <c r="I62" s="1">
        <f ca="1">I2+NORMINV(RAND(),0,'Total-Smoothed'!$AG$2)</f>
        <v>0.15971107601385232</v>
      </c>
      <c r="J62" s="1">
        <f ca="1">J2+NORMINV(RAND(),0,'Total-Smoothed'!$AG$2)</f>
        <v>0.25906125193476698</v>
      </c>
      <c r="K62" s="1">
        <f ca="1">K2+NORMINV(RAND(),0,'Total-Smoothed'!$AG$2)</f>
        <v>-4.2341488522049969E-2</v>
      </c>
      <c r="L62" s="1">
        <f ca="1">L2+NORMINV(RAND(),0,'Total-Smoothed'!$AG$2)</f>
        <v>0.12219977487693129</v>
      </c>
      <c r="M62" s="1">
        <f ca="1">M2+NORMINV(RAND(),0,'Total-Smoothed'!$AG$2)</f>
        <v>-9.7078352177911706E-2</v>
      </c>
      <c r="N62" s="1">
        <f ca="1">N2+NORMINV(RAND(),0,'Total-Smoothed'!$AG$2)</f>
        <v>-0.16561488151796638</v>
      </c>
      <c r="O62" s="1">
        <f ca="1">O2+NORMINV(RAND(),0,'Total-Smoothed'!$AG$2)</f>
        <v>-7.4804061368610397E-2</v>
      </c>
      <c r="P62" s="1">
        <f ca="1">P2+NORMINV(RAND(),0,'Total-Smoothed'!$AG$2)</f>
        <v>-0.17350689344748602</v>
      </c>
      <c r="Q62" s="1">
        <f ca="1">Q2+NORMINV(RAND(),0,'Total-Smoothed'!$AG$2)</f>
        <v>-2.8610335034970815E-2</v>
      </c>
      <c r="R62" s="1">
        <f ca="1">R2+NORMINV(RAND(),0,'Total-Smoothed'!$AG$2)</f>
        <v>1.0071152837474078</v>
      </c>
      <c r="S62" s="1">
        <f ca="1">S2+NORMINV(RAND(),0,'Total-Smoothed'!$AG$2)</f>
        <v>5.3906541334673347E-2</v>
      </c>
      <c r="T62" s="1">
        <f ca="1">T2+NORMINV(RAND(),0,'Total-Smoothed'!$AG$2)</f>
        <v>-6.6995012130181067E-2</v>
      </c>
      <c r="U62" s="1">
        <f ca="1">U2+NORMINV(RAND(),0,'Total-Smoothed'!$AG$2)</f>
        <v>-3.633377940401121E-2</v>
      </c>
      <c r="V62" s="1">
        <f ca="1">V2+NORMINV(RAND(),0,'Total-Smoothed'!$AG$2)</f>
        <v>0.17889037363411148</v>
      </c>
      <c r="W62" s="1">
        <f ca="1">W2+NORMINV(RAND(),0,'Total-Smoothed'!$AG$2)</f>
        <v>-3.007552449981292E-3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0.1010376163115841</v>
      </c>
      <c r="E63" s="1">
        <f ca="1">E3+NORMINV(RAND(),0,'Total-Smoothed'!$AG$2)</f>
        <v>0.24330172153710231</v>
      </c>
      <c r="F63" s="1">
        <f ca="1">F3+NORMINV(RAND(),0,'Total-Smoothed'!$AG$2)</f>
        <v>-4.327079239090445E-2</v>
      </c>
      <c r="G63" s="1">
        <f ca="1">G3+NORMINV(RAND(),0,'Total-Smoothed'!$AG$2)</f>
        <v>0.17568405614921251</v>
      </c>
      <c r="H63" s="1">
        <f ca="1">H3+NORMINV(RAND(),0,'Total-Smoothed'!$AG$2)</f>
        <v>5.6054249008854001E-2</v>
      </c>
      <c r="I63" s="1">
        <f ca="1">I3+NORMINV(RAND(),0,'Total-Smoothed'!$AG$2)</f>
        <v>2.3193820622125941E-2</v>
      </c>
      <c r="J63" s="1">
        <f ca="1">J3+NORMINV(RAND(),0,'Total-Smoothed'!$AG$2)</f>
        <v>5.8730002541832943E-2</v>
      </c>
      <c r="K63" s="1">
        <f ca="1">K3+NORMINV(RAND(),0,'Total-Smoothed'!$AG$2)</f>
        <v>-5.0107669377834601E-3</v>
      </c>
      <c r="L63" s="1">
        <f ca="1">L3+NORMINV(RAND(),0,'Total-Smoothed'!$AG$2)</f>
        <v>-0.16640036550531634</v>
      </c>
      <c r="M63" s="1">
        <f ca="1">M3+NORMINV(RAND(),0,'Total-Smoothed'!$AG$2)</f>
        <v>7.3465195893288995E-2</v>
      </c>
      <c r="N63" s="1">
        <f ca="1">N3+NORMINV(RAND(),0,'Total-Smoothed'!$AG$2)</f>
        <v>-0.17889060349011227</v>
      </c>
      <c r="O63" s="1">
        <f ca="1">O3+NORMINV(RAND(),0,'Total-Smoothed'!$AG$2)</f>
        <v>-0.15426197786036011</v>
      </c>
      <c r="P63" s="1">
        <f ca="1">P3+NORMINV(RAND(),0,'Total-Smoothed'!$AG$2)</f>
        <v>-2.3926287598374677E-2</v>
      </c>
      <c r="Q63" s="1">
        <f ca="1">Q3+NORMINV(RAND(),0,'Total-Smoothed'!$AG$2)</f>
        <v>0.1897874703386403</v>
      </c>
      <c r="R63" s="1">
        <f ca="1">R3+NORMINV(RAND(),0,'Total-Smoothed'!$AG$2)</f>
        <v>0.77674194307670374</v>
      </c>
      <c r="S63" s="1">
        <f ca="1">S3+NORMINV(RAND(),0,'Total-Smoothed'!$AG$2)</f>
        <v>5.1114104514207379E-4</v>
      </c>
      <c r="T63" s="1">
        <f ca="1">T3+NORMINV(RAND(),0,'Total-Smoothed'!$AG$2)</f>
        <v>0.12739987587093729</v>
      </c>
      <c r="U63" s="1">
        <f ca="1">U3+NORMINV(RAND(),0,'Total-Smoothed'!$AG$2)</f>
        <v>4.2382142119288285E-2</v>
      </c>
      <c r="V63" s="1">
        <f ca="1">V3+NORMINV(RAND(),0,'Total-Smoothed'!$AG$2)</f>
        <v>0.21010039581396339</v>
      </c>
      <c r="W63" s="1">
        <f ca="1">W3+NORMINV(RAND(),0,'Total-Smoothed'!$AG$2)</f>
        <v>2.7890381778155643E-2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0.13440328502814167</v>
      </c>
      <c r="E64" s="1">
        <f ca="1">E4+NORMINV(RAND(),0,'Total-Smoothed'!$AG$2)</f>
        <v>1.894084338003698E-2</v>
      </c>
      <c r="F64" s="1">
        <f ca="1">F4+NORMINV(RAND(),0,'Total-Smoothed'!$AG$2)</f>
        <v>1.861921481552402E-4</v>
      </c>
      <c r="G64" s="1">
        <f ca="1">G4+NORMINV(RAND(),0,'Total-Smoothed'!$AG$2)</f>
        <v>1.0350324560621295E-2</v>
      </c>
      <c r="H64" s="1">
        <f ca="1">H4+NORMINV(RAND(),0,'Total-Smoothed'!$AG$2)</f>
        <v>0.13817863395431679</v>
      </c>
      <c r="I64" s="1">
        <f ca="1">I4+NORMINV(RAND(),0,'Total-Smoothed'!$AG$2)</f>
        <v>0.13782901349374735</v>
      </c>
      <c r="J64" s="1">
        <f ca="1">J4+NORMINV(RAND(),0,'Total-Smoothed'!$AG$2)</f>
        <v>8.7239766207897362E-2</v>
      </c>
      <c r="K64" s="1">
        <f ca="1">K4+NORMINV(RAND(),0,'Total-Smoothed'!$AG$2)</f>
        <v>-6.0951579725376286E-2</v>
      </c>
      <c r="L64" s="1">
        <f ca="1">L4+NORMINV(RAND(),0,'Total-Smoothed'!$AG$2)</f>
        <v>-3.8752027927368517E-2</v>
      </c>
      <c r="M64" s="1">
        <f ca="1">M4+NORMINV(RAND(),0,'Total-Smoothed'!$AG$2)</f>
        <v>-1.2607165612788709E-2</v>
      </c>
      <c r="N64" s="1">
        <f ca="1">N4+NORMINV(RAND(),0,'Total-Smoothed'!$AG$2)</f>
        <v>0.10044955008927095</v>
      </c>
      <c r="O64" s="1">
        <f ca="1">O4+NORMINV(RAND(),0,'Total-Smoothed'!$AG$2)</f>
        <v>2.5117707370733822E-2</v>
      </c>
      <c r="P64" s="1">
        <f ca="1">P4+NORMINV(RAND(),0,'Total-Smoothed'!$AG$2)</f>
        <v>-4.8486992565308119E-2</v>
      </c>
      <c r="Q64" s="1">
        <f ca="1">Q4+NORMINV(RAND(),0,'Total-Smoothed'!$AG$2)</f>
        <v>6.2397101638596554E-2</v>
      </c>
      <c r="R64" s="1">
        <f ca="1">R4+NORMINV(RAND(),0,'Total-Smoothed'!$AG$2)</f>
        <v>0.95703857640374401</v>
      </c>
      <c r="S64" s="1">
        <f ca="1">S4+NORMINV(RAND(),0,'Total-Smoothed'!$AG$2)</f>
        <v>1.7313895975592207E-2</v>
      </c>
      <c r="T64" s="1">
        <f ca="1">T4+NORMINV(RAND(),0,'Total-Smoothed'!$AG$2)</f>
        <v>-3.6089630671336644E-2</v>
      </c>
      <c r="U64" s="1">
        <f ca="1">U4+NORMINV(RAND(),0,'Total-Smoothed'!$AG$2)</f>
        <v>4.0920794775986563E-2</v>
      </c>
      <c r="V64" s="1">
        <f ca="1">V4+NORMINV(RAND(),0,'Total-Smoothed'!$AG$2)</f>
        <v>0.16789067096172963</v>
      </c>
      <c r="W64" s="1">
        <f ca="1">W4+NORMINV(RAND(),0,'Total-Smoothed'!$AG$2)</f>
        <v>6.8317229765821955E-2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-1.7868986995578477E-2</v>
      </c>
      <c r="E65" s="1">
        <f ca="1">E5+NORMINV(RAND(),0,'Total-Smoothed'!$AG$2)</f>
        <v>-9.7562474702266155E-3</v>
      </c>
      <c r="F65" s="1">
        <f ca="1">F5+NORMINV(RAND(),0,'Total-Smoothed'!$AG$2)</f>
        <v>9.2272546451571735E-2</v>
      </c>
      <c r="G65" s="1">
        <f ca="1">G5+NORMINV(RAND(),0,'Total-Smoothed'!$AG$2)</f>
        <v>0.16332485651539957</v>
      </c>
      <c r="H65" s="1">
        <f ca="1">H5+NORMINV(RAND(),0,'Total-Smoothed'!$AG$2)</f>
        <v>-0.1192380599447341</v>
      </c>
      <c r="I65" s="1">
        <f ca="1">I5+NORMINV(RAND(),0,'Total-Smoothed'!$AG$2)</f>
        <v>8.1419455974030983E-2</v>
      </c>
      <c r="J65" s="1">
        <f ca="1">J5+NORMINV(RAND(),0,'Total-Smoothed'!$AG$2)</f>
        <v>0.15529798843979012</v>
      </c>
      <c r="K65" s="1">
        <f ca="1">K5+NORMINV(RAND(),0,'Total-Smoothed'!$AG$2)</f>
        <v>0.15581763699667928</v>
      </c>
      <c r="L65" s="1">
        <f ca="1">L5+NORMINV(RAND(),0,'Total-Smoothed'!$AG$2)</f>
        <v>0.14331722430685226</v>
      </c>
      <c r="M65" s="1">
        <f ca="1">M5+NORMINV(RAND(),0,'Total-Smoothed'!$AG$2)</f>
        <v>-7.3454831023147737E-3</v>
      </c>
      <c r="N65" s="1">
        <f ca="1">N5+NORMINV(RAND(),0,'Total-Smoothed'!$AG$2)</f>
        <v>-5.4645938269769233E-2</v>
      </c>
      <c r="O65" s="1">
        <f ca="1">O5+NORMINV(RAND(),0,'Total-Smoothed'!$AG$2)</f>
        <v>0.14444925320683757</v>
      </c>
      <c r="P65" s="1">
        <f ca="1">P5+NORMINV(RAND(),0,'Total-Smoothed'!$AG$2)</f>
        <v>1.8995216284558018E-2</v>
      </c>
      <c r="Q65" s="1">
        <f ca="1">Q5+NORMINV(RAND(),0,'Total-Smoothed'!$AG$2)</f>
        <v>2.8487135965479362E-3</v>
      </c>
      <c r="R65" s="1">
        <f ca="1">R5+NORMINV(RAND(),0,'Total-Smoothed'!$AG$2)</f>
        <v>0.85879232490697388</v>
      </c>
      <c r="S65" s="1">
        <f ca="1">S5+NORMINV(RAND(),0,'Total-Smoothed'!$AG$2)</f>
        <v>0.11888208117357908</v>
      </c>
      <c r="T65" s="1">
        <f ca="1">T5+NORMINV(RAND(),0,'Total-Smoothed'!$AG$2)</f>
        <v>0.13091013705549581</v>
      </c>
      <c r="U65" s="1">
        <f ca="1">U5+NORMINV(RAND(),0,'Total-Smoothed'!$AG$2)</f>
        <v>-9.1893908370368649E-2</v>
      </c>
      <c r="V65" s="1">
        <f ca="1">V5+NORMINV(RAND(),0,'Total-Smoothed'!$AG$2)</f>
        <v>2.3907981470531622E-2</v>
      </c>
      <c r="W65" s="1">
        <f ca="1">W5+NORMINV(RAND(),0,'Total-Smoothed'!$AG$2)</f>
        <v>8.3212718111964776E-2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-0.22336594366669504</v>
      </c>
      <c r="E66" s="1">
        <f ca="1">E6+NORMINV(RAND(),0,'Total-Smoothed'!$AG$2)</f>
        <v>0.24679559142121535</v>
      </c>
      <c r="F66" s="1">
        <f ca="1">F6+NORMINV(RAND(),0,'Total-Smoothed'!$AG$2)</f>
        <v>-6.0336232451985447E-3</v>
      </c>
      <c r="G66" s="1">
        <f ca="1">G6+NORMINV(RAND(),0,'Total-Smoothed'!$AG$2)</f>
        <v>8.0842492017803816E-2</v>
      </c>
      <c r="H66" s="1">
        <f ca="1">H6+NORMINV(RAND(),0,'Total-Smoothed'!$AG$2)</f>
        <v>-6.8134082862164755E-2</v>
      </c>
      <c r="I66" s="1">
        <f ca="1">I6+NORMINV(RAND(),0,'Total-Smoothed'!$AG$2)</f>
        <v>0.21580324689607178</v>
      </c>
      <c r="J66" s="1">
        <f ca="1">J6+NORMINV(RAND(),0,'Total-Smoothed'!$AG$2)</f>
        <v>-0.2529568396567719</v>
      </c>
      <c r="K66" s="1">
        <f ca="1">K6+NORMINV(RAND(),0,'Total-Smoothed'!$AG$2)</f>
        <v>-2.4657659413631072E-2</v>
      </c>
      <c r="L66" s="1">
        <f ca="1">L6+NORMINV(RAND(),0,'Total-Smoothed'!$AG$2)</f>
        <v>-4.7495298352325674E-2</v>
      </c>
      <c r="M66" s="1">
        <f ca="1">M6+NORMINV(RAND(),0,'Total-Smoothed'!$AG$2)</f>
        <v>-3.4972459574627482E-2</v>
      </c>
      <c r="N66" s="1">
        <f ca="1">N6+NORMINV(RAND(),0,'Total-Smoothed'!$AG$2)</f>
        <v>7.2716887922141232E-2</v>
      </c>
      <c r="O66" s="1">
        <f ca="1">O6+NORMINV(RAND(),0,'Total-Smoothed'!$AG$2)</f>
        <v>1.2821389029870579E-2</v>
      </c>
      <c r="P66" s="1">
        <f ca="1">P6+NORMINV(RAND(),0,'Total-Smoothed'!$AG$2)</f>
        <v>1.3718582713618975E-2</v>
      </c>
      <c r="Q66" s="1">
        <f ca="1">Q6+NORMINV(RAND(),0,'Total-Smoothed'!$AG$2)</f>
        <v>-0.27787088322696407</v>
      </c>
      <c r="R66" s="1">
        <f ca="1">R6+NORMINV(RAND(),0,'Total-Smoothed'!$AG$2)</f>
        <v>0.7705794907119452</v>
      </c>
      <c r="S66" s="1">
        <f ca="1">S6+NORMINV(RAND(),0,'Total-Smoothed'!$AG$2)</f>
        <v>0.12449476233295181</v>
      </c>
      <c r="T66" s="1">
        <f ca="1">T6+NORMINV(RAND(),0,'Total-Smoothed'!$AG$2)</f>
        <v>4.5577511856597752E-2</v>
      </c>
      <c r="U66" s="1">
        <f ca="1">U6+NORMINV(RAND(),0,'Total-Smoothed'!$AG$2)</f>
        <v>4.9939945441169184E-2</v>
      </c>
      <c r="V66" s="1">
        <f ca="1">V6+NORMINV(RAND(),0,'Total-Smoothed'!$AG$2)</f>
        <v>5.5308933725651328E-2</v>
      </c>
      <c r="W66" s="1">
        <f ca="1">W6+NORMINV(RAND(),0,'Total-Smoothed'!$AG$2)</f>
        <v>-3.2199061367993956E-2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-0.15156879975681622</v>
      </c>
      <c r="E67" s="1">
        <f ca="1">E7+NORMINV(RAND(),0,'Total-Smoothed'!$AG$2)</f>
        <v>-0.12662112667540434</v>
      </c>
      <c r="F67" s="1">
        <f ca="1">F7+NORMINV(RAND(),0,'Total-Smoothed'!$AG$2)</f>
        <v>-1.2510120221303031E-2</v>
      </c>
      <c r="G67" s="1">
        <f ca="1">G7+NORMINV(RAND(),0,'Total-Smoothed'!$AG$2)</f>
        <v>0.17225760105166943</v>
      </c>
      <c r="H67" s="1">
        <f ca="1">H7+NORMINV(RAND(),0,'Total-Smoothed'!$AG$2)</f>
        <v>8.8958020396954315E-2</v>
      </c>
      <c r="I67" s="1">
        <f ca="1">I7+NORMINV(RAND(),0,'Total-Smoothed'!$AG$2)</f>
        <v>5.2918182830359373E-2</v>
      </c>
      <c r="J67" s="1">
        <f ca="1">J7+NORMINV(RAND(),0,'Total-Smoothed'!$AG$2)</f>
        <v>0.42204700726628408</v>
      </c>
      <c r="K67" s="1">
        <f ca="1">K7+NORMINV(RAND(),0,'Total-Smoothed'!$AG$2)</f>
        <v>-5.0734968582840309E-2</v>
      </c>
      <c r="L67" s="1">
        <f ca="1">L7+NORMINV(RAND(),0,'Total-Smoothed'!$AG$2)</f>
        <v>-3.5802045619025044E-2</v>
      </c>
      <c r="M67" s="1">
        <f ca="1">M7+NORMINV(RAND(),0,'Total-Smoothed'!$AG$2)</f>
        <v>-4.9726066142764806E-2</v>
      </c>
      <c r="N67" s="1">
        <f ca="1">N7+NORMINV(RAND(),0,'Total-Smoothed'!$AG$2)</f>
        <v>8.1946832128671501E-2</v>
      </c>
      <c r="O67" s="1">
        <f ca="1">O7+NORMINV(RAND(),0,'Total-Smoothed'!$AG$2)</f>
        <v>8.7428760096980626E-2</v>
      </c>
      <c r="P67" s="1">
        <f ca="1">P7+NORMINV(RAND(),0,'Total-Smoothed'!$AG$2)</f>
        <v>5.6118112175684215E-2</v>
      </c>
      <c r="Q67" s="1">
        <f ca="1">Q7+NORMINV(RAND(),0,'Total-Smoothed'!$AG$2)</f>
        <v>-2.6611034086464203E-2</v>
      </c>
      <c r="R67" s="1">
        <f ca="1">R7+NORMINV(RAND(),0,'Total-Smoothed'!$AG$2)</f>
        <v>1.0511721049733009</v>
      </c>
      <c r="S67" s="1">
        <f ca="1">S7+NORMINV(RAND(),0,'Total-Smoothed'!$AG$2)</f>
        <v>7.2122979711279102E-4</v>
      </c>
      <c r="T67" s="1">
        <f ca="1">T7+NORMINV(RAND(),0,'Total-Smoothed'!$AG$2)</f>
        <v>0.23202544415244755</v>
      </c>
      <c r="U67" s="1">
        <f ca="1">U7+NORMINV(RAND(),0,'Total-Smoothed'!$AG$2)</f>
        <v>-7.3297702227272735E-3</v>
      </c>
      <c r="V67" s="1">
        <f ca="1">V7+NORMINV(RAND(),0,'Total-Smoothed'!$AG$2)</f>
        <v>0.21418513177288784</v>
      </c>
      <c r="W67" s="1">
        <f ca="1">W7+NORMINV(RAND(),0,'Total-Smoothed'!$AG$2)</f>
        <v>6.8338545610889742E-2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4.687098154725225E-2</v>
      </c>
      <c r="E68" s="1">
        <f ca="1">E8+NORMINV(RAND(),0,'Total-Smoothed'!$AG$2)</f>
        <v>-3.5976888680351961E-2</v>
      </c>
      <c r="F68" s="1">
        <f ca="1">F8+NORMINV(RAND(),0,'Total-Smoothed'!$AG$2)</f>
        <v>-5.3928417898016591E-2</v>
      </c>
      <c r="G68" s="1">
        <f ca="1">G8+NORMINV(RAND(),0,'Total-Smoothed'!$AG$2)</f>
        <v>4.5095958596306301E-2</v>
      </c>
      <c r="H68" s="1">
        <f ca="1">H8+NORMINV(RAND(),0,'Total-Smoothed'!$AG$2)</f>
        <v>0.17888330233780267</v>
      </c>
      <c r="I68" s="1">
        <f ca="1">I8+NORMINV(RAND(),0,'Total-Smoothed'!$AG$2)</f>
        <v>6.0001810708694746E-3</v>
      </c>
      <c r="J68" s="1">
        <f ca="1">J8+NORMINV(RAND(),0,'Total-Smoothed'!$AG$2)</f>
        <v>7.3594042548624741E-2</v>
      </c>
      <c r="K68" s="1">
        <f ca="1">K8+NORMINV(RAND(),0,'Total-Smoothed'!$AG$2)</f>
        <v>5.5196649415960364E-2</v>
      </c>
      <c r="L68" s="1">
        <f ca="1">L8+NORMINV(RAND(),0,'Total-Smoothed'!$AG$2)</f>
        <v>-6.9329787531654974E-2</v>
      </c>
      <c r="M68" s="1">
        <f ca="1">M8+NORMINV(RAND(),0,'Total-Smoothed'!$AG$2)</f>
        <v>5.24869693420148E-2</v>
      </c>
      <c r="N68" s="1">
        <f ca="1">N8+NORMINV(RAND(),0,'Total-Smoothed'!$AG$2)</f>
        <v>8.349790208330557E-2</v>
      </c>
      <c r="O68" s="1">
        <f ca="1">O8+NORMINV(RAND(),0,'Total-Smoothed'!$AG$2)</f>
        <v>-6.1582668906440194E-3</v>
      </c>
      <c r="P68" s="1">
        <f ca="1">P8+NORMINV(RAND(),0,'Total-Smoothed'!$AG$2)</f>
        <v>-9.6049817347334587E-2</v>
      </c>
      <c r="Q68" s="1">
        <f ca="1">Q8+NORMINV(RAND(),0,'Total-Smoothed'!$AG$2)</f>
        <v>0.14331259534989502</v>
      </c>
      <c r="R68" s="1">
        <f ca="1">R8+NORMINV(RAND(),0,'Total-Smoothed'!$AG$2)</f>
        <v>0.97214256994813886</v>
      </c>
      <c r="S68" s="1">
        <f ca="1">S8+NORMINV(RAND(),0,'Total-Smoothed'!$AG$2)</f>
        <v>-6.1363484753560677E-3</v>
      </c>
      <c r="T68" s="1">
        <f ca="1">T8+NORMINV(RAND(),0,'Total-Smoothed'!$AG$2)</f>
        <v>4.6069656692992893E-2</v>
      </c>
      <c r="U68" s="1">
        <f ca="1">U8+NORMINV(RAND(),0,'Total-Smoothed'!$AG$2)</f>
        <v>-2.7320159279781101E-3</v>
      </c>
      <c r="V68" s="1">
        <f ca="1">V8+NORMINV(RAND(),0,'Total-Smoothed'!$AG$2)</f>
        <v>-2.1428485631293404E-2</v>
      </c>
      <c r="W68" s="1">
        <f ca="1">W8+NORMINV(RAND(),0,'Total-Smoothed'!$AG$2)</f>
        <v>-4.9444505467607577E-4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0.17122235691160848</v>
      </c>
      <c r="E69" s="1">
        <f ca="1">E9+NORMINV(RAND(),0,'Total-Smoothed'!$AG$2)</f>
        <v>0.24831139939208979</v>
      </c>
      <c r="F69" s="1">
        <f ca="1">F9+NORMINV(RAND(),0,'Total-Smoothed'!$AG$2)</f>
        <v>0.26974743462616885</v>
      </c>
      <c r="G69" s="1">
        <f ca="1">G9+NORMINV(RAND(),0,'Total-Smoothed'!$AG$2)</f>
        <v>2.5239789682436571E-2</v>
      </c>
      <c r="H69" s="1">
        <f ca="1">H9+NORMINV(RAND(),0,'Total-Smoothed'!$AG$2)</f>
        <v>-7.0254142076971018E-2</v>
      </c>
      <c r="I69" s="1">
        <f ca="1">I9+NORMINV(RAND(),0,'Total-Smoothed'!$AG$2)</f>
        <v>-3.5313498169511154E-2</v>
      </c>
      <c r="J69" s="1">
        <f ca="1">J9+NORMINV(RAND(),0,'Total-Smoothed'!$AG$2)</f>
        <v>0.58446772707626327</v>
      </c>
      <c r="K69" s="1">
        <f ca="1">K9+NORMINV(RAND(),0,'Total-Smoothed'!$AG$2)</f>
        <v>6.1949505545136452E-2</v>
      </c>
      <c r="L69" s="1">
        <f ca="1">L9+NORMINV(RAND(),0,'Total-Smoothed'!$AG$2)</f>
        <v>0.17388044242212405</v>
      </c>
      <c r="M69" s="1">
        <f ca="1">M9+NORMINV(RAND(),0,'Total-Smoothed'!$AG$2)</f>
        <v>-4.6190712965532912E-2</v>
      </c>
      <c r="N69" s="1">
        <f ca="1">N9+NORMINV(RAND(),0,'Total-Smoothed'!$AG$2)</f>
        <v>-8.4605906275557793E-2</v>
      </c>
      <c r="O69" s="1">
        <f ca="1">O9+NORMINV(RAND(),0,'Total-Smoothed'!$AG$2)</f>
        <v>0.15901721000864158</v>
      </c>
      <c r="P69" s="1">
        <f ca="1">P9+NORMINV(RAND(),0,'Total-Smoothed'!$AG$2)</f>
        <v>7.9847304561074833E-2</v>
      </c>
      <c r="Q69" s="1">
        <f ca="1">Q9+NORMINV(RAND(),0,'Total-Smoothed'!$AG$2)</f>
        <v>-3.5992159469672026E-2</v>
      </c>
      <c r="R69" s="1">
        <f ca="1">R9+NORMINV(RAND(),0,'Total-Smoothed'!$AG$2)</f>
        <v>0.97222638949445184</v>
      </c>
      <c r="S69" s="1">
        <f ca="1">S9+NORMINV(RAND(),0,'Total-Smoothed'!$AG$2)</f>
        <v>0.13295347824061549</v>
      </c>
      <c r="T69" s="1">
        <f ca="1">T9+NORMINV(RAND(),0,'Total-Smoothed'!$AG$2)</f>
        <v>-3.4524895733346439E-2</v>
      </c>
      <c r="U69" s="1">
        <f ca="1">U9+NORMINV(RAND(),0,'Total-Smoothed'!$AG$2)</f>
        <v>-5.817963729388724E-2</v>
      </c>
      <c r="V69" s="1">
        <f ca="1">V9+NORMINV(RAND(),0,'Total-Smoothed'!$AG$2)</f>
        <v>0.26361596749616728</v>
      </c>
      <c r="W69" s="1">
        <f ca="1">W9+NORMINV(RAND(),0,'Total-Smoothed'!$AG$2)</f>
        <v>3.4408258077257226E-2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-0.26525452287686985</v>
      </c>
      <c r="E70" s="1">
        <f ca="1">E10+NORMINV(RAND(),0,'Total-Smoothed'!$AG$2)</f>
        <v>-6.1992095022856041E-2</v>
      </c>
      <c r="F70" s="1">
        <f ca="1">F10+NORMINV(RAND(),0,'Total-Smoothed'!$AG$2)</f>
        <v>0.101868705789093</v>
      </c>
      <c r="G70" s="1">
        <f ca="1">G10+NORMINV(RAND(),0,'Total-Smoothed'!$AG$2)</f>
        <v>8.3369182040753331E-2</v>
      </c>
      <c r="H70" s="1">
        <f ca="1">H10+NORMINV(RAND(),0,'Total-Smoothed'!$AG$2)</f>
        <v>-2.0806682077083423E-2</v>
      </c>
      <c r="I70" s="1">
        <f ca="1">I10+NORMINV(RAND(),0,'Total-Smoothed'!$AG$2)</f>
        <v>-7.7259518598584737E-2</v>
      </c>
      <c r="J70" s="1">
        <f ca="1">J10+NORMINV(RAND(),0,'Total-Smoothed'!$AG$2)</f>
        <v>0.40209086805077826</v>
      </c>
      <c r="K70" s="1">
        <f ca="1">K10+NORMINV(RAND(),0,'Total-Smoothed'!$AG$2)</f>
        <v>-4.0192081741681679E-2</v>
      </c>
      <c r="L70" s="1">
        <f ca="1">L10+NORMINV(RAND(),0,'Total-Smoothed'!$AG$2)</f>
        <v>3.6684711437568122E-2</v>
      </c>
      <c r="M70" s="1">
        <f ca="1">M10+NORMINV(RAND(),0,'Total-Smoothed'!$AG$2)</f>
        <v>-3.2596736271543261E-2</v>
      </c>
      <c r="N70" s="1">
        <f ca="1">N10+NORMINV(RAND(),0,'Total-Smoothed'!$AG$2)</f>
        <v>3.6626198877956775E-2</v>
      </c>
      <c r="O70" s="1">
        <f ca="1">O10+NORMINV(RAND(),0,'Total-Smoothed'!$AG$2)</f>
        <v>-7.946424089232379E-2</v>
      </c>
      <c r="P70" s="1">
        <f ca="1">P10+NORMINV(RAND(),0,'Total-Smoothed'!$AG$2)</f>
        <v>-1.9649425711978571E-2</v>
      </c>
      <c r="Q70" s="1">
        <f ca="1">Q10+NORMINV(RAND(),0,'Total-Smoothed'!$AG$2)</f>
        <v>0.11582069425676877</v>
      </c>
      <c r="R70" s="1">
        <f ca="1">R10+NORMINV(RAND(),0,'Total-Smoothed'!$AG$2)</f>
        <v>1.0212256822805741</v>
      </c>
      <c r="S70" s="1">
        <f ca="1">S10+NORMINV(RAND(),0,'Total-Smoothed'!$AG$2)</f>
        <v>6.5218528184124033E-2</v>
      </c>
      <c r="T70" s="1">
        <f ca="1">T10+NORMINV(RAND(),0,'Total-Smoothed'!$AG$2)</f>
        <v>9.8892870119066723E-2</v>
      </c>
      <c r="U70" s="1">
        <f ca="1">U10+NORMINV(RAND(),0,'Total-Smoothed'!$AG$2)</f>
        <v>-2.7263352676262717E-2</v>
      </c>
      <c r="V70" s="1">
        <f ca="1">V10+NORMINV(RAND(),0,'Total-Smoothed'!$AG$2)</f>
        <v>0.28023452416392003</v>
      </c>
      <c r="W70" s="1">
        <f ca="1">W10+NORMINV(RAND(),0,'Total-Smoothed'!$AG$2)</f>
        <v>2.2597587424063856E-2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-4.3003008562544673E-2</v>
      </c>
      <c r="E71" s="1">
        <f ca="1">E11+NORMINV(RAND(),0,'Total-Smoothed'!$AG$2)</f>
        <v>2.0804475849444969E-2</v>
      </c>
      <c r="F71" s="1">
        <f ca="1">F11+NORMINV(RAND(),0,'Total-Smoothed'!$AG$2)</f>
        <v>0.11771490749042959</v>
      </c>
      <c r="G71" s="1">
        <f ca="1">G11+NORMINV(RAND(),0,'Total-Smoothed'!$AG$2)</f>
        <v>4.4270657427278245E-2</v>
      </c>
      <c r="H71" s="1">
        <f ca="1">H11+NORMINV(RAND(),0,'Total-Smoothed'!$AG$2)</f>
        <v>-1.7012576592918362E-2</v>
      </c>
      <c r="I71" s="1">
        <f ca="1">I11+NORMINV(RAND(),0,'Total-Smoothed'!$AG$2)</f>
        <v>3.0964216964297055E-2</v>
      </c>
      <c r="J71" s="1">
        <f ca="1">J11+NORMINV(RAND(),0,'Total-Smoothed'!$AG$2)</f>
        <v>-1.7074360372149443E-2</v>
      </c>
      <c r="K71" s="1">
        <f ca="1">K11+NORMINV(RAND(),0,'Total-Smoothed'!$AG$2)</f>
        <v>0.21346636891783866</v>
      </c>
      <c r="L71" s="1">
        <f ca="1">L11+NORMINV(RAND(),0,'Total-Smoothed'!$AG$2)</f>
        <v>-0.30212112076695441</v>
      </c>
      <c r="M71" s="1">
        <f ca="1">M11+NORMINV(RAND(),0,'Total-Smoothed'!$AG$2)</f>
        <v>-0.1753478061122164</v>
      </c>
      <c r="N71" s="1">
        <f ca="1">N11+NORMINV(RAND(),0,'Total-Smoothed'!$AG$2)</f>
        <v>0.13924104175600663</v>
      </c>
      <c r="O71" s="1">
        <f ca="1">O11+NORMINV(RAND(),0,'Total-Smoothed'!$AG$2)</f>
        <v>-0.11831093908676132</v>
      </c>
      <c r="P71" s="1">
        <f ca="1">P11+NORMINV(RAND(),0,'Total-Smoothed'!$AG$2)</f>
        <v>9.6720432356290395E-2</v>
      </c>
      <c r="Q71" s="1">
        <f ca="1">Q11+NORMINV(RAND(),0,'Total-Smoothed'!$AG$2)</f>
        <v>6.3044946602069649E-2</v>
      </c>
      <c r="R71" s="1">
        <f ca="1">R11+NORMINV(RAND(),0,'Total-Smoothed'!$AG$2)</f>
        <v>0.92750719886874033</v>
      </c>
      <c r="S71" s="1">
        <f ca="1">S11+NORMINV(RAND(),0,'Total-Smoothed'!$AG$2)</f>
        <v>3.729585969846691E-2</v>
      </c>
      <c r="T71" s="1">
        <f ca="1">T11+NORMINV(RAND(),0,'Total-Smoothed'!$AG$2)</f>
        <v>-6.1062237552250674E-2</v>
      </c>
      <c r="U71" s="1">
        <f ca="1">U11+NORMINV(RAND(),0,'Total-Smoothed'!$AG$2)</f>
        <v>-2.0897468158661416E-2</v>
      </c>
      <c r="V71" s="1">
        <f ca="1">V11+NORMINV(RAND(),0,'Total-Smoothed'!$AG$2)</f>
        <v>2.214507704325136E-2</v>
      </c>
      <c r="W71" s="1">
        <f ca="1">W11+NORMINV(RAND(),0,'Total-Smoothed'!$AG$2)</f>
        <v>4.8375346519544102E-2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-8.5169941037618768E-2</v>
      </c>
      <c r="E72" s="1">
        <f ca="1">E12+NORMINV(RAND(),0,'Total-Smoothed'!$AG$2)</f>
        <v>0.12500346954260116</v>
      </c>
      <c r="F72" s="1">
        <f ca="1">F12+NORMINV(RAND(),0,'Total-Smoothed'!$AG$2)</f>
        <v>8.4124207971032358E-2</v>
      </c>
      <c r="G72" s="1">
        <f ca="1">G12+NORMINV(RAND(),0,'Total-Smoothed'!$AG$2)</f>
        <v>4.2792294108191693E-2</v>
      </c>
      <c r="H72" s="1">
        <f ca="1">H12+NORMINV(RAND(),0,'Total-Smoothed'!$AG$2)</f>
        <v>2.6208657257466662E-2</v>
      </c>
      <c r="I72" s="1">
        <f ca="1">I12+NORMINV(RAND(),0,'Total-Smoothed'!$AG$2)</f>
        <v>6.4102310946039381E-2</v>
      </c>
      <c r="J72" s="1">
        <f ca="1">J12+NORMINV(RAND(),0,'Total-Smoothed'!$AG$2)</f>
        <v>0.3516051927940167</v>
      </c>
      <c r="K72" s="1">
        <f ca="1">K12+NORMINV(RAND(),0,'Total-Smoothed'!$AG$2)</f>
        <v>-9.050597726026486E-3</v>
      </c>
      <c r="L72" s="1">
        <f ca="1">L12+NORMINV(RAND(),0,'Total-Smoothed'!$AG$2)</f>
        <v>0.15245584431940712</v>
      </c>
      <c r="M72" s="1">
        <f ca="1">M12+NORMINV(RAND(),0,'Total-Smoothed'!$AG$2)</f>
        <v>-8.3451589964985876E-2</v>
      </c>
      <c r="N72" s="1">
        <f ca="1">N12+NORMINV(RAND(),0,'Total-Smoothed'!$AG$2)</f>
        <v>-6.3994371877225453E-2</v>
      </c>
      <c r="O72" s="1">
        <f ca="1">O12+NORMINV(RAND(),0,'Total-Smoothed'!$AG$2)</f>
        <v>-0.14467536499991371</v>
      </c>
      <c r="P72" s="1">
        <f ca="1">P12+NORMINV(RAND(),0,'Total-Smoothed'!$AG$2)</f>
        <v>-9.9977676068282936E-2</v>
      </c>
      <c r="Q72" s="1">
        <f ca="1">Q12+NORMINV(RAND(),0,'Total-Smoothed'!$AG$2)</f>
        <v>0.41889677464313596</v>
      </c>
      <c r="R72" s="1">
        <f ca="1">R12+NORMINV(RAND(),0,'Total-Smoothed'!$AG$2)</f>
        <v>1.115876422747482</v>
      </c>
      <c r="S72" s="1">
        <f ca="1">S12+NORMINV(RAND(),0,'Total-Smoothed'!$AG$2)</f>
        <v>-0.12158083436342201</v>
      </c>
      <c r="T72" s="1">
        <f ca="1">T12+NORMINV(RAND(),0,'Total-Smoothed'!$AG$2)</f>
        <v>-0.1966977354769614</v>
      </c>
      <c r="U72" s="1">
        <f ca="1">U12+NORMINV(RAND(),0,'Total-Smoothed'!$AG$2)</f>
        <v>-0.13580085981413034</v>
      </c>
      <c r="V72" s="1">
        <f ca="1">V12+NORMINV(RAND(),0,'Total-Smoothed'!$AG$2)</f>
        <v>-5.2312681222853111E-3</v>
      </c>
      <c r="W72" s="1">
        <f ca="1">W12+NORMINV(RAND(),0,'Total-Smoothed'!$AG$2)</f>
        <v>0.18739588944950902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1.5849423993051198E-2</v>
      </c>
      <c r="E73" s="1">
        <f ca="1">E13+NORMINV(RAND(),0,'Total-Smoothed'!$AG$2)</f>
        <v>-1.1955026216297931E-2</v>
      </c>
      <c r="F73" s="1">
        <f ca="1">F13+NORMINV(RAND(),0,'Total-Smoothed'!$AG$2)</f>
        <v>1.429442872052596E-2</v>
      </c>
      <c r="G73" s="1">
        <f ca="1">G13+NORMINV(RAND(),0,'Total-Smoothed'!$AG$2)</f>
        <v>7.2076725623018742E-2</v>
      </c>
      <c r="H73" s="1">
        <f ca="1">H13+NORMINV(RAND(),0,'Total-Smoothed'!$AG$2)</f>
        <v>-0.17137227972174252</v>
      </c>
      <c r="I73" s="1">
        <f ca="1">I13+NORMINV(RAND(),0,'Total-Smoothed'!$AG$2)</f>
        <v>7.790291125555461E-2</v>
      </c>
      <c r="J73" s="1">
        <f ca="1">J13+NORMINV(RAND(),0,'Total-Smoothed'!$AG$2)</f>
        <v>-4.3474981450292528E-2</v>
      </c>
      <c r="K73" s="1">
        <f ca="1">K13+NORMINV(RAND(),0,'Total-Smoothed'!$AG$2)</f>
        <v>5.7941640838188677E-3</v>
      </c>
      <c r="L73" s="1">
        <f ca="1">L13+NORMINV(RAND(),0,'Total-Smoothed'!$AG$2)</f>
        <v>4.5163056079010416E-2</v>
      </c>
      <c r="M73" s="1">
        <f ca="1">M13+NORMINV(RAND(),0,'Total-Smoothed'!$AG$2)</f>
        <v>2.0256232630642315E-2</v>
      </c>
      <c r="N73" s="1">
        <f ca="1">N13+NORMINV(RAND(),0,'Total-Smoothed'!$AG$2)</f>
        <v>0.18882278314694964</v>
      </c>
      <c r="O73" s="1">
        <f ca="1">O13+NORMINV(RAND(),0,'Total-Smoothed'!$AG$2)</f>
        <v>0.12253478214481368</v>
      </c>
      <c r="P73" s="1">
        <f ca="1">P13+NORMINV(RAND(),0,'Total-Smoothed'!$AG$2)</f>
        <v>-0.1575921623226296</v>
      </c>
      <c r="Q73" s="1">
        <f ca="1">Q13+NORMINV(RAND(),0,'Total-Smoothed'!$AG$2)</f>
        <v>-6.1969180028674048E-2</v>
      </c>
      <c r="R73" s="1">
        <f ca="1">R13+NORMINV(RAND(),0,'Total-Smoothed'!$AG$2)</f>
        <v>0.9394470823169544</v>
      </c>
      <c r="S73" s="1">
        <f ca="1">S13+NORMINV(RAND(),0,'Total-Smoothed'!$AG$2)</f>
        <v>-1.1477692364649565E-2</v>
      </c>
      <c r="T73" s="1">
        <f ca="1">T13+NORMINV(RAND(),0,'Total-Smoothed'!$AG$2)</f>
        <v>0.17232146400116838</v>
      </c>
      <c r="U73" s="1">
        <f ca="1">U13+NORMINV(RAND(),0,'Total-Smoothed'!$AG$2)</f>
        <v>-0.24299570781051494</v>
      </c>
      <c r="V73" s="1">
        <f ca="1">V13+NORMINV(RAND(),0,'Total-Smoothed'!$AG$2)</f>
        <v>-0.12377794508260243</v>
      </c>
      <c r="W73" s="1">
        <f ca="1">W13+NORMINV(RAND(),0,'Total-Smoothed'!$AG$2)</f>
        <v>0.19843641275962454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5.6414633950565216E-2</v>
      </c>
      <c r="E74" s="1">
        <f ca="1">E14+NORMINV(RAND(),0,'Total-Smoothed'!$AG$2)</f>
        <v>-8.3536124931154448E-2</v>
      </c>
      <c r="F74" s="1">
        <f ca="1">F14+NORMINV(RAND(),0,'Total-Smoothed'!$AG$2)</f>
        <v>-2.0566872303696298E-4</v>
      </c>
      <c r="G74" s="1">
        <f ca="1">G14+NORMINV(RAND(),0,'Total-Smoothed'!$AG$2)</f>
        <v>1.8911302937392394E-2</v>
      </c>
      <c r="H74" s="1">
        <f ca="1">H14+NORMINV(RAND(),0,'Total-Smoothed'!$AG$2)</f>
        <v>-3.1999540985739525E-2</v>
      </c>
      <c r="I74" s="1">
        <f ca="1">I14+NORMINV(RAND(),0,'Total-Smoothed'!$AG$2)</f>
        <v>-8.3201326642267606E-2</v>
      </c>
      <c r="J74" s="1">
        <f ca="1">J14+NORMINV(RAND(),0,'Total-Smoothed'!$AG$2)</f>
        <v>9.9841916759743382E-2</v>
      </c>
      <c r="K74" s="1">
        <f ca="1">K14+NORMINV(RAND(),0,'Total-Smoothed'!$AG$2)</f>
        <v>-2.9694384534710596E-2</v>
      </c>
      <c r="L74" s="1">
        <f ca="1">L14+NORMINV(RAND(),0,'Total-Smoothed'!$AG$2)</f>
        <v>2.9055769651557928E-2</v>
      </c>
      <c r="M74" s="1">
        <f ca="1">M14+NORMINV(RAND(),0,'Total-Smoothed'!$AG$2)</f>
        <v>-2.3836966092830071E-2</v>
      </c>
      <c r="N74" s="1">
        <f ca="1">N14+NORMINV(RAND(),0,'Total-Smoothed'!$AG$2)</f>
        <v>1.8816038810650464E-2</v>
      </c>
      <c r="O74" s="1">
        <f ca="1">O14+NORMINV(RAND(),0,'Total-Smoothed'!$AG$2)</f>
        <v>-8.9589473019645351E-3</v>
      </c>
      <c r="P74" s="1">
        <f ca="1">P14+NORMINV(RAND(),0,'Total-Smoothed'!$AG$2)</f>
        <v>0.14254142245210566</v>
      </c>
      <c r="Q74" s="1">
        <f ca="1">Q14+NORMINV(RAND(),0,'Total-Smoothed'!$AG$2)</f>
        <v>0.17023942448103269</v>
      </c>
      <c r="R74" s="1">
        <f ca="1">R14+NORMINV(RAND(),0,'Total-Smoothed'!$AG$2)</f>
        <v>1.086692546978967</v>
      </c>
      <c r="S74" s="1">
        <f ca="1">S14+NORMINV(RAND(),0,'Total-Smoothed'!$AG$2)</f>
        <v>-6.6983820870233177E-2</v>
      </c>
      <c r="T74" s="1">
        <f ca="1">T14+NORMINV(RAND(),0,'Total-Smoothed'!$AG$2)</f>
        <v>-8.7041256855246454E-2</v>
      </c>
      <c r="U74" s="1">
        <f ca="1">U14+NORMINV(RAND(),0,'Total-Smoothed'!$AG$2)</f>
        <v>4.8283661848094614E-2</v>
      </c>
      <c r="V74" s="1">
        <f ca="1">V14+NORMINV(RAND(),0,'Total-Smoothed'!$AG$2)</f>
        <v>2.6524459755784754E-2</v>
      </c>
      <c r="W74" s="1">
        <f ca="1">W14+NORMINV(RAND(),0,'Total-Smoothed'!$AG$2)</f>
        <v>-4.248394256921649E-2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0.20764071773540677</v>
      </c>
      <c r="E75" s="1">
        <f ca="1">E15+NORMINV(RAND(),0,'Total-Smoothed'!$AG$2)</f>
        <v>-6.8052250173439452E-2</v>
      </c>
      <c r="F75" s="1">
        <f ca="1">F15+NORMINV(RAND(),0,'Total-Smoothed'!$AG$2)</f>
        <v>-1.395694834630436E-2</v>
      </c>
      <c r="G75" s="1">
        <f ca="1">G15+NORMINV(RAND(),0,'Total-Smoothed'!$AG$2)</f>
        <v>0.23318943762801181</v>
      </c>
      <c r="H75" s="1">
        <f ca="1">H15+NORMINV(RAND(),0,'Total-Smoothed'!$AG$2)</f>
        <v>7.9224139836217039E-2</v>
      </c>
      <c r="I75" s="1">
        <f ca="1">I15+NORMINV(RAND(),0,'Total-Smoothed'!$AG$2)</f>
        <v>7.6120313650628359E-3</v>
      </c>
      <c r="J75" s="1">
        <f ca="1">J15+NORMINV(RAND(),0,'Total-Smoothed'!$AG$2)</f>
        <v>-3.2198509607826074E-2</v>
      </c>
      <c r="K75" s="1">
        <f ca="1">K15+NORMINV(RAND(),0,'Total-Smoothed'!$AG$2)</f>
        <v>4.7596329638353356E-2</v>
      </c>
      <c r="L75" s="1">
        <f ca="1">L15+NORMINV(RAND(),0,'Total-Smoothed'!$AG$2)</f>
        <v>-3.311221604845685E-2</v>
      </c>
      <c r="M75" s="1">
        <f ca="1">M15+NORMINV(RAND(),0,'Total-Smoothed'!$AG$2)</f>
        <v>0.11786894494289533</v>
      </c>
      <c r="N75" s="1">
        <f ca="1">N15+NORMINV(RAND(),0,'Total-Smoothed'!$AG$2)</f>
        <v>0.16026415216204601</v>
      </c>
      <c r="O75" s="1">
        <f ca="1">O15+NORMINV(RAND(),0,'Total-Smoothed'!$AG$2)</f>
        <v>-0.14714528953255196</v>
      </c>
      <c r="P75" s="1">
        <f ca="1">P15+NORMINV(RAND(),0,'Total-Smoothed'!$AG$2)</f>
        <v>1.9176070943583621E-2</v>
      </c>
      <c r="Q75" s="1">
        <f ca="1">Q15+NORMINV(RAND(),0,'Total-Smoothed'!$AG$2)</f>
        <v>-0.1485149542795694</v>
      </c>
      <c r="R75" s="1">
        <f ca="1">R15+NORMINV(RAND(),0,'Total-Smoothed'!$AG$2)</f>
        <v>0.74318880587085934</v>
      </c>
      <c r="S75" s="1">
        <f ca="1">S15+NORMINV(RAND(),0,'Total-Smoothed'!$AG$2)</f>
        <v>8.8073752461015828E-2</v>
      </c>
      <c r="T75" s="1">
        <f ca="1">T15+NORMINV(RAND(),0,'Total-Smoothed'!$AG$2)</f>
        <v>-0.1345971255238767</v>
      </c>
      <c r="U75" s="1">
        <f ca="1">U15+NORMINV(RAND(),0,'Total-Smoothed'!$AG$2)</f>
        <v>4.2726781241086823E-2</v>
      </c>
      <c r="V75" s="1">
        <f ca="1">V15+NORMINV(RAND(),0,'Total-Smoothed'!$AG$2)</f>
        <v>3.5106361654885183E-2</v>
      </c>
      <c r="W75" s="1">
        <f ca="1">W15+NORMINV(RAND(),0,'Total-Smoothed'!$AG$2)</f>
        <v>0.27869235878098042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-3.5345492451936876E-2</v>
      </c>
      <c r="E76" s="1">
        <f ca="1">E16+NORMINV(RAND(),0,'Total-Smoothed'!$AG$2)</f>
        <v>0.10163187376392148</v>
      </c>
      <c r="F76" s="1">
        <f ca="1">F16+NORMINV(RAND(),0,'Total-Smoothed'!$AG$2)</f>
        <v>-0.12115684095644615</v>
      </c>
      <c r="G76" s="1">
        <f ca="1">G16+NORMINV(RAND(),0,'Total-Smoothed'!$AG$2)</f>
        <v>-6.6378691692042219E-2</v>
      </c>
      <c r="H76" s="1">
        <f ca="1">H16+NORMINV(RAND(),0,'Total-Smoothed'!$AG$2)</f>
        <v>0.1329446601798443</v>
      </c>
      <c r="I76" s="1">
        <f ca="1">I16+NORMINV(RAND(),0,'Total-Smoothed'!$AG$2)</f>
        <v>3.9609639152543133E-2</v>
      </c>
      <c r="J76" s="1">
        <f ca="1">J16+NORMINV(RAND(),0,'Total-Smoothed'!$AG$2)</f>
        <v>-0.13871171864253748</v>
      </c>
      <c r="K76" s="1">
        <f ca="1">K16+NORMINV(RAND(),0,'Total-Smoothed'!$AG$2)</f>
        <v>-1.3607721447420468E-2</v>
      </c>
      <c r="L76" s="1">
        <f ca="1">L16+NORMINV(RAND(),0,'Total-Smoothed'!$AG$2)</f>
        <v>-3.6886940521796262E-3</v>
      </c>
      <c r="M76" s="1">
        <f ca="1">M16+NORMINV(RAND(),0,'Total-Smoothed'!$AG$2)</f>
        <v>-0.10062322058433336</v>
      </c>
      <c r="N76" s="1">
        <f ca="1">N16+NORMINV(RAND(),0,'Total-Smoothed'!$AG$2)</f>
        <v>-6.7377900278767375E-2</v>
      </c>
      <c r="O76" s="1">
        <f ca="1">O16+NORMINV(RAND(),0,'Total-Smoothed'!$AG$2)</f>
        <v>-0.12126437102692419</v>
      </c>
      <c r="P76" s="1">
        <f ca="1">P16+NORMINV(RAND(),0,'Total-Smoothed'!$AG$2)</f>
        <v>0.14217914122153633</v>
      </c>
      <c r="Q76" s="1">
        <f ca="1">Q16+NORMINV(RAND(),0,'Total-Smoothed'!$AG$2)</f>
        <v>0.16083240991775727</v>
      </c>
      <c r="R76" s="1">
        <f ca="1">R16+NORMINV(RAND(),0,'Total-Smoothed'!$AG$2)</f>
        <v>1.0013875368257465</v>
      </c>
      <c r="S76" s="1">
        <f ca="1">S16+NORMINV(RAND(),0,'Total-Smoothed'!$AG$2)</f>
        <v>-3.5568758529570074E-2</v>
      </c>
      <c r="T76" s="1">
        <f ca="1">T16+NORMINV(RAND(),0,'Total-Smoothed'!$AG$2)</f>
        <v>3.9425885514888737E-2</v>
      </c>
      <c r="U76" s="1">
        <f ca="1">U16+NORMINV(RAND(),0,'Total-Smoothed'!$AG$2)</f>
        <v>2.9999374373844145E-3</v>
      </c>
      <c r="V76" s="1">
        <f ca="1">V16+NORMINV(RAND(),0,'Total-Smoothed'!$AG$2)</f>
        <v>-3.1646357042272463E-2</v>
      </c>
      <c r="W76" s="1">
        <f ca="1">W16+NORMINV(RAND(),0,'Total-Smoothed'!$AG$2)</f>
        <v>0.16783056538461488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-1.1882916517686495E-2</v>
      </c>
      <c r="E77" s="1">
        <f ca="1">E17+NORMINV(RAND(),0,'Total-Smoothed'!$AG$2)</f>
        <v>5.2958990751379928E-2</v>
      </c>
      <c r="F77" s="1">
        <f ca="1">F17+NORMINV(RAND(),0,'Total-Smoothed'!$AG$2)</f>
        <v>5.305196055688937E-2</v>
      </c>
      <c r="G77" s="1">
        <f ca="1">G17+NORMINV(RAND(),0,'Total-Smoothed'!$AG$2)</f>
        <v>-7.4818335992293483E-2</v>
      </c>
      <c r="H77" s="1">
        <f ca="1">H17+NORMINV(RAND(),0,'Total-Smoothed'!$AG$2)</f>
        <v>-8.440881002232585E-2</v>
      </c>
      <c r="I77" s="1">
        <f ca="1">I17+NORMINV(RAND(),0,'Total-Smoothed'!$AG$2)</f>
        <v>0.15598267390765502</v>
      </c>
      <c r="J77" s="1">
        <f ca="1">J17+NORMINV(RAND(),0,'Total-Smoothed'!$AG$2)</f>
        <v>-6.0096736165127451E-2</v>
      </c>
      <c r="K77" s="1">
        <f ca="1">K17+NORMINV(RAND(),0,'Total-Smoothed'!$AG$2)</f>
        <v>-7.1808698913634436E-2</v>
      </c>
      <c r="L77" s="1">
        <f ca="1">L17+NORMINV(RAND(),0,'Total-Smoothed'!$AG$2)</f>
        <v>1.4319431689273274E-2</v>
      </c>
      <c r="M77" s="1">
        <f ca="1">M17+NORMINV(RAND(),0,'Total-Smoothed'!$AG$2)</f>
        <v>4.4805121463747766E-2</v>
      </c>
      <c r="N77" s="1">
        <f ca="1">N17+NORMINV(RAND(),0,'Total-Smoothed'!$AG$2)</f>
        <v>5.539312090252603E-2</v>
      </c>
      <c r="O77" s="1">
        <f ca="1">O17+NORMINV(RAND(),0,'Total-Smoothed'!$AG$2)</f>
        <v>-2.3201377740225411E-2</v>
      </c>
      <c r="P77" s="1">
        <f ca="1">P17+NORMINV(RAND(),0,'Total-Smoothed'!$AG$2)</f>
        <v>2.7835403574550128E-2</v>
      </c>
      <c r="Q77" s="1">
        <f ca="1">Q17+NORMINV(RAND(),0,'Total-Smoothed'!$AG$2)</f>
        <v>-0.13753922431742344</v>
      </c>
      <c r="R77" s="1">
        <f ca="1">R17+NORMINV(RAND(),0,'Total-Smoothed'!$AG$2)</f>
        <v>0.97308427295662225</v>
      </c>
      <c r="S77" s="1">
        <f ca="1">S17+NORMINV(RAND(),0,'Total-Smoothed'!$AG$2)</f>
        <v>0.20466480917876526</v>
      </c>
      <c r="T77" s="1">
        <f ca="1">T17+NORMINV(RAND(),0,'Total-Smoothed'!$AG$2)</f>
        <v>3.7675629314695543E-2</v>
      </c>
      <c r="U77" s="1">
        <f ca="1">U17+NORMINV(RAND(),0,'Total-Smoothed'!$AG$2)</f>
        <v>6.480771092863423E-2</v>
      </c>
      <c r="V77" s="1">
        <f ca="1">V17+NORMINV(RAND(),0,'Total-Smoothed'!$AG$2)</f>
        <v>0.30905515380881365</v>
      </c>
      <c r="W77" s="1">
        <f ca="1">W17+NORMINV(RAND(),0,'Total-Smoothed'!$AG$2)</f>
        <v>7.6014100292913583E-2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7.1842810577743485E-2</v>
      </c>
      <c r="E78" s="1">
        <f ca="1">E18+NORMINV(RAND(),0,'Total-Smoothed'!$AG$2)</f>
        <v>0.10083192230540076</v>
      </c>
      <c r="F78" s="1">
        <f ca="1">F18+NORMINV(RAND(),0,'Total-Smoothed'!$AG$2)</f>
        <v>-5.2936971571994285E-2</v>
      </c>
      <c r="G78" s="1">
        <f ca="1">G18+NORMINV(RAND(),0,'Total-Smoothed'!$AG$2)</f>
        <v>7.211421511652244E-2</v>
      </c>
      <c r="H78" s="1">
        <f ca="1">H18+NORMINV(RAND(),0,'Total-Smoothed'!$AG$2)</f>
        <v>-2.9328359107252296E-3</v>
      </c>
      <c r="I78" s="1">
        <f ca="1">I18+NORMINV(RAND(),0,'Total-Smoothed'!$AG$2)</f>
        <v>-8.4727337232731251E-2</v>
      </c>
      <c r="J78" s="1">
        <f ca="1">J18+NORMINV(RAND(),0,'Total-Smoothed'!$AG$2)</f>
        <v>-0.1373917081703637</v>
      </c>
      <c r="K78" s="1">
        <f ca="1">K18+NORMINV(RAND(),0,'Total-Smoothed'!$AG$2)</f>
        <v>-6.0263510595818595E-3</v>
      </c>
      <c r="L78" s="1">
        <f ca="1">L18+NORMINV(RAND(),0,'Total-Smoothed'!$AG$2)</f>
        <v>-7.3452224628627397E-2</v>
      </c>
      <c r="M78" s="1">
        <f ca="1">M18+NORMINV(RAND(),0,'Total-Smoothed'!$AG$2)</f>
        <v>-2.1364324017567767E-2</v>
      </c>
      <c r="N78" s="1">
        <f ca="1">N18+NORMINV(RAND(),0,'Total-Smoothed'!$AG$2)</f>
        <v>-7.0865513395084415E-2</v>
      </c>
      <c r="O78" s="1">
        <f ca="1">O18+NORMINV(RAND(),0,'Total-Smoothed'!$AG$2)</f>
        <v>-1.3667863291067507E-2</v>
      </c>
      <c r="P78" s="1">
        <f ca="1">P18+NORMINV(RAND(),0,'Total-Smoothed'!$AG$2)</f>
        <v>0.13537214668919409</v>
      </c>
      <c r="Q78" s="1">
        <f ca="1">Q18+NORMINV(RAND(),0,'Total-Smoothed'!$AG$2)</f>
        <v>-8.3038888013972592E-2</v>
      </c>
      <c r="R78" s="1">
        <f ca="1">R18+NORMINV(RAND(),0,'Total-Smoothed'!$AG$2)</f>
        <v>0.89919956890376829</v>
      </c>
      <c r="S78" s="1">
        <f ca="1">S18+NORMINV(RAND(),0,'Total-Smoothed'!$AG$2)</f>
        <v>-2.0459221909068161E-2</v>
      </c>
      <c r="T78" s="1">
        <f ca="1">T18+NORMINV(RAND(),0,'Total-Smoothed'!$AG$2)</f>
        <v>4.1711898912521E-2</v>
      </c>
      <c r="U78" s="1">
        <f ca="1">U18+NORMINV(RAND(),0,'Total-Smoothed'!$AG$2)</f>
        <v>6.0166392574676694E-2</v>
      </c>
      <c r="V78" s="1">
        <f ca="1">V18+NORMINV(RAND(),0,'Total-Smoothed'!$AG$2)</f>
        <v>6.3933821972183419E-2</v>
      </c>
      <c r="W78" s="1">
        <f ca="1">W18+NORMINV(RAND(),0,'Total-Smoothed'!$AG$2)</f>
        <v>0.33111726657063512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0.10544139555463559</v>
      </c>
      <c r="E79" s="1">
        <f ca="1">E19+NORMINV(RAND(),0,'Total-Smoothed'!$AG$2)</f>
        <v>-8.368984284880629E-2</v>
      </c>
      <c r="F79" s="1">
        <f ca="1">F19+NORMINV(RAND(),0,'Total-Smoothed'!$AG$2)</f>
        <v>3.7636667561884975E-2</v>
      </c>
      <c r="G79" s="1">
        <f ca="1">G19+NORMINV(RAND(),0,'Total-Smoothed'!$AG$2)</f>
        <v>-6.4046101145010456E-3</v>
      </c>
      <c r="H79" s="1">
        <f ca="1">H19+NORMINV(RAND(),0,'Total-Smoothed'!$AG$2)</f>
        <v>-2.2245586388124027E-2</v>
      </c>
      <c r="I79" s="1">
        <f ca="1">I19+NORMINV(RAND(),0,'Total-Smoothed'!$AG$2)</f>
        <v>0.1848031861425172</v>
      </c>
      <c r="J79" s="1">
        <f ca="1">J19+NORMINV(RAND(),0,'Total-Smoothed'!$AG$2)</f>
        <v>0.15254164924988434</v>
      </c>
      <c r="K79" s="1">
        <f ca="1">K19+NORMINV(RAND(),0,'Total-Smoothed'!$AG$2)</f>
        <v>6.7074387856693063E-2</v>
      </c>
      <c r="L79" s="1">
        <f ca="1">L19+NORMINV(RAND(),0,'Total-Smoothed'!$AG$2)</f>
        <v>-4.922547770578431E-2</v>
      </c>
      <c r="M79" s="1">
        <f ca="1">M19+NORMINV(RAND(),0,'Total-Smoothed'!$AG$2)</f>
        <v>-2.5547937081653673E-2</v>
      </c>
      <c r="N79" s="1">
        <f ca="1">N19+NORMINV(RAND(),0,'Total-Smoothed'!$AG$2)</f>
        <v>-1.3716367687839376E-2</v>
      </c>
      <c r="O79" s="1">
        <f ca="1">O19+NORMINV(RAND(),0,'Total-Smoothed'!$AG$2)</f>
        <v>-0.17506883486344404</v>
      </c>
      <c r="P79" s="1">
        <f ca="1">P19+NORMINV(RAND(),0,'Total-Smoothed'!$AG$2)</f>
        <v>-2.6813347313835067E-2</v>
      </c>
      <c r="Q79" s="1">
        <f ca="1">Q19+NORMINV(RAND(),0,'Total-Smoothed'!$AG$2)</f>
        <v>0.13647211027121842</v>
      </c>
      <c r="R79" s="1">
        <f ca="1">R19+NORMINV(RAND(),0,'Total-Smoothed'!$AG$2)</f>
        <v>1.2509528137361352</v>
      </c>
      <c r="S79" s="1">
        <f ca="1">S19+NORMINV(RAND(),0,'Total-Smoothed'!$AG$2)</f>
        <v>-0.1155431268113017</v>
      </c>
      <c r="T79" s="1">
        <f ca="1">T19+NORMINV(RAND(),0,'Total-Smoothed'!$AG$2)</f>
        <v>-1.998993097243067E-2</v>
      </c>
      <c r="U79" s="1">
        <f ca="1">U19+NORMINV(RAND(),0,'Total-Smoothed'!$AG$2)</f>
        <v>-1.5636286212210349E-2</v>
      </c>
      <c r="V79" s="1">
        <f ca="1">V19+NORMINV(RAND(),0,'Total-Smoothed'!$AG$2)</f>
        <v>-1.5691412046422451E-2</v>
      </c>
      <c r="W79" s="1">
        <f ca="1">W19+NORMINV(RAND(),0,'Total-Smoothed'!$AG$2)</f>
        <v>8.4944033374575213E-3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-0.20300386643442891</v>
      </c>
      <c r="E80" s="1">
        <f ca="1">E20+NORMINV(RAND(),0,'Total-Smoothed'!$AG$2)</f>
        <v>-8.3061885355793577E-2</v>
      </c>
      <c r="F80" s="1">
        <f ca="1">F20+NORMINV(RAND(),0,'Total-Smoothed'!$AG$2)</f>
        <v>2.2415725317867174E-2</v>
      </c>
      <c r="G80" s="1">
        <f ca="1">G20+NORMINV(RAND(),0,'Total-Smoothed'!$AG$2)</f>
        <v>9.6520258683928981E-2</v>
      </c>
      <c r="H80" s="1">
        <f ca="1">H20+NORMINV(RAND(),0,'Total-Smoothed'!$AG$2)</f>
        <v>5.374206517192865E-2</v>
      </c>
      <c r="I80" s="1">
        <f ca="1">I20+NORMINV(RAND(),0,'Total-Smoothed'!$AG$2)</f>
        <v>-1.8039571174216749E-2</v>
      </c>
      <c r="J80" s="1">
        <f ca="1">J20+NORMINV(RAND(),0,'Total-Smoothed'!$AG$2)</f>
        <v>3.745304728913057E-2</v>
      </c>
      <c r="K80" s="1">
        <f ca="1">K20+NORMINV(RAND(),0,'Total-Smoothed'!$AG$2)</f>
        <v>7.8116617504501121E-2</v>
      </c>
      <c r="L80" s="1">
        <f ca="1">L20+NORMINV(RAND(),0,'Total-Smoothed'!$AG$2)</f>
        <v>6.9169456124989606E-2</v>
      </c>
      <c r="M80" s="1">
        <f ca="1">M20+NORMINV(RAND(),0,'Total-Smoothed'!$AG$2)</f>
        <v>-6.8790425841681491E-2</v>
      </c>
      <c r="N80" s="1">
        <f ca="1">N20+NORMINV(RAND(),0,'Total-Smoothed'!$AG$2)</f>
        <v>0.31068076907102493</v>
      </c>
      <c r="O80" s="1">
        <f ca="1">O20+NORMINV(RAND(),0,'Total-Smoothed'!$AG$2)</f>
        <v>2.4434559952255935E-2</v>
      </c>
      <c r="P80" s="1">
        <f ca="1">P20+NORMINV(RAND(),0,'Total-Smoothed'!$AG$2)</f>
        <v>-9.9165845190337928E-2</v>
      </c>
      <c r="Q80" s="1">
        <f ca="1">Q20+NORMINV(RAND(),0,'Total-Smoothed'!$AG$2)</f>
        <v>8.0907043894167432E-2</v>
      </c>
      <c r="R80" s="1">
        <f ca="1">R20+NORMINV(RAND(),0,'Total-Smoothed'!$AG$2)</f>
        <v>0.94936274137703314</v>
      </c>
      <c r="S80" s="1">
        <f ca="1">S20+NORMINV(RAND(),0,'Total-Smoothed'!$AG$2)</f>
        <v>-8.0775483184246363E-2</v>
      </c>
      <c r="T80" s="1">
        <f ca="1">T20+NORMINV(RAND(),0,'Total-Smoothed'!$AG$2)</f>
        <v>0.36439257042015305</v>
      </c>
      <c r="U80" s="1">
        <f ca="1">U20+NORMINV(RAND(),0,'Total-Smoothed'!$AG$2)</f>
        <v>-3.7331409762692724E-2</v>
      </c>
      <c r="V80" s="1">
        <f ca="1">V20+NORMINV(RAND(),0,'Total-Smoothed'!$AG$2)</f>
        <v>6.2700513666820765E-2</v>
      </c>
      <c r="W80" s="1">
        <f ca="1">W20+NORMINV(RAND(),0,'Total-Smoothed'!$AG$2)</f>
        <v>3.848801950484923E-2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-4.1234584255938907E-2</v>
      </c>
      <c r="E81" s="1">
        <f ca="1">E21+NORMINV(RAND(),0,'Total-Smoothed'!$AG$2)</f>
        <v>9.723353214217062E-2</v>
      </c>
      <c r="F81" s="1">
        <f ca="1">F21+NORMINV(RAND(),0,'Total-Smoothed'!$AG$2)</f>
        <v>-5.1453716601813616E-2</v>
      </c>
      <c r="G81" s="1">
        <f ca="1">G21+NORMINV(RAND(),0,'Total-Smoothed'!$AG$2)</f>
        <v>-2.1291917503221854E-2</v>
      </c>
      <c r="H81" s="1">
        <f ca="1">H21+NORMINV(RAND(),0,'Total-Smoothed'!$AG$2)</f>
        <v>2.5646375775214308E-2</v>
      </c>
      <c r="I81" s="1">
        <f ca="1">I21+NORMINV(RAND(),0,'Total-Smoothed'!$AG$2)</f>
        <v>-0.17558163004862404</v>
      </c>
      <c r="J81" s="1">
        <f ca="1">J21+NORMINV(RAND(),0,'Total-Smoothed'!$AG$2)</f>
        <v>7.3474668327302831E-2</v>
      </c>
      <c r="K81" s="1">
        <f ca="1">K21+NORMINV(RAND(),0,'Total-Smoothed'!$AG$2)</f>
        <v>-4.2432742771381343E-2</v>
      </c>
      <c r="L81" s="1">
        <f ca="1">L21+NORMINV(RAND(),0,'Total-Smoothed'!$AG$2)</f>
        <v>-4.2708490960796819E-2</v>
      </c>
      <c r="M81" s="1">
        <f ca="1">M21+NORMINV(RAND(),0,'Total-Smoothed'!$AG$2)</f>
        <v>3.0193353384834531E-2</v>
      </c>
      <c r="N81" s="1">
        <f ca="1">N21+NORMINV(RAND(),0,'Total-Smoothed'!$AG$2)</f>
        <v>-0.17669269708736512</v>
      </c>
      <c r="O81" s="1">
        <f ca="1">O21+NORMINV(RAND(),0,'Total-Smoothed'!$AG$2)</f>
        <v>-5.2222885565766736E-2</v>
      </c>
      <c r="P81" s="1">
        <f ca="1">P21+NORMINV(RAND(),0,'Total-Smoothed'!$AG$2)</f>
        <v>3.1140017893984597E-2</v>
      </c>
      <c r="Q81" s="1">
        <f ca="1">Q21+NORMINV(RAND(),0,'Total-Smoothed'!$AG$2)</f>
        <v>2.4080697488487813E-3</v>
      </c>
      <c r="R81" s="1">
        <f ca="1">R21+NORMINV(RAND(),0,'Total-Smoothed'!$AG$2)</f>
        <v>0.83191820120462601</v>
      </c>
      <c r="S81" s="1">
        <f ca="1">S21+NORMINV(RAND(),0,'Total-Smoothed'!$AG$2)</f>
        <v>-2.3407562463935955E-2</v>
      </c>
      <c r="T81" s="1">
        <f ca="1">T21+NORMINV(RAND(),0,'Total-Smoothed'!$AG$2)</f>
        <v>-2.1094282343581808E-2</v>
      </c>
      <c r="U81" s="1">
        <f ca="1">U21+NORMINV(RAND(),0,'Total-Smoothed'!$AG$2)</f>
        <v>-9.8581697504132856E-2</v>
      </c>
      <c r="V81" s="1">
        <f ca="1">V21+NORMINV(RAND(),0,'Total-Smoothed'!$AG$2)</f>
        <v>1.4226727244841423E-2</v>
      </c>
      <c r="W81" s="1">
        <f ca="1">W21+NORMINV(RAND(),0,'Total-Smoothed'!$AG$2)</f>
        <v>9.0083394564820618E-2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-7.5164162062582002E-2</v>
      </c>
      <c r="E82" s="1">
        <f ca="1">E22+NORMINV(RAND(),0,'Total-Smoothed'!$AG$2)</f>
        <v>0.1478108363144138</v>
      </c>
      <c r="F82" s="1">
        <f ca="1">F22+NORMINV(RAND(),0,'Total-Smoothed'!$AG$2)</f>
        <v>7.4010406797066927E-2</v>
      </c>
      <c r="G82" s="1">
        <f ca="1">G22+NORMINV(RAND(),0,'Total-Smoothed'!$AG$2)</f>
        <v>7.5314838435734513E-2</v>
      </c>
      <c r="H82" s="1">
        <f ca="1">H22+NORMINV(RAND(),0,'Total-Smoothed'!$AG$2)</f>
        <v>1.8693913529657321E-2</v>
      </c>
      <c r="I82" s="1">
        <f ca="1">I22+NORMINV(RAND(),0,'Total-Smoothed'!$AG$2)</f>
        <v>5.2258024546873436E-2</v>
      </c>
      <c r="J82" s="1">
        <f ca="1">J22+NORMINV(RAND(),0,'Total-Smoothed'!$AG$2)</f>
        <v>-0.18223274194643119</v>
      </c>
      <c r="K82" s="1">
        <f ca="1">K22+NORMINV(RAND(),0,'Total-Smoothed'!$AG$2)</f>
        <v>-0.1275969964361304</v>
      </c>
      <c r="L82" s="1">
        <f ca="1">L22+NORMINV(RAND(),0,'Total-Smoothed'!$AG$2)</f>
        <v>8.167812490580767E-3</v>
      </c>
      <c r="M82" s="1">
        <f ca="1">M22+NORMINV(RAND(),0,'Total-Smoothed'!$AG$2)</f>
        <v>4.3732659519441268E-2</v>
      </c>
      <c r="N82" s="1">
        <f ca="1">N22+NORMINV(RAND(),0,'Total-Smoothed'!$AG$2)</f>
        <v>-7.8644560222146498E-2</v>
      </c>
      <c r="O82" s="1">
        <f ca="1">O22+NORMINV(RAND(),0,'Total-Smoothed'!$AG$2)</f>
        <v>-4.4576963823059569E-2</v>
      </c>
      <c r="P82" s="1">
        <f ca="1">P22+NORMINV(RAND(),0,'Total-Smoothed'!$AG$2)</f>
        <v>2.9144983031271266E-2</v>
      </c>
      <c r="Q82" s="1">
        <f ca="1">Q22+NORMINV(RAND(),0,'Total-Smoothed'!$AG$2)</f>
        <v>9.3000367426823119E-2</v>
      </c>
      <c r="R82" s="1">
        <f ca="1">R22+NORMINV(RAND(),0,'Total-Smoothed'!$AG$2)</f>
        <v>1.1035398361723516</v>
      </c>
      <c r="S82" s="1">
        <f ca="1">S22+NORMINV(RAND(),0,'Total-Smoothed'!$AG$2)</f>
        <v>-7.8060061425848024E-2</v>
      </c>
      <c r="T82" s="1">
        <f ca="1">T22+NORMINV(RAND(),0,'Total-Smoothed'!$AG$2)</f>
        <v>8.9465657709529259E-2</v>
      </c>
      <c r="U82" s="1">
        <f ca="1">U22+NORMINV(RAND(),0,'Total-Smoothed'!$AG$2)</f>
        <v>0.17084133460283207</v>
      </c>
      <c r="V82" s="1">
        <f ca="1">V22+NORMINV(RAND(),0,'Total-Smoothed'!$AG$2)</f>
        <v>-6.8416289418564605E-2</v>
      </c>
      <c r="W82" s="1">
        <f ca="1">W22+NORMINV(RAND(),0,'Total-Smoothed'!$AG$2)</f>
        <v>0.16683158587530256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8.0416654117876005E-3</v>
      </c>
      <c r="E83" s="1">
        <f ca="1">E23+NORMINV(RAND(),0,'Total-Smoothed'!$AG$2)</f>
        <v>0.22883727733239584</v>
      </c>
      <c r="F83" s="1">
        <f ca="1">F23+NORMINV(RAND(),0,'Total-Smoothed'!$AG$2)</f>
        <v>0.11566452454407464</v>
      </c>
      <c r="G83" s="1">
        <f ca="1">G23+NORMINV(RAND(),0,'Total-Smoothed'!$AG$2)</f>
        <v>0.21914227839495182</v>
      </c>
      <c r="H83" s="1">
        <f ca="1">H23+NORMINV(RAND(),0,'Total-Smoothed'!$AG$2)</f>
        <v>2.8311838008129205E-2</v>
      </c>
      <c r="I83" s="1">
        <f ca="1">I23+NORMINV(RAND(),0,'Total-Smoothed'!$AG$2)</f>
        <v>0.1999263303780921</v>
      </c>
      <c r="J83" s="1">
        <f ca="1">J23+NORMINV(RAND(),0,'Total-Smoothed'!$AG$2)</f>
        <v>-1.1098009796074511E-2</v>
      </c>
      <c r="K83" s="1">
        <f ca="1">K23+NORMINV(RAND(),0,'Total-Smoothed'!$AG$2)</f>
        <v>8.1509602745844054E-2</v>
      </c>
      <c r="L83" s="1">
        <f ca="1">L23+NORMINV(RAND(),0,'Total-Smoothed'!$AG$2)</f>
        <v>4.0241108807215951E-2</v>
      </c>
      <c r="M83" s="1">
        <f ca="1">M23+NORMINV(RAND(),0,'Total-Smoothed'!$AG$2)</f>
        <v>-6.5243921965947088E-3</v>
      </c>
      <c r="N83" s="1">
        <f ca="1">N23+NORMINV(RAND(),0,'Total-Smoothed'!$AG$2)</f>
        <v>6.3285480734662947E-2</v>
      </c>
      <c r="O83" s="1">
        <f ca="1">O23+NORMINV(RAND(),0,'Total-Smoothed'!$AG$2)</f>
        <v>4.8407271005297237E-2</v>
      </c>
      <c r="P83" s="1">
        <f ca="1">P23+NORMINV(RAND(),0,'Total-Smoothed'!$AG$2)</f>
        <v>6.848372775023924E-2</v>
      </c>
      <c r="Q83" s="1">
        <f ca="1">Q23+NORMINV(RAND(),0,'Total-Smoothed'!$AG$2)</f>
        <v>0.13433714252507875</v>
      </c>
      <c r="R83" s="1">
        <f ca="1">R23+NORMINV(RAND(),0,'Total-Smoothed'!$AG$2)</f>
        <v>0.91397824516928328</v>
      </c>
      <c r="S83" s="1">
        <f ca="1">S23+NORMINV(RAND(),0,'Total-Smoothed'!$AG$2)</f>
        <v>-1.6269508098484282E-3</v>
      </c>
      <c r="T83" s="1">
        <f ca="1">T23+NORMINV(RAND(),0,'Total-Smoothed'!$AG$2)</f>
        <v>-3.0769823353419563E-3</v>
      </c>
      <c r="U83" s="1">
        <f ca="1">U23+NORMINV(RAND(),0,'Total-Smoothed'!$AG$2)</f>
        <v>0.24118644139812109</v>
      </c>
      <c r="V83" s="1">
        <f ca="1">V23+NORMINV(RAND(),0,'Total-Smoothed'!$AG$2)</f>
        <v>8.1689352367209644E-2</v>
      </c>
      <c r="W83" s="1">
        <f ca="1">W23+NORMINV(RAND(),0,'Total-Smoothed'!$AG$2)</f>
        <v>2.7956462130173072E-2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2.1927371618282711E-2</v>
      </c>
      <c r="E84" s="1">
        <f ca="1">E24+NORMINV(RAND(),0,'Total-Smoothed'!$AG$2)</f>
        <v>4.9885415050508738E-2</v>
      </c>
      <c r="F84" s="1">
        <f ca="1">F24+NORMINV(RAND(),0,'Total-Smoothed'!$AG$2)</f>
        <v>2.5528842218489223E-2</v>
      </c>
      <c r="G84" s="1">
        <f ca="1">G24+NORMINV(RAND(),0,'Total-Smoothed'!$AG$2)</f>
        <v>-2.1763413973090676E-2</v>
      </c>
      <c r="H84" s="1">
        <f ca="1">H24+NORMINV(RAND(),0,'Total-Smoothed'!$AG$2)</f>
        <v>5.7702674490981758E-2</v>
      </c>
      <c r="I84" s="1">
        <f ca="1">I24+NORMINV(RAND(),0,'Total-Smoothed'!$AG$2)</f>
        <v>-7.2559086569296515E-4</v>
      </c>
      <c r="J84" s="1">
        <f ca="1">J24+NORMINV(RAND(),0,'Total-Smoothed'!$AG$2)</f>
        <v>8.7471737446141035E-2</v>
      </c>
      <c r="K84" s="1">
        <f ca="1">K24+NORMINV(RAND(),0,'Total-Smoothed'!$AG$2)</f>
        <v>-7.3532362808513108E-2</v>
      </c>
      <c r="L84" s="1">
        <f ca="1">L24+NORMINV(RAND(),0,'Total-Smoothed'!$AG$2)</f>
        <v>-3.7866732968906604E-3</v>
      </c>
      <c r="M84" s="1">
        <f ca="1">M24+NORMINV(RAND(),0,'Total-Smoothed'!$AG$2)</f>
        <v>-0.20136968252255982</v>
      </c>
      <c r="N84" s="1">
        <f ca="1">N24+NORMINV(RAND(),0,'Total-Smoothed'!$AG$2)</f>
        <v>6.1254084413598461E-2</v>
      </c>
      <c r="O84" s="1">
        <f ca="1">O24+NORMINV(RAND(),0,'Total-Smoothed'!$AG$2)</f>
        <v>4.9739367130342438E-2</v>
      </c>
      <c r="P84" s="1">
        <f ca="1">P24+NORMINV(RAND(),0,'Total-Smoothed'!$AG$2)</f>
        <v>-5.9731687041440426E-2</v>
      </c>
      <c r="Q84" s="1">
        <f ca="1">Q24+NORMINV(RAND(),0,'Total-Smoothed'!$AG$2)</f>
        <v>0.10816235786409037</v>
      </c>
      <c r="R84" s="1">
        <f ca="1">R24+NORMINV(RAND(),0,'Total-Smoothed'!$AG$2)</f>
        <v>0.81255174713165146</v>
      </c>
      <c r="S84" s="1">
        <f ca="1">S24+NORMINV(RAND(),0,'Total-Smoothed'!$AG$2)</f>
        <v>0.13877026851290339</v>
      </c>
      <c r="T84" s="1">
        <f ca="1">T24+NORMINV(RAND(),0,'Total-Smoothed'!$AG$2)</f>
        <v>9.1357004406007192E-2</v>
      </c>
      <c r="U84" s="1">
        <f ca="1">U24+NORMINV(RAND(),0,'Total-Smoothed'!$AG$2)</f>
        <v>5.2500490497909155E-2</v>
      </c>
      <c r="V84" s="1">
        <f ca="1">V24+NORMINV(RAND(),0,'Total-Smoothed'!$AG$2)</f>
        <v>-1.7549575194281013E-2</v>
      </c>
      <c r="W84" s="1">
        <f ca="1">W24+NORMINV(RAND(),0,'Total-Smoothed'!$AG$2)</f>
        <v>-9.1538679904277748E-2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9.9062695964001579E-2</v>
      </c>
      <c r="E85" s="1">
        <f ca="1">E25+NORMINV(RAND(),0,'Total-Smoothed'!$AG$2)</f>
        <v>2.5623282243425811E-2</v>
      </c>
      <c r="F85" s="1">
        <f ca="1">F25+NORMINV(RAND(),0,'Total-Smoothed'!$AG$2)</f>
        <v>0.40163262492963997</v>
      </c>
      <c r="G85" s="1">
        <f ca="1">G25+NORMINV(RAND(),0,'Total-Smoothed'!$AG$2)</f>
        <v>-0.13568398053472891</v>
      </c>
      <c r="H85" s="1">
        <f ca="1">H25+NORMINV(RAND(),0,'Total-Smoothed'!$AG$2)</f>
        <v>-6.1366110443592164E-2</v>
      </c>
      <c r="I85" s="1">
        <f ca="1">I25+NORMINV(RAND(),0,'Total-Smoothed'!$AG$2)</f>
        <v>1.9361478390229184E-2</v>
      </c>
      <c r="J85" s="1">
        <f ca="1">J25+NORMINV(RAND(),0,'Total-Smoothed'!$AG$2)</f>
        <v>0.3146086056284747</v>
      </c>
      <c r="K85" s="1">
        <f ca="1">K25+NORMINV(RAND(),0,'Total-Smoothed'!$AG$2)</f>
        <v>0.28073604619251713</v>
      </c>
      <c r="L85" s="1">
        <f ca="1">L25+NORMINV(RAND(),0,'Total-Smoothed'!$AG$2)</f>
        <v>-1.4285071748187897E-2</v>
      </c>
      <c r="M85" s="1">
        <f ca="1">M25+NORMINV(RAND(),0,'Total-Smoothed'!$AG$2)</f>
        <v>0.97753825312527609</v>
      </c>
      <c r="N85" s="1">
        <f ca="1">N25+NORMINV(RAND(),0,'Total-Smoothed'!$AG$2)</f>
        <v>4.2475557014839023E-3</v>
      </c>
      <c r="O85" s="1">
        <f ca="1">O25+NORMINV(RAND(),0,'Total-Smoothed'!$AG$2)</f>
        <v>7.041428370032958E-2</v>
      </c>
      <c r="P85" s="1">
        <f ca="1">P25+NORMINV(RAND(),0,'Total-Smoothed'!$AG$2)</f>
        <v>-3.6601160246301917E-2</v>
      </c>
      <c r="Q85" s="1">
        <f ca="1">Q25+NORMINV(RAND(),0,'Total-Smoothed'!$AG$2)</f>
        <v>-1.0846245133055044E-2</v>
      </c>
      <c r="R85" s="1">
        <f ca="1">R25+NORMINV(RAND(),0,'Total-Smoothed'!$AG$2)</f>
        <v>0.11517515888246822</v>
      </c>
      <c r="S85" s="1">
        <f ca="1">S25+NORMINV(RAND(),0,'Total-Smoothed'!$AG$2)</f>
        <v>7.6136719132647093E-2</v>
      </c>
      <c r="T85" s="1">
        <f ca="1">T25+NORMINV(RAND(),0,'Total-Smoothed'!$AG$2)</f>
        <v>4.5854173507534249E-2</v>
      </c>
      <c r="U85" s="1">
        <f ca="1">U25+NORMINV(RAND(),0,'Total-Smoothed'!$AG$2)</f>
        <v>-0.16840629591913203</v>
      </c>
      <c r="V85" s="1">
        <f ca="1">V25+NORMINV(RAND(),0,'Total-Smoothed'!$AG$2)</f>
        <v>-4.4911977014742352E-3</v>
      </c>
      <c r="W85" s="1">
        <f ca="1">W25+NORMINV(RAND(),0,'Total-Smoothed'!$AG$2)</f>
        <v>0.20466542834254361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0.13262128347533453</v>
      </c>
      <c r="E86" s="1">
        <f ca="1">E26+NORMINV(RAND(),0,'Total-Smoothed'!$AG$2)</f>
        <v>-3.4360760708740466E-2</v>
      </c>
      <c r="F86" s="1">
        <f ca="1">F26+NORMINV(RAND(),0,'Total-Smoothed'!$AG$2)</f>
        <v>0.14027006789593927</v>
      </c>
      <c r="G86" s="1">
        <f ca="1">G26+NORMINV(RAND(),0,'Total-Smoothed'!$AG$2)</f>
        <v>-9.3663589489225624E-2</v>
      </c>
      <c r="H86" s="1">
        <f ca="1">H26+NORMINV(RAND(),0,'Total-Smoothed'!$AG$2)</f>
        <v>6.4898605254049418E-2</v>
      </c>
      <c r="I86" s="1">
        <f ca="1">I26+NORMINV(RAND(),0,'Total-Smoothed'!$AG$2)</f>
        <v>4.7509115739151472E-3</v>
      </c>
      <c r="J86" s="1">
        <f ca="1">J26+NORMINV(RAND(),0,'Total-Smoothed'!$AG$2)</f>
        <v>1.8444247443773654E-2</v>
      </c>
      <c r="K86" s="1">
        <f ca="1">K26+NORMINV(RAND(),0,'Total-Smoothed'!$AG$2)</f>
        <v>-1.5041995919375696E-2</v>
      </c>
      <c r="L86" s="1">
        <f ca="1">L26+NORMINV(RAND(),0,'Total-Smoothed'!$AG$2)</f>
        <v>0.13249665222974344</v>
      </c>
      <c r="M86" s="1">
        <f ca="1">M26+NORMINV(RAND(),0,'Total-Smoothed'!$AG$2)</f>
        <v>0.98179407509461714</v>
      </c>
      <c r="N86" s="1">
        <f ca="1">N26+NORMINV(RAND(),0,'Total-Smoothed'!$AG$2)</f>
        <v>-0.28665581763843412</v>
      </c>
      <c r="O86" s="1">
        <f ca="1">O26+NORMINV(RAND(),0,'Total-Smoothed'!$AG$2)</f>
        <v>0.93546981238261362</v>
      </c>
      <c r="P86" s="1">
        <f ca="1">P26+NORMINV(RAND(),0,'Total-Smoothed'!$AG$2)</f>
        <v>-6.7356595626094196E-2</v>
      </c>
      <c r="Q86" s="1">
        <f ca="1">Q26+NORMINV(RAND(),0,'Total-Smoothed'!$AG$2)</f>
        <v>8.8038871097885801E-2</v>
      </c>
      <c r="R86" s="1">
        <f ca="1">R26+NORMINV(RAND(),0,'Total-Smoothed'!$AG$2)</f>
        <v>0.57783456372600361</v>
      </c>
      <c r="S86" s="1">
        <f ca="1">S26+NORMINV(RAND(),0,'Total-Smoothed'!$AG$2)</f>
        <v>0.16563986883231563</v>
      </c>
      <c r="T86" s="1">
        <f ca="1">T26+NORMINV(RAND(),0,'Total-Smoothed'!$AG$2)</f>
        <v>-9.8844509470846428E-2</v>
      </c>
      <c r="U86" s="1">
        <f ca="1">U26+NORMINV(RAND(),0,'Total-Smoothed'!$AG$2)</f>
        <v>-2.9587020915203752E-2</v>
      </c>
      <c r="V86" s="1">
        <f ca="1">V26+NORMINV(RAND(),0,'Total-Smoothed'!$AG$2)</f>
        <v>1.223082199260285E-2</v>
      </c>
      <c r="W86" s="1">
        <f ca="1">W26+NORMINV(RAND(),0,'Total-Smoothed'!$AG$2)</f>
        <v>-1.6572149309165389E-2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-7.4275936232787568E-2</v>
      </c>
      <c r="E87" s="1">
        <f ca="1">E27+NORMINV(RAND(),0,'Total-Smoothed'!$AG$2)</f>
        <v>1.2958930945598555E-2</v>
      </c>
      <c r="F87" s="1">
        <f ca="1">F27+NORMINV(RAND(),0,'Total-Smoothed'!$AG$2)</f>
        <v>0.14800467488015823</v>
      </c>
      <c r="G87" s="1">
        <f ca="1">G27+NORMINV(RAND(),0,'Total-Smoothed'!$AG$2)</f>
        <v>0.11275253841900262</v>
      </c>
      <c r="H87" s="1">
        <f ca="1">H27+NORMINV(RAND(),0,'Total-Smoothed'!$AG$2)</f>
        <v>5.5409596265219345E-2</v>
      </c>
      <c r="I87" s="1">
        <f ca="1">I27+NORMINV(RAND(),0,'Total-Smoothed'!$AG$2)</f>
        <v>0.10619377818931913</v>
      </c>
      <c r="J87" s="1">
        <f ca="1">J27+NORMINV(RAND(),0,'Total-Smoothed'!$AG$2)</f>
        <v>0.48386289825568296</v>
      </c>
      <c r="K87" s="1">
        <f ca="1">K27+NORMINV(RAND(),0,'Total-Smoothed'!$AG$2)</f>
        <v>0.46409479955585975</v>
      </c>
      <c r="L87" s="1">
        <f ca="1">L27+NORMINV(RAND(),0,'Total-Smoothed'!$AG$2)</f>
        <v>1.811298621185688E-2</v>
      </c>
      <c r="M87" s="1">
        <f ca="1">M27+NORMINV(RAND(),0,'Total-Smoothed'!$AG$2)</f>
        <v>0.93466507614036809</v>
      </c>
      <c r="N87" s="1">
        <f ca="1">N27+NORMINV(RAND(),0,'Total-Smoothed'!$AG$2)</f>
        <v>4.8130865839093082E-2</v>
      </c>
      <c r="O87" s="1">
        <f ca="1">O27+NORMINV(RAND(),0,'Total-Smoothed'!$AG$2)</f>
        <v>0.35982605581221833</v>
      </c>
      <c r="P87" s="1">
        <f ca="1">P27+NORMINV(RAND(),0,'Total-Smoothed'!$AG$2)</f>
        <v>-3.403833322295273E-2</v>
      </c>
      <c r="Q87" s="1">
        <f ca="1">Q27+NORMINV(RAND(),0,'Total-Smoothed'!$AG$2)</f>
        <v>-1.5969747442090464E-2</v>
      </c>
      <c r="R87" s="1">
        <f ca="1">R27+NORMINV(RAND(),0,'Total-Smoothed'!$AG$2)</f>
        <v>0.96471981042431554</v>
      </c>
      <c r="S87" s="1">
        <f ca="1">S27+NORMINV(RAND(),0,'Total-Smoothed'!$AG$2)</f>
        <v>0.11477755137698048</v>
      </c>
      <c r="T87" s="1">
        <f ca="1">T27+NORMINV(RAND(),0,'Total-Smoothed'!$AG$2)</f>
        <v>4.6451339833571949E-2</v>
      </c>
      <c r="U87" s="1">
        <f ca="1">U27+NORMINV(RAND(),0,'Total-Smoothed'!$AG$2)</f>
        <v>-0.18186036823917259</v>
      </c>
      <c r="V87" s="1">
        <f ca="1">V27+NORMINV(RAND(),0,'Total-Smoothed'!$AG$2)</f>
        <v>1.0322057365020513E-2</v>
      </c>
      <c r="W87" s="1">
        <f ca="1">W27+NORMINV(RAND(),0,'Total-Smoothed'!$AG$2)</f>
        <v>0.20393359944787648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-0.10864301393592218</v>
      </c>
      <c r="E88" s="1">
        <f ca="1">E28+NORMINV(RAND(),0,'Total-Smoothed'!$AG$2)</f>
        <v>0.15700952599521958</v>
      </c>
      <c r="F88" s="1">
        <f ca="1">F28+NORMINV(RAND(),0,'Total-Smoothed'!$AG$2)</f>
        <v>0.7647258809137254</v>
      </c>
      <c r="G88" s="1">
        <f ca="1">G28+NORMINV(RAND(),0,'Total-Smoothed'!$AG$2)</f>
        <v>-3.6371763436415558E-2</v>
      </c>
      <c r="H88" s="1">
        <f ca="1">H28+NORMINV(RAND(),0,'Total-Smoothed'!$AG$2)</f>
        <v>0.11900306634521612</v>
      </c>
      <c r="I88" s="1">
        <f ca="1">I28+NORMINV(RAND(),0,'Total-Smoothed'!$AG$2)</f>
        <v>0.23099572756041054</v>
      </c>
      <c r="J88" s="1">
        <f ca="1">J28+NORMINV(RAND(),0,'Total-Smoothed'!$AG$2)</f>
        <v>6.3330054166577388E-3</v>
      </c>
      <c r="K88" s="1">
        <f ca="1">K28+NORMINV(RAND(),0,'Total-Smoothed'!$AG$2)</f>
        <v>0.56816087418385541</v>
      </c>
      <c r="L88" s="1">
        <f ca="1">L28+NORMINV(RAND(),0,'Total-Smoothed'!$AG$2)</f>
        <v>0.15878934065973485</v>
      </c>
      <c r="M88" s="1">
        <f ca="1">M28+NORMINV(RAND(),0,'Total-Smoothed'!$AG$2)</f>
        <v>1.1719714369384706</v>
      </c>
      <c r="N88" s="1">
        <f ca="1">N28+NORMINV(RAND(),0,'Total-Smoothed'!$AG$2)</f>
        <v>-4.6055303029483984E-2</v>
      </c>
      <c r="O88" s="1">
        <f ca="1">O28+NORMINV(RAND(),0,'Total-Smoothed'!$AG$2)</f>
        <v>1.1115778692289704</v>
      </c>
      <c r="P88" s="1">
        <f ca="1">P28+NORMINV(RAND(),0,'Total-Smoothed'!$AG$2)</f>
        <v>-0.15538935816593008</v>
      </c>
      <c r="Q88" s="1">
        <f ca="1">Q28+NORMINV(RAND(),0,'Total-Smoothed'!$AG$2)</f>
        <v>0.11271248614766155</v>
      </c>
      <c r="R88" s="1">
        <f ca="1">R28+NORMINV(RAND(),0,'Total-Smoothed'!$AG$2)</f>
        <v>0.75186346460788411</v>
      </c>
      <c r="S88" s="1">
        <f ca="1">S28+NORMINV(RAND(),0,'Total-Smoothed'!$AG$2)</f>
        <v>8.3889746648084813E-3</v>
      </c>
      <c r="T88" s="1">
        <f ca="1">T28+NORMINV(RAND(),0,'Total-Smoothed'!$AG$2)</f>
        <v>-0.11728935989974053</v>
      </c>
      <c r="U88" s="1">
        <f ca="1">U28+NORMINV(RAND(),0,'Total-Smoothed'!$AG$2)</f>
        <v>-0.30101261413409902</v>
      </c>
      <c r="V88" s="1">
        <f ca="1">V28+NORMINV(RAND(),0,'Total-Smoothed'!$AG$2)</f>
        <v>0.60116442477170706</v>
      </c>
      <c r="W88" s="1">
        <f ca="1">W28+NORMINV(RAND(),0,'Total-Smoothed'!$AG$2)</f>
        <v>4.0249033609193116E-3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-8.3126513674042016E-2</v>
      </c>
      <c r="E89" s="1">
        <f ca="1">E29+NORMINV(RAND(),0,'Total-Smoothed'!$AG$2)</f>
        <v>-9.3209041410489649E-2</v>
      </c>
      <c r="F89" s="1">
        <f ca="1">F29+NORMINV(RAND(),0,'Total-Smoothed'!$AG$2)</f>
        <v>-2.1734718701858939E-2</v>
      </c>
      <c r="G89" s="1">
        <f ca="1">G29+NORMINV(RAND(),0,'Total-Smoothed'!$AG$2)</f>
        <v>9.6536823259235557E-2</v>
      </c>
      <c r="H89" s="1">
        <f ca="1">H29+NORMINV(RAND(),0,'Total-Smoothed'!$AG$2)</f>
        <v>-9.4311755991435486E-2</v>
      </c>
      <c r="I89" s="1">
        <f ca="1">I29+NORMINV(RAND(),0,'Total-Smoothed'!$AG$2)</f>
        <v>-8.8054730198252287E-2</v>
      </c>
      <c r="J89" s="1">
        <f ca="1">J29+NORMINV(RAND(),0,'Total-Smoothed'!$AG$2)</f>
        <v>-1.4966488162633497E-2</v>
      </c>
      <c r="K89" s="1">
        <f ca="1">K29+NORMINV(RAND(),0,'Total-Smoothed'!$AG$2)</f>
        <v>-2.7190293390895563E-2</v>
      </c>
      <c r="L89" s="1">
        <f ca="1">L29+NORMINV(RAND(),0,'Total-Smoothed'!$AG$2)</f>
        <v>7.943044214380629E-2</v>
      </c>
      <c r="M89" s="1">
        <f ca="1">M29+NORMINV(RAND(),0,'Total-Smoothed'!$AG$2)</f>
        <v>0.87856127937966633</v>
      </c>
      <c r="N89" s="1">
        <f ca="1">N29+NORMINV(RAND(),0,'Total-Smoothed'!$AG$2)</f>
        <v>0.14408560719651278</v>
      </c>
      <c r="O89" s="1">
        <f ca="1">O29+NORMINV(RAND(),0,'Total-Smoothed'!$AG$2)</f>
        <v>-5.9124596469779189E-2</v>
      </c>
      <c r="P89" s="1">
        <f ca="1">P29+NORMINV(RAND(),0,'Total-Smoothed'!$AG$2)</f>
        <v>0.10227296610123368</v>
      </c>
      <c r="Q89" s="1">
        <f ca="1">Q29+NORMINV(RAND(),0,'Total-Smoothed'!$AG$2)</f>
        <v>9.5760175925233212E-3</v>
      </c>
      <c r="R89" s="1">
        <f ca="1">R29+NORMINV(RAND(),0,'Total-Smoothed'!$AG$2)</f>
        <v>0.72287058765685697</v>
      </c>
      <c r="S89" s="1">
        <f ca="1">S29+NORMINV(RAND(),0,'Total-Smoothed'!$AG$2)</f>
        <v>-3.4239835881088317E-2</v>
      </c>
      <c r="T89" s="1">
        <f ca="1">T29+NORMINV(RAND(),0,'Total-Smoothed'!$AG$2)</f>
        <v>9.5977793425271005E-2</v>
      </c>
      <c r="U89" s="1">
        <f ca="1">U29+NORMINV(RAND(),0,'Total-Smoothed'!$AG$2)</f>
        <v>0.10486823250454241</v>
      </c>
      <c r="V89" s="1">
        <f ca="1">V29+NORMINV(RAND(),0,'Total-Smoothed'!$AG$2)</f>
        <v>4.143205599769232E-2</v>
      </c>
      <c r="W89" s="1">
        <f ca="1">W29+NORMINV(RAND(),0,'Total-Smoothed'!$AG$2)</f>
        <v>7.595011209204286E-2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1.3711400148282822E-2</v>
      </c>
      <c r="E90" s="1">
        <f ca="1">E30+NORMINV(RAND(),0,'Total-Smoothed'!$AG$2)</f>
        <v>-4.1174053368810713E-2</v>
      </c>
      <c r="F90" s="1">
        <f ca="1">F30+NORMINV(RAND(),0,'Total-Smoothed'!$AG$2)</f>
        <v>0.26939158632771931</v>
      </c>
      <c r="G90" s="1">
        <f ca="1">G30+NORMINV(RAND(),0,'Total-Smoothed'!$AG$2)</f>
        <v>-0.15906202284910284</v>
      </c>
      <c r="H90" s="1">
        <f ca="1">H30+NORMINV(RAND(),0,'Total-Smoothed'!$AG$2)</f>
        <v>2.9976002188663767E-2</v>
      </c>
      <c r="I90" s="1">
        <f ca="1">I30+NORMINV(RAND(),0,'Total-Smoothed'!$AG$2)</f>
        <v>-0.23322189277867866</v>
      </c>
      <c r="J90" s="1">
        <f ca="1">J30+NORMINV(RAND(),0,'Total-Smoothed'!$AG$2)</f>
        <v>0.41576581323081974</v>
      </c>
      <c r="K90" s="1">
        <f ca="1">K30+NORMINV(RAND(),0,'Total-Smoothed'!$AG$2)</f>
        <v>0.64006110590813614</v>
      </c>
      <c r="L90" s="1">
        <f ca="1">L30+NORMINV(RAND(),0,'Total-Smoothed'!$AG$2)</f>
        <v>6.760249891935205E-2</v>
      </c>
      <c r="M90" s="1">
        <f ca="1">M30+NORMINV(RAND(),0,'Total-Smoothed'!$AG$2)</f>
        <v>0.94355902661529845</v>
      </c>
      <c r="N90" s="1">
        <f ca="1">N30+NORMINV(RAND(),0,'Total-Smoothed'!$AG$2)</f>
        <v>0.17318050906141363</v>
      </c>
      <c r="O90" s="1">
        <f ca="1">O30+NORMINV(RAND(),0,'Total-Smoothed'!$AG$2)</f>
        <v>1.6135281168867824E-2</v>
      </c>
      <c r="P90" s="1">
        <f ca="1">P30+NORMINV(RAND(),0,'Total-Smoothed'!$AG$2)</f>
        <v>-1.609985703659271E-2</v>
      </c>
      <c r="Q90" s="1">
        <f ca="1">Q30+NORMINV(RAND(),0,'Total-Smoothed'!$AG$2)</f>
        <v>2.8285245785671157E-2</v>
      </c>
      <c r="R90" s="1">
        <f ca="1">R30+NORMINV(RAND(),0,'Total-Smoothed'!$AG$2)</f>
        <v>0.95039753054095355</v>
      </c>
      <c r="S90" s="1">
        <f ca="1">S30+NORMINV(RAND(),0,'Total-Smoothed'!$AG$2)</f>
        <v>-2.139997124228744E-2</v>
      </c>
      <c r="T90" s="1">
        <f ca="1">T30+NORMINV(RAND(),0,'Total-Smoothed'!$AG$2)</f>
        <v>-0.1089548979386098</v>
      </c>
      <c r="U90" s="1">
        <f ca="1">U30+NORMINV(RAND(),0,'Total-Smoothed'!$AG$2)</f>
        <v>8.2492106215782277E-2</v>
      </c>
      <c r="V90" s="1">
        <f ca="1">V30+NORMINV(RAND(),0,'Total-Smoothed'!$AG$2)</f>
        <v>-2.2513407498449229E-2</v>
      </c>
      <c r="W90" s="1">
        <f ca="1">W30+NORMINV(RAND(),0,'Total-Smoothed'!$AG$2)</f>
        <v>0.28720556818304804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6.4072692029191081E-2</v>
      </c>
      <c r="E91" s="1">
        <f ca="1">E31+NORMINV(RAND(),0,'Total-Smoothed'!$AG$2)</f>
        <v>8.518966237747494E-2</v>
      </c>
      <c r="F91" s="1">
        <f ca="1">F31+NORMINV(RAND(),0,'Total-Smoothed'!$AG$2)</f>
        <v>-8.5329608207287744E-2</v>
      </c>
      <c r="G91" s="1">
        <f ca="1">G31+NORMINV(RAND(),0,'Total-Smoothed'!$AG$2)</f>
        <v>4.5545270546235382E-2</v>
      </c>
      <c r="H91" s="1">
        <f ca="1">H31+NORMINV(RAND(),0,'Total-Smoothed'!$AG$2)</f>
        <v>1.8555931602347194E-2</v>
      </c>
      <c r="I91" s="1">
        <f ca="1">I31+NORMINV(RAND(),0,'Total-Smoothed'!$AG$2)</f>
        <v>0.19188178456591548</v>
      </c>
      <c r="J91" s="1">
        <f ca="1">J31+NORMINV(RAND(),0,'Total-Smoothed'!$AG$2)</f>
        <v>0.42942295808216646</v>
      </c>
      <c r="K91" s="1">
        <f ca="1">K31+NORMINV(RAND(),0,'Total-Smoothed'!$AG$2)</f>
        <v>-1.0059349055175699E-2</v>
      </c>
      <c r="L91" s="1">
        <f ca="1">L31+NORMINV(RAND(),0,'Total-Smoothed'!$AG$2)</f>
        <v>-8.5765086227971257E-2</v>
      </c>
      <c r="M91" s="1">
        <f ca="1">M31+NORMINV(RAND(),0,'Total-Smoothed'!$AG$2)</f>
        <v>0.5247600111964994</v>
      </c>
      <c r="N91" s="1">
        <f ca="1">N31+NORMINV(RAND(),0,'Total-Smoothed'!$AG$2)</f>
        <v>4.5349724551114294E-2</v>
      </c>
      <c r="O91" s="1">
        <f ca="1">O31+NORMINV(RAND(),0,'Total-Smoothed'!$AG$2)</f>
        <v>1.0593724402401488</v>
      </c>
      <c r="P91" s="1">
        <f ca="1">P31+NORMINV(RAND(),0,'Total-Smoothed'!$AG$2)</f>
        <v>-2.4387568419241001E-2</v>
      </c>
      <c r="Q91" s="1">
        <f ca="1">Q31+NORMINV(RAND(),0,'Total-Smoothed'!$AG$2)</f>
        <v>-0.11151639424043752</v>
      </c>
      <c r="R91" s="1">
        <f ca="1">R31+NORMINV(RAND(),0,'Total-Smoothed'!$AG$2)</f>
        <v>0.66567254802000031</v>
      </c>
      <c r="S91" s="1">
        <f ca="1">S31+NORMINV(RAND(),0,'Total-Smoothed'!$AG$2)</f>
        <v>-6.3037984473101133E-2</v>
      </c>
      <c r="T91" s="1">
        <f ca="1">T31+NORMINV(RAND(),0,'Total-Smoothed'!$AG$2)</f>
        <v>-6.5769351816559712E-2</v>
      </c>
      <c r="U91" s="1">
        <f ca="1">U31+NORMINV(RAND(),0,'Total-Smoothed'!$AG$2)</f>
        <v>0.12767029773266167</v>
      </c>
      <c r="V91" s="1">
        <f ca="1">V31+NORMINV(RAND(),0,'Total-Smoothed'!$AG$2)</f>
        <v>6.315055466858252E-2</v>
      </c>
      <c r="W91" s="1">
        <f ca="1">W31+NORMINV(RAND(),0,'Total-Smoothed'!$AG$2)</f>
        <v>-5.8020497143711942E-2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-9.6730006094696064E-2</v>
      </c>
      <c r="E92" s="1">
        <f ca="1">E32+NORMINV(RAND(),0,'Total-Smoothed'!$AG$2)</f>
        <v>-1.0565123744096861E-2</v>
      </c>
      <c r="F92" s="1">
        <f ca="1">F32+NORMINV(RAND(),0,'Total-Smoothed'!$AG$2)</f>
        <v>0.88156158302204957</v>
      </c>
      <c r="G92" s="1">
        <f ca="1">G32+NORMINV(RAND(),0,'Total-Smoothed'!$AG$2)</f>
        <v>0.14779425348571457</v>
      </c>
      <c r="H92" s="1">
        <f ca="1">H32+NORMINV(RAND(),0,'Total-Smoothed'!$AG$2)</f>
        <v>-5.5599602792805902E-2</v>
      </c>
      <c r="I92" s="1">
        <f ca="1">I32+NORMINV(RAND(),0,'Total-Smoothed'!$AG$2)</f>
        <v>-4.9960544847187927E-2</v>
      </c>
      <c r="J92" s="1">
        <f ca="1">J32+NORMINV(RAND(),0,'Total-Smoothed'!$AG$2)</f>
        <v>0.97466819570179541</v>
      </c>
      <c r="K92" s="1">
        <f ca="1">K32+NORMINV(RAND(),0,'Total-Smoothed'!$AG$2)</f>
        <v>-0.16182646743008922</v>
      </c>
      <c r="L92" s="1">
        <f ca="1">L32+NORMINV(RAND(),0,'Total-Smoothed'!$AG$2)</f>
        <v>-2.2313888126687029E-2</v>
      </c>
      <c r="M92" s="1">
        <f ca="1">M32+NORMINV(RAND(),0,'Total-Smoothed'!$AG$2)</f>
        <v>0.95040900483343782</v>
      </c>
      <c r="N92" s="1">
        <f ca="1">N32+NORMINV(RAND(),0,'Total-Smoothed'!$AG$2)</f>
        <v>0.11422913048829746</v>
      </c>
      <c r="O92" s="1">
        <f ca="1">O32+NORMINV(RAND(),0,'Total-Smoothed'!$AG$2)</f>
        <v>-8.1765020270708311E-2</v>
      </c>
      <c r="P92" s="1">
        <f ca="1">P32+NORMINV(RAND(),0,'Total-Smoothed'!$AG$2)</f>
        <v>5.1662236791189808E-2</v>
      </c>
      <c r="Q92" s="1">
        <f ca="1">Q32+NORMINV(RAND(),0,'Total-Smoothed'!$AG$2)</f>
        <v>-1.9827171733039592E-2</v>
      </c>
      <c r="R92" s="1">
        <f ca="1">R32+NORMINV(RAND(),0,'Total-Smoothed'!$AG$2)</f>
        <v>1.018429808790134</v>
      </c>
      <c r="S92" s="1">
        <f ca="1">S32+NORMINV(RAND(),0,'Total-Smoothed'!$AG$2)</f>
        <v>6.2988501170984743E-2</v>
      </c>
      <c r="T92" s="1">
        <f ca="1">T32+NORMINV(RAND(),0,'Total-Smoothed'!$AG$2)</f>
        <v>-8.8922692928909114E-2</v>
      </c>
      <c r="U92" s="1">
        <f ca="1">U32+NORMINV(RAND(),0,'Total-Smoothed'!$AG$2)</f>
        <v>-0.12514364090189056</v>
      </c>
      <c r="V92" s="1">
        <f ca="1">V32+NORMINV(RAND(),0,'Total-Smoothed'!$AG$2)</f>
        <v>-0.11630813700915694</v>
      </c>
      <c r="W92" s="1">
        <f ca="1">W32+NORMINV(RAND(),0,'Total-Smoothed'!$AG$2)</f>
        <v>3.0479032660342811E-2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0.21746057814813591</v>
      </c>
      <c r="E93" s="1">
        <f ca="1">E33+NORMINV(RAND(),0,'Total-Smoothed'!$AG$2)</f>
        <v>3.8334865680612229E-2</v>
      </c>
      <c r="F93" s="1">
        <f ca="1">F33+NORMINV(RAND(),0,'Total-Smoothed'!$AG$2)</f>
        <v>0.10139190863643273</v>
      </c>
      <c r="G93" s="1">
        <f ca="1">G33+NORMINV(RAND(),0,'Total-Smoothed'!$AG$2)</f>
        <v>-3.946029666259529E-2</v>
      </c>
      <c r="H93" s="1">
        <f ca="1">H33+NORMINV(RAND(),0,'Total-Smoothed'!$AG$2)</f>
        <v>1.6300691466396535E-2</v>
      </c>
      <c r="I93" s="1">
        <f ca="1">I33+NORMINV(RAND(),0,'Total-Smoothed'!$AG$2)</f>
        <v>-7.7991440569075185E-2</v>
      </c>
      <c r="J93" s="1">
        <f ca="1">J33+NORMINV(RAND(),0,'Total-Smoothed'!$AG$2)</f>
        <v>0.71088962125556387</v>
      </c>
      <c r="K93" s="1">
        <f ca="1">K33+NORMINV(RAND(),0,'Total-Smoothed'!$AG$2)</f>
        <v>2.1169419747450569E-2</v>
      </c>
      <c r="L93" s="1">
        <f ca="1">L33+NORMINV(RAND(),0,'Total-Smoothed'!$AG$2)</f>
        <v>-1.4875897754247783E-2</v>
      </c>
      <c r="M93" s="1">
        <f ca="1">M33+NORMINV(RAND(),0,'Total-Smoothed'!$AG$2)</f>
        <v>2.0732798340746872E-2</v>
      </c>
      <c r="N93" s="1">
        <f ca="1">N33+NORMINV(RAND(),0,'Total-Smoothed'!$AG$2)</f>
        <v>4.8272131398172213E-2</v>
      </c>
      <c r="O93" s="1">
        <f ca="1">O33+NORMINV(RAND(),0,'Total-Smoothed'!$AG$2)</f>
        <v>0.89061305468412533</v>
      </c>
      <c r="P93" s="1">
        <f ca="1">P33+NORMINV(RAND(),0,'Total-Smoothed'!$AG$2)</f>
        <v>-0.10378717841970986</v>
      </c>
      <c r="Q93" s="1">
        <f ca="1">Q33+NORMINV(RAND(),0,'Total-Smoothed'!$AG$2)</f>
        <v>0.11748384429635386</v>
      </c>
      <c r="R93" s="1">
        <f ca="1">R33+NORMINV(RAND(),0,'Total-Smoothed'!$AG$2)</f>
        <v>0.83668073173290325</v>
      </c>
      <c r="S93" s="1">
        <f ca="1">S33+NORMINV(RAND(),0,'Total-Smoothed'!$AG$2)</f>
        <v>2.0902272643773447E-2</v>
      </c>
      <c r="T93" s="1">
        <f ca="1">T33+NORMINV(RAND(),0,'Total-Smoothed'!$AG$2)</f>
        <v>-1.2168582892789501E-2</v>
      </c>
      <c r="U93" s="1">
        <f ca="1">U33+NORMINV(RAND(),0,'Total-Smoothed'!$AG$2)</f>
        <v>7.7873077564918514E-2</v>
      </c>
      <c r="V93" s="1">
        <f ca="1">V33+NORMINV(RAND(),0,'Total-Smoothed'!$AG$2)</f>
        <v>-0.1414545370964897</v>
      </c>
      <c r="W93" s="1">
        <f ca="1">W33+NORMINV(RAND(),0,'Total-Smoothed'!$AG$2)</f>
        <v>-6.5513538157448148E-4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-2.1288409187976802E-2</v>
      </c>
      <c r="E94" s="1">
        <f ca="1">E34+NORMINV(RAND(),0,'Total-Smoothed'!$AG$2)</f>
        <v>-9.1668539417292055E-2</v>
      </c>
      <c r="F94" s="1">
        <f ca="1">F34+NORMINV(RAND(),0,'Total-Smoothed'!$AG$2)</f>
        <v>8.2581375497646325E-2</v>
      </c>
      <c r="G94" s="1">
        <f ca="1">G34+NORMINV(RAND(),0,'Total-Smoothed'!$AG$2)</f>
        <v>-5.0055711255020542E-2</v>
      </c>
      <c r="H94" s="1">
        <f ca="1">H34+NORMINV(RAND(),0,'Total-Smoothed'!$AG$2)</f>
        <v>-2.4366894401622839E-2</v>
      </c>
      <c r="I94" s="1">
        <f ca="1">I34+NORMINV(RAND(),0,'Total-Smoothed'!$AG$2)</f>
        <v>6.0870597491752762E-2</v>
      </c>
      <c r="J94" s="1">
        <f ca="1">J34+NORMINV(RAND(),0,'Total-Smoothed'!$AG$2)</f>
        <v>0.88086930110712969</v>
      </c>
      <c r="K94" s="1">
        <f ca="1">K34+NORMINV(RAND(),0,'Total-Smoothed'!$AG$2)</f>
        <v>0.89877557771455718</v>
      </c>
      <c r="L94" s="1">
        <f ca="1">L34+NORMINV(RAND(),0,'Total-Smoothed'!$AG$2)</f>
        <v>-2.3756968847338938E-2</v>
      </c>
      <c r="M94" s="1">
        <f ca="1">M34+NORMINV(RAND(),0,'Total-Smoothed'!$AG$2)</f>
        <v>1.0117374057571717</v>
      </c>
      <c r="N94" s="1">
        <f ca="1">N34+NORMINV(RAND(),0,'Total-Smoothed'!$AG$2)</f>
        <v>-0.1666769596589103</v>
      </c>
      <c r="O94" s="1">
        <f ca="1">O34+NORMINV(RAND(),0,'Total-Smoothed'!$AG$2)</f>
        <v>0.88014031911325585</v>
      </c>
      <c r="P94" s="1">
        <f ca="1">P34+NORMINV(RAND(),0,'Total-Smoothed'!$AG$2)</f>
        <v>8.6498464571133735E-2</v>
      </c>
      <c r="Q94" s="1">
        <f ca="1">Q34+NORMINV(RAND(),0,'Total-Smoothed'!$AG$2)</f>
        <v>3.8078521598457829E-2</v>
      </c>
      <c r="R94" s="1">
        <f ca="1">R34+NORMINV(RAND(),0,'Total-Smoothed'!$AG$2)</f>
        <v>1.0972202031970744</v>
      </c>
      <c r="S94" s="1">
        <f ca="1">S34+NORMINV(RAND(),0,'Total-Smoothed'!$AG$2)</f>
        <v>-9.6072043097201916E-3</v>
      </c>
      <c r="T94" s="1">
        <f ca="1">T34+NORMINV(RAND(),0,'Total-Smoothed'!$AG$2)</f>
        <v>1.7890775312099046E-2</v>
      </c>
      <c r="U94" s="1">
        <f ca="1">U34+NORMINV(RAND(),0,'Total-Smoothed'!$AG$2)</f>
        <v>-5.5530645400088931E-2</v>
      </c>
      <c r="V94" s="1">
        <f ca="1">V34+NORMINV(RAND(),0,'Total-Smoothed'!$AG$2)</f>
        <v>-0.16007509722481433</v>
      </c>
      <c r="W94" s="1">
        <f ca="1">W34+NORMINV(RAND(),0,'Total-Smoothed'!$AG$2)</f>
        <v>-8.4823540603601741E-2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9.6683801292448593E-2</v>
      </c>
      <c r="E95" s="1">
        <f ca="1">E35+NORMINV(RAND(),0,'Total-Smoothed'!$AG$2)</f>
        <v>0.18974424004778112</v>
      </c>
      <c r="F95" s="1">
        <f ca="1">F35+NORMINV(RAND(),0,'Total-Smoothed'!$AG$2)</f>
        <v>0.13849312894645904</v>
      </c>
      <c r="G95" s="1">
        <f ca="1">G35+NORMINV(RAND(),0,'Total-Smoothed'!$AG$2)</f>
        <v>-6.3959836862072822E-2</v>
      </c>
      <c r="H95" s="1">
        <f ca="1">H35+NORMINV(RAND(),0,'Total-Smoothed'!$AG$2)</f>
        <v>8.6956604543085736E-2</v>
      </c>
      <c r="I95" s="1">
        <f ca="1">I35+NORMINV(RAND(),0,'Total-Smoothed'!$AG$2)</f>
        <v>3.4065185683047054E-2</v>
      </c>
      <c r="J95" s="1">
        <f ca="1">J35+NORMINV(RAND(),0,'Total-Smoothed'!$AG$2)</f>
        <v>0.18286849611965533</v>
      </c>
      <c r="K95" s="1">
        <f ca="1">K35+NORMINV(RAND(),0,'Total-Smoothed'!$AG$2)</f>
        <v>-3.6791403784415859E-2</v>
      </c>
      <c r="L95" s="1">
        <f ca="1">L35+NORMINV(RAND(),0,'Total-Smoothed'!$AG$2)</f>
        <v>6.9511740312669101E-2</v>
      </c>
      <c r="M95" s="1">
        <f ca="1">M35+NORMINV(RAND(),0,'Total-Smoothed'!$AG$2)</f>
        <v>0.53674319543752624</v>
      </c>
      <c r="N95" s="1">
        <f ca="1">N35+NORMINV(RAND(),0,'Total-Smoothed'!$AG$2)</f>
        <v>-2.5190867229602808E-2</v>
      </c>
      <c r="O95" s="1">
        <f ca="1">O35+NORMINV(RAND(),0,'Total-Smoothed'!$AG$2)</f>
        <v>0.1701958791894006</v>
      </c>
      <c r="P95" s="1">
        <f ca="1">P35+NORMINV(RAND(),0,'Total-Smoothed'!$AG$2)</f>
        <v>-0.14418067569143281</v>
      </c>
      <c r="Q95" s="1">
        <f ca="1">Q35+NORMINV(RAND(),0,'Total-Smoothed'!$AG$2)</f>
        <v>-1.8821995476075073E-2</v>
      </c>
      <c r="R95" s="1">
        <f ca="1">R35+NORMINV(RAND(),0,'Total-Smoothed'!$AG$2)</f>
        <v>0.98476722732911803</v>
      </c>
      <c r="S95" s="1">
        <f ca="1">S35+NORMINV(RAND(),0,'Total-Smoothed'!$AG$2)</f>
        <v>-0.11216769834802023</v>
      </c>
      <c r="T95" s="1">
        <f ca="1">T35+NORMINV(RAND(),0,'Total-Smoothed'!$AG$2)</f>
        <v>0.11125146073400731</v>
      </c>
      <c r="U95" s="1">
        <f ca="1">U35+NORMINV(RAND(),0,'Total-Smoothed'!$AG$2)</f>
        <v>0.23499319764690149</v>
      </c>
      <c r="V95" s="1">
        <f ca="1">V35+NORMINV(RAND(),0,'Total-Smoothed'!$AG$2)</f>
        <v>3.5162881044012308E-2</v>
      </c>
      <c r="W95" s="1">
        <f ca="1">W35+NORMINV(RAND(),0,'Total-Smoothed'!$AG$2)</f>
        <v>7.510188355372216E-2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0.10343562997678678</v>
      </c>
      <c r="E96" s="1">
        <f ca="1">E36+NORMINV(RAND(),0,'Total-Smoothed'!$AG$2)</f>
        <v>-8.2013950640407451E-3</v>
      </c>
      <c r="F96" s="1">
        <f ca="1">F36+NORMINV(RAND(),0,'Total-Smoothed'!$AG$2)</f>
        <v>0.46575296562324348</v>
      </c>
      <c r="G96" s="1">
        <f ca="1">G36+NORMINV(RAND(),0,'Total-Smoothed'!$AG$2)</f>
        <v>-0.15663893424686648</v>
      </c>
      <c r="H96" s="1">
        <f ca="1">H36+NORMINV(RAND(),0,'Total-Smoothed'!$AG$2)</f>
        <v>-2.9410489264481501E-2</v>
      </c>
      <c r="I96" s="1">
        <f ca="1">I36+NORMINV(RAND(),0,'Total-Smoothed'!$AG$2)</f>
        <v>-0.12774682041523322</v>
      </c>
      <c r="J96" s="1">
        <f ca="1">J36+NORMINV(RAND(),0,'Total-Smoothed'!$AG$2)</f>
        <v>0.27211852735508885</v>
      </c>
      <c r="K96" s="1">
        <f ca="1">K36+NORMINV(RAND(),0,'Total-Smoothed'!$AG$2)</f>
        <v>0.36972057665153335</v>
      </c>
      <c r="L96" s="1">
        <f ca="1">L36+NORMINV(RAND(),0,'Total-Smoothed'!$AG$2)</f>
        <v>-7.2960994800962325E-2</v>
      </c>
      <c r="M96" s="1">
        <f ca="1">M36+NORMINV(RAND(),0,'Total-Smoothed'!$AG$2)</f>
        <v>0.96830061210176344</v>
      </c>
      <c r="N96" s="1">
        <f ca="1">N36+NORMINV(RAND(),0,'Total-Smoothed'!$AG$2)</f>
        <v>6.689286417275675E-2</v>
      </c>
      <c r="O96" s="1">
        <f ca="1">O36+NORMINV(RAND(),0,'Total-Smoothed'!$AG$2)</f>
        <v>1.0017884022413333</v>
      </c>
      <c r="P96" s="1">
        <f ca="1">P36+NORMINV(RAND(),0,'Total-Smoothed'!$AG$2)</f>
        <v>-1.251319623617702E-2</v>
      </c>
      <c r="Q96" s="1">
        <f ca="1">Q36+NORMINV(RAND(),0,'Total-Smoothed'!$AG$2)</f>
        <v>0.14288196696072772</v>
      </c>
      <c r="R96" s="1">
        <f ca="1">R36+NORMINV(RAND(),0,'Total-Smoothed'!$AG$2)</f>
        <v>0.89515789219725828</v>
      </c>
      <c r="S96" s="1">
        <f ca="1">S36+NORMINV(RAND(),0,'Total-Smoothed'!$AG$2)</f>
        <v>8.4289172800291363E-3</v>
      </c>
      <c r="T96" s="1">
        <f ca="1">T36+NORMINV(RAND(),0,'Total-Smoothed'!$AG$2)</f>
        <v>0.13658779509376778</v>
      </c>
      <c r="U96" s="1">
        <f ca="1">U36+NORMINV(RAND(),0,'Total-Smoothed'!$AG$2)</f>
        <v>-2.1446641598604786E-2</v>
      </c>
      <c r="V96" s="1">
        <f ca="1">V36+NORMINV(RAND(),0,'Total-Smoothed'!$AG$2)</f>
        <v>8.8851485902358682E-2</v>
      </c>
      <c r="W96" s="1">
        <f ca="1">W36+NORMINV(RAND(),0,'Total-Smoothed'!$AG$2)</f>
        <v>-3.2766180648032675E-2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0.27250902621059236</v>
      </c>
      <c r="E97" s="1">
        <f ca="1">E37+NORMINV(RAND(),0,'Total-Smoothed'!$AG$2)</f>
        <v>8.289308338753755E-2</v>
      </c>
      <c r="F97" s="1">
        <f ca="1">F37+NORMINV(RAND(),0,'Total-Smoothed'!$AG$2)</f>
        <v>0.98583668164098537</v>
      </c>
      <c r="G97" s="1">
        <f ca="1">G37+NORMINV(RAND(),0,'Total-Smoothed'!$AG$2)</f>
        <v>2.3990879449191108E-2</v>
      </c>
      <c r="H97" s="1">
        <f ca="1">H37+NORMINV(RAND(),0,'Total-Smoothed'!$AG$2)</f>
        <v>0.14531815364181838</v>
      </c>
      <c r="I97" s="1">
        <f ca="1">I37+NORMINV(RAND(),0,'Total-Smoothed'!$AG$2)</f>
        <v>6.4201263568359049E-2</v>
      </c>
      <c r="J97" s="1">
        <f ca="1">J37+NORMINV(RAND(),0,'Total-Smoothed'!$AG$2)</f>
        <v>0.35992913437499702</v>
      </c>
      <c r="K97" s="1">
        <f ca="1">K37+NORMINV(RAND(),0,'Total-Smoothed'!$AG$2)</f>
        <v>9.1799665865985852E-3</v>
      </c>
      <c r="L97" s="1">
        <f ca="1">L37+NORMINV(RAND(),0,'Total-Smoothed'!$AG$2)</f>
        <v>-4.0136735547468931E-2</v>
      </c>
      <c r="M97" s="1">
        <f ca="1">M37+NORMINV(RAND(),0,'Total-Smoothed'!$AG$2)</f>
        <v>0.45398309204370457</v>
      </c>
      <c r="N97" s="1">
        <f ca="1">N37+NORMINV(RAND(),0,'Total-Smoothed'!$AG$2)</f>
        <v>0.16333492841496594</v>
      </c>
      <c r="O97" s="1">
        <f ca="1">O37+NORMINV(RAND(),0,'Total-Smoothed'!$AG$2)</f>
        <v>1.0540797365834584</v>
      </c>
      <c r="P97" s="1">
        <f ca="1">P37+NORMINV(RAND(),0,'Total-Smoothed'!$AG$2)</f>
        <v>9.5486196918488905E-2</v>
      </c>
      <c r="Q97" s="1">
        <f ca="1">Q37+NORMINV(RAND(),0,'Total-Smoothed'!$AG$2)</f>
        <v>0.25994474334893558</v>
      </c>
      <c r="R97" s="1">
        <f ca="1">R37+NORMINV(RAND(),0,'Total-Smoothed'!$AG$2)</f>
        <v>0.93088294899104473</v>
      </c>
      <c r="S97" s="1">
        <f ca="1">S37+NORMINV(RAND(),0,'Total-Smoothed'!$AG$2)</f>
        <v>0.12861687570185054</v>
      </c>
      <c r="T97" s="1">
        <f ca="1">T37+NORMINV(RAND(),0,'Total-Smoothed'!$AG$2)</f>
        <v>0.51524297387142637</v>
      </c>
      <c r="U97" s="1">
        <f ca="1">U37+NORMINV(RAND(),0,'Total-Smoothed'!$AG$2)</f>
        <v>0.1129638141798192</v>
      </c>
      <c r="V97" s="1">
        <f ca="1">V37+NORMINV(RAND(),0,'Total-Smoothed'!$AG$2)</f>
        <v>0.55038753143105945</v>
      </c>
      <c r="W97" s="1">
        <f ca="1">W37+NORMINV(RAND(),0,'Total-Smoothed'!$AG$2)</f>
        <v>0.18704105397322429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5.8803167973172824E-2</v>
      </c>
      <c r="E98" s="1">
        <f ca="1">E38+NORMINV(RAND(),0,'Total-Smoothed'!$AG$2)</f>
        <v>-6.6887685717753789E-2</v>
      </c>
      <c r="F98" s="1">
        <f ca="1">F38+NORMINV(RAND(),0,'Total-Smoothed'!$AG$2)</f>
        <v>0.71853311544790421</v>
      </c>
      <c r="G98" s="1">
        <f ca="1">G38+NORMINV(RAND(),0,'Total-Smoothed'!$AG$2)</f>
        <v>-0.14500997924292161</v>
      </c>
      <c r="H98" s="1">
        <f ca="1">H38+NORMINV(RAND(),0,'Total-Smoothed'!$AG$2)</f>
        <v>-0.22768716327632033</v>
      </c>
      <c r="I98" s="1">
        <f ca="1">I38+NORMINV(RAND(),0,'Total-Smoothed'!$AG$2)</f>
        <v>6.4057362101611851E-2</v>
      </c>
      <c r="J98" s="1">
        <f ca="1">J38+NORMINV(RAND(),0,'Total-Smoothed'!$AG$2)</f>
        <v>0.33390584669250795</v>
      </c>
      <c r="K98" s="1">
        <f ca="1">K38+NORMINV(RAND(),0,'Total-Smoothed'!$AG$2)</f>
        <v>-0.1457722484348388</v>
      </c>
      <c r="L98" s="1">
        <f ca="1">L38+NORMINV(RAND(),0,'Total-Smoothed'!$AG$2)</f>
        <v>0.14138009888323683</v>
      </c>
      <c r="M98" s="1">
        <f ca="1">M38+NORMINV(RAND(),0,'Total-Smoothed'!$AG$2)</f>
        <v>-4.0659782138833568E-3</v>
      </c>
      <c r="N98" s="1">
        <f ca="1">N38+NORMINV(RAND(),0,'Total-Smoothed'!$AG$2)</f>
        <v>6.1103661979530988E-2</v>
      </c>
      <c r="O98" s="1">
        <f ca="1">O38+NORMINV(RAND(),0,'Total-Smoothed'!$AG$2)</f>
        <v>1.0381677711369997</v>
      </c>
      <c r="P98" s="1">
        <f ca="1">P38+NORMINV(RAND(),0,'Total-Smoothed'!$AG$2)</f>
        <v>0.13586731792563736</v>
      </c>
      <c r="Q98" s="1">
        <f ca="1">Q38+NORMINV(RAND(),0,'Total-Smoothed'!$AG$2)</f>
        <v>1.0006917253131154E-2</v>
      </c>
      <c r="R98" s="1">
        <f ca="1">R38+NORMINV(RAND(),0,'Total-Smoothed'!$AG$2)</f>
        <v>1.1087296576942969</v>
      </c>
      <c r="S98" s="1">
        <f ca="1">S38+NORMINV(RAND(),0,'Total-Smoothed'!$AG$2)</f>
        <v>-1.7076992063330236E-3</v>
      </c>
      <c r="T98" s="1">
        <f ca="1">T38+NORMINV(RAND(),0,'Total-Smoothed'!$AG$2)</f>
        <v>1.0583156967562006</v>
      </c>
      <c r="U98" s="1">
        <f ca="1">U38+NORMINV(RAND(),0,'Total-Smoothed'!$AG$2)</f>
        <v>6.7269887122117164E-2</v>
      </c>
      <c r="V98" s="1">
        <f ca="1">V38+NORMINV(RAND(),0,'Total-Smoothed'!$AG$2)</f>
        <v>-1.0302908794595406E-2</v>
      </c>
      <c r="W98" s="1">
        <f ca="1">W38+NORMINV(RAND(),0,'Total-Smoothed'!$AG$2)</f>
        <v>0.22457328324147133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-0.13496446430727513</v>
      </c>
      <c r="E99" s="1">
        <f ca="1">E39+NORMINV(RAND(),0,'Total-Smoothed'!$AG$2)</f>
        <v>-5.5755057306889023E-3</v>
      </c>
      <c r="F99" s="1">
        <f ca="1">F39+NORMINV(RAND(),0,'Total-Smoothed'!$AG$2)</f>
        <v>0.72980158716947985</v>
      </c>
      <c r="G99" s="1">
        <f ca="1">G39+NORMINV(RAND(),0,'Total-Smoothed'!$AG$2)</f>
        <v>2.0457282241581345E-2</v>
      </c>
      <c r="H99" s="1">
        <f ca="1">H39+NORMINV(RAND(),0,'Total-Smoothed'!$AG$2)</f>
        <v>9.2549777113402787E-2</v>
      </c>
      <c r="I99" s="1">
        <f ca="1">I39+NORMINV(RAND(),0,'Total-Smoothed'!$AG$2)</f>
        <v>2.9016449958401323E-2</v>
      </c>
      <c r="J99" s="1">
        <f ca="1">J39+NORMINV(RAND(),0,'Total-Smoothed'!$AG$2)</f>
        <v>0.68780041482012366</v>
      </c>
      <c r="K99" s="1">
        <f ca="1">K39+NORMINV(RAND(),0,'Total-Smoothed'!$AG$2)</f>
        <v>7.9074488687453842E-2</v>
      </c>
      <c r="L99" s="1">
        <f ca="1">L39+NORMINV(RAND(),0,'Total-Smoothed'!$AG$2)</f>
        <v>3.4563346007442319E-2</v>
      </c>
      <c r="M99" s="1">
        <f ca="1">M39+NORMINV(RAND(),0,'Total-Smoothed'!$AG$2)</f>
        <v>1.0403850816356768</v>
      </c>
      <c r="N99" s="1">
        <f ca="1">N39+NORMINV(RAND(),0,'Total-Smoothed'!$AG$2)</f>
        <v>1.3751350905175125E-2</v>
      </c>
      <c r="O99" s="1">
        <f ca="1">O39+NORMINV(RAND(),0,'Total-Smoothed'!$AG$2)</f>
        <v>0.96854128330931744</v>
      </c>
      <c r="P99" s="1">
        <f ca="1">P39+NORMINV(RAND(),0,'Total-Smoothed'!$AG$2)</f>
        <v>5.9899227637130951E-2</v>
      </c>
      <c r="Q99" s="1">
        <f ca="1">Q39+NORMINV(RAND(),0,'Total-Smoothed'!$AG$2)</f>
        <v>0.22589565006216722</v>
      </c>
      <c r="R99" s="1">
        <f ca="1">R39+NORMINV(RAND(),0,'Total-Smoothed'!$AG$2)</f>
        <v>4.7020892636741127E-2</v>
      </c>
      <c r="S99" s="1">
        <f ca="1">S39+NORMINV(RAND(),0,'Total-Smoothed'!$AG$2)</f>
        <v>-3.4281792470809112E-2</v>
      </c>
      <c r="T99" s="1">
        <f ca="1">T39+NORMINV(RAND(),0,'Total-Smoothed'!$AG$2)</f>
        <v>7.5948823533147053E-2</v>
      </c>
      <c r="U99" s="1">
        <f ca="1">U39+NORMINV(RAND(),0,'Total-Smoothed'!$AG$2)</f>
        <v>-4.2400495948507179E-2</v>
      </c>
      <c r="V99" s="1">
        <f ca="1">V39+NORMINV(RAND(),0,'Total-Smoothed'!$AG$2)</f>
        <v>4.2588601752484648E-2</v>
      </c>
      <c r="W99" s="1">
        <f ca="1">W39+NORMINV(RAND(),0,'Total-Smoothed'!$AG$2)</f>
        <v>5.0930465018781202E-3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-1.4339002697643582E-2</v>
      </c>
      <c r="E100" s="1">
        <f ca="1">E40+NORMINV(RAND(),0,'Total-Smoothed'!$AG$2)</f>
        <v>0.11804535970633075</v>
      </c>
      <c r="F100" s="1">
        <f ca="1">F40+NORMINV(RAND(),0,'Total-Smoothed'!$AG$2)</f>
        <v>0.66767799365785963</v>
      </c>
      <c r="G100" s="1">
        <f ca="1">G40+NORMINV(RAND(),0,'Total-Smoothed'!$AG$2)</f>
        <v>-6.0362177621161216E-2</v>
      </c>
      <c r="H100" s="1">
        <f ca="1">H40+NORMINV(RAND(),0,'Total-Smoothed'!$AG$2)</f>
        <v>4.2199102188349075E-2</v>
      </c>
      <c r="I100" s="1">
        <f ca="1">I40+NORMINV(RAND(),0,'Total-Smoothed'!$AG$2)</f>
        <v>0.21804858866513724</v>
      </c>
      <c r="J100" s="1">
        <f ca="1">J40+NORMINV(RAND(),0,'Total-Smoothed'!$AG$2)</f>
        <v>0.53012677765262151</v>
      </c>
      <c r="K100" s="1">
        <f ca="1">K40+NORMINV(RAND(),0,'Total-Smoothed'!$AG$2)</f>
        <v>-3.2071211463102448E-2</v>
      </c>
      <c r="L100" s="1">
        <f ca="1">L40+NORMINV(RAND(),0,'Total-Smoothed'!$AG$2)</f>
        <v>5.1173798237058386E-2</v>
      </c>
      <c r="M100" s="1">
        <f ca="1">M40+NORMINV(RAND(),0,'Total-Smoothed'!$AG$2)</f>
        <v>1.0209548942174209</v>
      </c>
      <c r="N100" s="1">
        <f ca="1">N40+NORMINV(RAND(),0,'Total-Smoothed'!$AG$2)</f>
        <v>-9.2822300457931425E-3</v>
      </c>
      <c r="O100" s="1">
        <f ca="1">O40+NORMINV(RAND(),0,'Total-Smoothed'!$AG$2)</f>
        <v>0.83291322089546882</v>
      </c>
      <c r="P100" s="1">
        <f ca="1">P40+NORMINV(RAND(),0,'Total-Smoothed'!$AG$2)</f>
        <v>-0.1092709914913846</v>
      </c>
      <c r="Q100" s="1">
        <f ca="1">Q40+NORMINV(RAND(),0,'Total-Smoothed'!$AG$2)</f>
        <v>0.8700522482202695</v>
      </c>
      <c r="R100" s="1">
        <f ca="1">R40+NORMINV(RAND(),0,'Total-Smoothed'!$AG$2)</f>
        <v>8.2910720529479204E-3</v>
      </c>
      <c r="S100" s="1">
        <f ca="1">S40+NORMINV(RAND(),0,'Total-Smoothed'!$AG$2)</f>
        <v>-5.0000906880309302E-2</v>
      </c>
      <c r="T100" s="1">
        <f ca="1">T40+NORMINV(RAND(),0,'Total-Smoothed'!$AG$2)</f>
        <v>-9.2080011768050585E-2</v>
      </c>
      <c r="U100" s="1">
        <f ca="1">U40+NORMINV(RAND(),0,'Total-Smoothed'!$AG$2)</f>
        <v>-9.1854836273017604E-3</v>
      </c>
      <c r="V100" s="1">
        <f ca="1">V40+NORMINV(RAND(),0,'Total-Smoothed'!$AG$2)</f>
        <v>4.9866611567769767E-2</v>
      </c>
      <c r="W100" s="1">
        <f ca="1">W40+NORMINV(RAND(),0,'Total-Smoothed'!$AG$2)</f>
        <v>-1.5060313582170554E-2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-4.8948187547874264E-2</v>
      </c>
      <c r="E101" s="1">
        <f ca="1">E41+NORMINV(RAND(),0,'Total-Smoothed'!$AG$2)</f>
        <v>0.14634300566260333</v>
      </c>
      <c r="F101" s="1">
        <f ca="1">F41+NORMINV(RAND(),0,'Total-Smoothed'!$AG$2)</f>
        <v>0.32725894295588781</v>
      </c>
      <c r="G101" s="1">
        <f ca="1">G41+NORMINV(RAND(),0,'Total-Smoothed'!$AG$2)</f>
        <v>7.1985299105224082E-2</v>
      </c>
      <c r="H101" s="1">
        <f ca="1">H41+NORMINV(RAND(),0,'Total-Smoothed'!$AG$2)</f>
        <v>4.731570701502201E-3</v>
      </c>
      <c r="I101" s="1">
        <f ca="1">I41+NORMINV(RAND(),0,'Total-Smoothed'!$AG$2)</f>
        <v>-2.9190227349367621E-2</v>
      </c>
      <c r="J101" s="1">
        <f ca="1">J41+NORMINV(RAND(),0,'Total-Smoothed'!$AG$2)</f>
        <v>0.29946425086675488</v>
      </c>
      <c r="K101" s="1">
        <f ca="1">K41+NORMINV(RAND(),0,'Total-Smoothed'!$AG$2)</f>
        <v>2.5150606955510264E-2</v>
      </c>
      <c r="L101" s="1">
        <f ca="1">L41+NORMINV(RAND(),0,'Total-Smoothed'!$AG$2)</f>
        <v>-0.11561568250267619</v>
      </c>
      <c r="M101" s="1">
        <f ca="1">M41+NORMINV(RAND(),0,'Total-Smoothed'!$AG$2)</f>
        <v>-3.7432463975692852E-2</v>
      </c>
      <c r="N101" s="1">
        <f ca="1">N41+NORMINV(RAND(),0,'Total-Smoothed'!$AG$2)</f>
        <v>0.11287565156118648</v>
      </c>
      <c r="O101" s="1">
        <f ca="1">O41+NORMINV(RAND(),0,'Total-Smoothed'!$AG$2)</f>
        <v>0.73453213935316886</v>
      </c>
      <c r="P101" s="1">
        <f ca="1">P41+NORMINV(RAND(),0,'Total-Smoothed'!$AG$2)</f>
        <v>-4.2830891043345649E-2</v>
      </c>
      <c r="Q101" s="1">
        <f ca="1">Q41+NORMINV(RAND(),0,'Total-Smoothed'!$AG$2)</f>
        <v>-5.7805362739453914E-2</v>
      </c>
      <c r="R101" s="1">
        <f ca="1">R41+NORMINV(RAND(),0,'Total-Smoothed'!$AG$2)</f>
        <v>0.93628982556363027</v>
      </c>
      <c r="S101" s="1">
        <f ca="1">S41+NORMINV(RAND(),0,'Total-Smoothed'!$AG$2)</f>
        <v>-0.12705385224968122</v>
      </c>
      <c r="T101" s="1">
        <f ca="1">T41+NORMINV(RAND(),0,'Total-Smoothed'!$AG$2)</f>
        <v>0.94742936344683404</v>
      </c>
      <c r="U101" s="1">
        <f ca="1">U41+NORMINV(RAND(),0,'Total-Smoothed'!$AG$2)</f>
        <v>-1.0855926078713933E-2</v>
      </c>
      <c r="V101" s="1">
        <f ca="1">V41+NORMINV(RAND(),0,'Total-Smoothed'!$AG$2)</f>
        <v>0.11603603068052326</v>
      </c>
      <c r="W101" s="1">
        <f ca="1">W41+NORMINV(RAND(),0,'Total-Smoothed'!$AG$2)</f>
        <v>-9.0864732791092986E-2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5.065102103195411E-2</v>
      </c>
      <c r="E102" s="1">
        <f ca="1">E42+NORMINV(RAND(),0,'Total-Smoothed'!$AG$2)</f>
        <v>-8.0543323465457534E-2</v>
      </c>
      <c r="F102" s="1">
        <f ca="1">F42+NORMINV(RAND(),0,'Total-Smoothed'!$AG$2)</f>
        <v>0.9022553193603513</v>
      </c>
      <c r="G102" s="1">
        <f ca="1">G42+NORMINV(RAND(),0,'Total-Smoothed'!$AG$2)</f>
        <v>0.10998839419251435</v>
      </c>
      <c r="H102" s="1">
        <f ca="1">H42+NORMINV(RAND(),0,'Total-Smoothed'!$AG$2)</f>
        <v>2.446799874772445E-3</v>
      </c>
      <c r="I102" s="1">
        <f ca="1">I42+NORMINV(RAND(),0,'Total-Smoothed'!$AG$2)</f>
        <v>5.5828703224328632E-2</v>
      </c>
      <c r="J102" s="1">
        <f ca="1">J42+NORMINV(RAND(),0,'Total-Smoothed'!$AG$2)</f>
        <v>0.66117352751753633</v>
      </c>
      <c r="K102" s="1">
        <f ca="1">K42+NORMINV(RAND(),0,'Total-Smoothed'!$AG$2)</f>
        <v>0.27511251078063137</v>
      </c>
      <c r="L102" s="1">
        <f ca="1">L42+NORMINV(RAND(),0,'Total-Smoothed'!$AG$2)</f>
        <v>7.6059979636296099E-2</v>
      </c>
      <c r="M102" s="1">
        <f ca="1">M42+NORMINV(RAND(),0,'Total-Smoothed'!$AG$2)</f>
        <v>0.46827893963954476</v>
      </c>
      <c r="N102" s="1">
        <f ca="1">N42+NORMINV(RAND(),0,'Total-Smoothed'!$AG$2)</f>
        <v>-2.111556314211753E-2</v>
      </c>
      <c r="O102" s="1">
        <f ca="1">O42+NORMINV(RAND(),0,'Total-Smoothed'!$AG$2)</f>
        <v>0.97448009579334172</v>
      </c>
      <c r="P102" s="1">
        <f ca="1">P42+NORMINV(RAND(),0,'Total-Smoothed'!$AG$2)</f>
        <v>-3.9241253359473798E-3</v>
      </c>
      <c r="Q102" s="1">
        <f ca="1">Q42+NORMINV(RAND(),0,'Total-Smoothed'!$AG$2)</f>
        <v>7.9277458314546079E-2</v>
      </c>
      <c r="R102" s="1">
        <f ca="1">R42+NORMINV(RAND(),0,'Total-Smoothed'!$AG$2)</f>
        <v>1.0011738633027123</v>
      </c>
      <c r="S102" s="1">
        <f ca="1">S42+NORMINV(RAND(),0,'Total-Smoothed'!$AG$2)</f>
        <v>-8.8409620584774931E-2</v>
      </c>
      <c r="T102" s="1">
        <f ca="1">T42+NORMINV(RAND(),0,'Total-Smoothed'!$AG$2)</f>
        <v>0.98772317021992517</v>
      </c>
      <c r="U102" s="1">
        <f ca="1">U42+NORMINV(RAND(),0,'Total-Smoothed'!$AG$2)</f>
        <v>0.10212872310670278</v>
      </c>
      <c r="V102" s="1">
        <f ca="1">V42+NORMINV(RAND(),0,'Total-Smoothed'!$AG$2)</f>
        <v>0.25604909592141623</v>
      </c>
      <c r="W102" s="1">
        <f ca="1">W42+NORMINV(RAND(),0,'Total-Smoothed'!$AG$2)</f>
        <v>5.5717701341232155E-2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-8.6311214108276933E-3</v>
      </c>
      <c r="E103" s="1">
        <f ca="1">E43+NORMINV(RAND(),0,'Total-Smoothed'!$AG$2)</f>
        <v>0.12889166368750102</v>
      </c>
      <c r="F103" s="1">
        <f ca="1">F43+NORMINV(RAND(),0,'Total-Smoothed'!$AG$2)</f>
        <v>0.63229762638072307</v>
      </c>
      <c r="G103" s="1">
        <f ca="1">G43+NORMINV(RAND(),0,'Total-Smoothed'!$AG$2)</f>
        <v>9.3441151084877466E-2</v>
      </c>
      <c r="H103" s="1">
        <f ca="1">H43+NORMINV(RAND(),0,'Total-Smoothed'!$AG$2)</f>
        <v>-4.1714782359163927E-2</v>
      </c>
      <c r="I103" s="1">
        <f ca="1">I43+NORMINV(RAND(),0,'Total-Smoothed'!$AG$2)</f>
        <v>-6.8249919318851049E-2</v>
      </c>
      <c r="J103" s="1">
        <f ca="1">J43+NORMINV(RAND(),0,'Total-Smoothed'!$AG$2)</f>
        <v>0.64918437412093544</v>
      </c>
      <c r="K103" s="1">
        <f ca="1">K43+NORMINV(RAND(),0,'Total-Smoothed'!$AG$2)</f>
        <v>-0.13110234926741268</v>
      </c>
      <c r="L103" s="1">
        <f ca="1">L43+NORMINV(RAND(),0,'Total-Smoothed'!$AG$2)</f>
        <v>-4.3224528904007176E-3</v>
      </c>
      <c r="M103" s="1">
        <f ca="1">M43+NORMINV(RAND(),0,'Total-Smoothed'!$AG$2)</f>
        <v>1.0734131565248353</v>
      </c>
      <c r="N103" s="1">
        <f ca="1">N43+NORMINV(RAND(),0,'Total-Smoothed'!$AG$2)</f>
        <v>5.8128507319057693E-2</v>
      </c>
      <c r="O103" s="1">
        <f ca="1">O43+NORMINV(RAND(),0,'Total-Smoothed'!$AG$2)</f>
        <v>0.13241896262216321</v>
      </c>
      <c r="P103" s="1">
        <f ca="1">P43+NORMINV(RAND(),0,'Total-Smoothed'!$AG$2)</f>
        <v>-5.4683513154988865E-2</v>
      </c>
      <c r="Q103" s="1">
        <f ca="1">Q43+NORMINV(RAND(),0,'Total-Smoothed'!$AG$2)</f>
        <v>0.26492837286023307</v>
      </c>
      <c r="R103" s="1">
        <f ca="1">R43+NORMINV(RAND(),0,'Total-Smoothed'!$AG$2)</f>
        <v>0.9138014328873737</v>
      </c>
      <c r="S103" s="1">
        <f ca="1">S43+NORMINV(RAND(),0,'Total-Smoothed'!$AG$2)</f>
        <v>-9.9497444059915147E-2</v>
      </c>
      <c r="T103" s="1">
        <f ca="1">T43+NORMINV(RAND(),0,'Total-Smoothed'!$AG$2)</f>
        <v>1.2275961730562697</v>
      </c>
      <c r="U103" s="1">
        <f ca="1">U43+NORMINV(RAND(),0,'Total-Smoothed'!$AG$2)</f>
        <v>-8.556570998036428E-2</v>
      </c>
      <c r="V103" s="1">
        <f ca="1">V43+NORMINV(RAND(),0,'Total-Smoothed'!$AG$2)</f>
        <v>0.46822607686070028</v>
      </c>
      <c r="W103" s="1">
        <f ca="1">W43+NORMINV(RAND(),0,'Total-Smoothed'!$AG$2)</f>
        <v>0.11466327566928876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6.4882498450827539E-2</v>
      </c>
      <c r="E104" s="1">
        <f ca="1">E44+NORMINV(RAND(),0,'Total-Smoothed'!$AG$2)</f>
        <v>-9.5510633668241848E-2</v>
      </c>
      <c r="F104" s="1">
        <f ca="1">F44+NORMINV(RAND(),0,'Total-Smoothed'!$AG$2)</f>
        <v>0.1173380324440651</v>
      </c>
      <c r="G104" s="1">
        <f ca="1">G44+NORMINV(RAND(),0,'Total-Smoothed'!$AG$2)</f>
        <v>-6.4241593060840652E-2</v>
      </c>
      <c r="H104" s="1">
        <f ca="1">H44+NORMINV(RAND(),0,'Total-Smoothed'!$AG$2)</f>
        <v>-7.6203247574724409E-2</v>
      </c>
      <c r="I104" s="1">
        <f ca="1">I44+NORMINV(RAND(),0,'Total-Smoothed'!$AG$2)</f>
        <v>-5.1291583779095914E-2</v>
      </c>
      <c r="J104" s="1">
        <f ca="1">J44+NORMINV(RAND(),0,'Total-Smoothed'!$AG$2)</f>
        <v>0.16286612042068085</v>
      </c>
      <c r="K104" s="1">
        <f ca="1">K44+NORMINV(RAND(),0,'Total-Smoothed'!$AG$2)</f>
        <v>-1.5562297475802145E-2</v>
      </c>
      <c r="L104" s="1">
        <f ca="1">L44+NORMINV(RAND(),0,'Total-Smoothed'!$AG$2)</f>
        <v>-0.17554589725018999</v>
      </c>
      <c r="M104" s="1">
        <f ca="1">M44+NORMINV(RAND(),0,'Total-Smoothed'!$AG$2)</f>
        <v>0.94057398935615344</v>
      </c>
      <c r="N104" s="1">
        <f ca="1">N44+NORMINV(RAND(),0,'Total-Smoothed'!$AG$2)</f>
        <v>0.16549286201547009</v>
      </c>
      <c r="O104" s="1">
        <f ca="1">O44+NORMINV(RAND(),0,'Total-Smoothed'!$AG$2)</f>
        <v>4.3125762216435104E-2</v>
      </c>
      <c r="P104" s="1">
        <f ca="1">P44+NORMINV(RAND(),0,'Total-Smoothed'!$AG$2)</f>
        <v>-8.3286830240331969E-2</v>
      </c>
      <c r="Q104" s="1">
        <f ca="1">Q44+NORMINV(RAND(),0,'Total-Smoothed'!$AG$2)</f>
        <v>1.0505951159228666</v>
      </c>
      <c r="R104" s="1">
        <f ca="1">R44+NORMINV(RAND(),0,'Total-Smoothed'!$AG$2)</f>
        <v>0.14344278022680856</v>
      </c>
      <c r="S104" s="1">
        <f ca="1">S44+NORMINV(RAND(),0,'Total-Smoothed'!$AG$2)</f>
        <v>7.4636205728851939E-3</v>
      </c>
      <c r="T104" s="1">
        <f ca="1">T44+NORMINV(RAND(),0,'Total-Smoothed'!$AG$2)</f>
        <v>0.22201599607140951</v>
      </c>
      <c r="U104" s="1">
        <f ca="1">U44+NORMINV(RAND(),0,'Total-Smoothed'!$AG$2)</f>
        <v>-5.0409310369377978E-2</v>
      </c>
      <c r="V104" s="1">
        <f ca="1">V44+NORMINV(RAND(),0,'Total-Smoothed'!$AG$2)</f>
        <v>-5.3237381939370894E-2</v>
      </c>
      <c r="W104" s="1">
        <f ca="1">W44+NORMINV(RAND(),0,'Total-Smoothed'!$AG$2)</f>
        <v>3.7434645478580969E-2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4.7293565937755473E-2</v>
      </c>
      <c r="E105" s="1">
        <f ca="1">E45+NORMINV(RAND(),0,'Total-Smoothed'!$AG$2)</f>
        <v>-2.4991987717044577E-2</v>
      </c>
      <c r="F105" s="1">
        <f ca="1">F45+NORMINV(RAND(),0,'Total-Smoothed'!$AG$2)</f>
        <v>1.0116483748404979E-2</v>
      </c>
      <c r="G105" s="1">
        <f ca="1">G45+NORMINV(RAND(),0,'Total-Smoothed'!$AG$2)</f>
        <v>0.18178666284191838</v>
      </c>
      <c r="H105" s="1">
        <f ca="1">H45+NORMINV(RAND(),0,'Total-Smoothed'!$AG$2)</f>
        <v>4.6037142569765405E-2</v>
      </c>
      <c r="I105" s="1">
        <f ca="1">I45+NORMINV(RAND(),0,'Total-Smoothed'!$AG$2)</f>
        <v>0.15109366110410777</v>
      </c>
      <c r="J105" s="1">
        <f ca="1">J45+NORMINV(RAND(),0,'Total-Smoothed'!$AG$2)</f>
        <v>0.40541121077761549</v>
      </c>
      <c r="K105" s="1">
        <f ca="1">K45+NORMINV(RAND(),0,'Total-Smoothed'!$AG$2)</f>
        <v>3.8815755196188045E-2</v>
      </c>
      <c r="L105" s="1">
        <f ca="1">L45+NORMINV(RAND(),0,'Total-Smoothed'!$AG$2)</f>
        <v>-1.5389937460162387E-2</v>
      </c>
      <c r="M105" s="1">
        <f ca="1">M45+NORMINV(RAND(),0,'Total-Smoothed'!$AG$2)</f>
        <v>1.1607073858365808</v>
      </c>
      <c r="N105" s="1">
        <f ca="1">N45+NORMINV(RAND(),0,'Total-Smoothed'!$AG$2)</f>
        <v>-0.1027589662760625</v>
      </c>
      <c r="O105" s="1">
        <f ca="1">O45+NORMINV(RAND(),0,'Total-Smoothed'!$AG$2)</f>
        <v>7.3268325842338208E-2</v>
      </c>
      <c r="P105" s="1">
        <f ca="1">P45+NORMINV(RAND(),0,'Total-Smoothed'!$AG$2)</f>
        <v>1.9589012753884905E-2</v>
      </c>
      <c r="Q105" s="1">
        <f ca="1">Q45+NORMINV(RAND(),0,'Total-Smoothed'!$AG$2)</f>
        <v>5.9084931780981065E-2</v>
      </c>
      <c r="R105" s="1">
        <f ca="1">R45+NORMINV(RAND(),0,'Total-Smoothed'!$AG$2)</f>
        <v>0.15234060518570847</v>
      </c>
      <c r="S105" s="1">
        <f ca="1">S45+NORMINV(RAND(),0,'Total-Smoothed'!$AG$2)</f>
        <v>-1.0316053275971501E-2</v>
      </c>
      <c r="T105" s="1">
        <f ca="1">T45+NORMINV(RAND(),0,'Total-Smoothed'!$AG$2)</f>
        <v>0.54111525548744877</v>
      </c>
      <c r="U105" s="1">
        <f ca="1">U45+NORMINV(RAND(),0,'Total-Smoothed'!$AG$2)</f>
        <v>1.9616255560085193E-2</v>
      </c>
      <c r="V105" s="1">
        <f ca="1">V45+NORMINV(RAND(),0,'Total-Smoothed'!$AG$2)</f>
        <v>-3.1091194218713349E-2</v>
      </c>
      <c r="W105" s="1">
        <f ca="1">W45+NORMINV(RAND(),0,'Total-Smoothed'!$AG$2)</f>
        <v>-5.8376928912248598E-2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0.15332291147891478</v>
      </c>
      <c r="E106" s="1">
        <f ca="1">E46+NORMINV(RAND(),0,'Total-Smoothed'!$AG$2)</f>
        <v>4.8752173560076002E-2</v>
      </c>
      <c r="F106" s="1">
        <f ca="1">F46+NORMINV(RAND(),0,'Total-Smoothed'!$AG$2)</f>
        <v>0.35560234544443092</v>
      </c>
      <c r="G106" s="1">
        <f ca="1">G46+NORMINV(RAND(),0,'Total-Smoothed'!$AG$2)</f>
        <v>-3.0998190002187009E-2</v>
      </c>
      <c r="H106" s="1">
        <f ca="1">H46+NORMINV(RAND(),0,'Total-Smoothed'!$AG$2)</f>
        <v>1.0062553955356855E-2</v>
      </c>
      <c r="I106" s="1">
        <f ca="1">I46+NORMINV(RAND(),0,'Total-Smoothed'!$AG$2)</f>
        <v>-0.18599936276977358</v>
      </c>
      <c r="J106" s="1">
        <f ca="1">J46+NORMINV(RAND(),0,'Total-Smoothed'!$AG$2)</f>
        <v>0.59422350558631531</v>
      </c>
      <c r="K106" s="1">
        <f ca="1">K46+NORMINV(RAND(),0,'Total-Smoothed'!$AG$2)</f>
        <v>8.5043324007074539E-2</v>
      </c>
      <c r="L106" s="1">
        <f ca="1">L46+NORMINV(RAND(),0,'Total-Smoothed'!$AG$2)</f>
        <v>5.3286882506944251E-2</v>
      </c>
      <c r="M106" s="1">
        <f ca="1">M46+NORMINV(RAND(),0,'Total-Smoothed'!$AG$2)</f>
        <v>0.97999963535285728</v>
      </c>
      <c r="N106" s="1">
        <f ca="1">N46+NORMINV(RAND(),0,'Total-Smoothed'!$AG$2)</f>
        <v>-0.11585894050602563</v>
      </c>
      <c r="O106" s="1">
        <f ca="1">O46+NORMINV(RAND(),0,'Total-Smoothed'!$AG$2)</f>
        <v>0.16828423671949905</v>
      </c>
      <c r="P106" s="1">
        <f ca="1">P46+NORMINV(RAND(),0,'Total-Smoothed'!$AG$2)</f>
        <v>6.3502118359109835E-2</v>
      </c>
      <c r="Q106" s="1">
        <f ca="1">Q46+NORMINV(RAND(),0,'Total-Smoothed'!$AG$2)</f>
        <v>0.95811781982150046</v>
      </c>
      <c r="R106" s="1">
        <f ca="1">R46+NORMINV(RAND(),0,'Total-Smoothed'!$AG$2)</f>
        <v>4.9301865784824733E-3</v>
      </c>
      <c r="S106" s="1">
        <f ca="1">S46+NORMINV(RAND(),0,'Total-Smoothed'!$AG$2)</f>
        <v>-0.12962138626165073</v>
      </c>
      <c r="T106" s="1">
        <f ca="1">T46+NORMINV(RAND(),0,'Total-Smoothed'!$AG$2)</f>
        <v>8.0068278308047067E-2</v>
      </c>
      <c r="U106" s="1">
        <f ca="1">U46+NORMINV(RAND(),0,'Total-Smoothed'!$AG$2)</f>
        <v>-7.5875259958247732E-2</v>
      </c>
      <c r="V106" s="1">
        <f ca="1">V46+NORMINV(RAND(),0,'Total-Smoothed'!$AG$2)</f>
        <v>3.2710735961133386E-4</v>
      </c>
      <c r="W106" s="1">
        <f ca="1">W46+NORMINV(RAND(),0,'Total-Smoothed'!$AG$2)</f>
        <v>0.37275955597187954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3.9345395128111776E-2</v>
      </c>
      <c r="E107" s="1">
        <f ca="1">E47+NORMINV(RAND(),0,'Total-Smoothed'!$AG$2)</f>
        <v>-2.0063616639921403E-2</v>
      </c>
      <c r="F107" s="1">
        <f ca="1">F47+NORMINV(RAND(),0,'Total-Smoothed'!$AG$2)</f>
        <v>0.76874356053609527</v>
      </c>
      <c r="G107" s="1">
        <f ca="1">G47+NORMINV(RAND(),0,'Total-Smoothed'!$AG$2)</f>
        <v>0.1013862795874436</v>
      </c>
      <c r="H107" s="1">
        <f ca="1">H47+NORMINV(RAND(),0,'Total-Smoothed'!$AG$2)</f>
        <v>-1.2669182611859718E-3</v>
      </c>
      <c r="I107" s="1">
        <f ca="1">I47+NORMINV(RAND(),0,'Total-Smoothed'!$AG$2)</f>
        <v>2.7995028779380975E-2</v>
      </c>
      <c r="J107" s="1">
        <f ca="1">J47+NORMINV(RAND(),0,'Total-Smoothed'!$AG$2)</f>
        <v>0.26631217776307509</v>
      </c>
      <c r="K107" s="1">
        <f ca="1">K47+NORMINV(RAND(),0,'Total-Smoothed'!$AG$2)</f>
        <v>0.13371748582806109</v>
      </c>
      <c r="L107" s="1">
        <f ca="1">L47+NORMINV(RAND(),0,'Total-Smoothed'!$AG$2)</f>
        <v>-5.3772174427522655E-2</v>
      </c>
      <c r="M107" s="1">
        <f ca="1">M47+NORMINV(RAND(),0,'Total-Smoothed'!$AG$2)</f>
        <v>0.98561443435360518</v>
      </c>
      <c r="N107" s="1">
        <f ca="1">N47+NORMINV(RAND(),0,'Total-Smoothed'!$AG$2)</f>
        <v>-1.8743234530499399E-2</v>
      </c>
      <c r="O107" s="1">
        <f ca="1">O47+NORMINV(RAND(),0,'Total-Smoothed'!$AG$2)</f>
        <v>8.8068241555004714E-3</v>
      </c>
      <c r="P107" s="1">
        <f ca="1">P47+NORMINV(RAND(),0,'Total-Smoothed'!$AG$2)</f>
        <v>2.2492451822267182E-2</v>
      </c>
      <c r="Q107" s="1">
        <f ca="1">Q47+NORMINV(RAND(),0,'Total-Smoothed'!$AG$2)</f>
        <v>1.0824674527345688</v>
      </c>
      <c r="R107" s="1">
        <f ca="1">R47+NORMINV(RAND(),0,'Total-Smoothed'!$AG$2)</f>
        <v>-1.551040985365567E-2</v>
      </c>
      <c r="S107" s="1">
        <f ca="1">S47+NORMINV(RAND(),0,'Total-Smoothed'!$AG$2)</f>
        <v>0.22511884136219587</v>
      </c>
      <c r="T107" s="1">
        <f ca="1">T47+NORMINV(RAND(),0,'Total-Smoothed'!$AG$2)</f>
        <v>5.0765307012122944E-2</v>
      </c>
      <c r="U107" s="1">
        <f ca="1">U47+NORMINV(RAND(),0,'Total-Smoothed'!$AG$2)</f>
        <v>6.0935750064964295E-2</v>
      </c>
      <c r="V107" s="1">
        <f ca="1">V47+NORMINV(RAND(),0,'Total-Smoothed'!$AG$2)</f>
        <v>0.48358065210017054</v>
      </c>
      <c r="W107" s="1">
        <f ca="1">W47+NORMINV(RAND(),0,'Total-Smoothed'!$AG$2)</f>
        <v>6.3317856890311913E-2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7.3506864361755644E-2</v>
      </c>
      <c r="E108" s="1">
        <f ca="1">E48+NORMINV(RAND(),0,'Total-Smoothed'!$AG$2)</f>
        <v>0.13048918905836768</v>
      </c>
      <c r="F108" s="1">
        <f ca="1">F48+NORMINV(RAND(),0,'Total-Smoothed'!$AG$2)</f>
        <v>5.3847673419736626E-2</v>
      </c>
      <c r="G108" s="1">
        <f ca="1">G48+NORMINV(RAND(),0,'Total-Smoothed'!$AG$2)</f>
        <v>0.13204880356672852</v>
      </c>
      <c r="H108" s="1">
        <f ca="1">H48+NORMINV(RAND(),0,'Total-Smoothed'!$AG$2)</f>
        <v>-0.1174542203893586</v>
      </c>
      <c r="I108" s="1">
        <f ca="1">I48+NORMINV(RAND(),0,'Total-Smoothed'!$AG$2)</f>
        <v>2.0122840726955693E-2</v>
      </c>
      <c r="J108" s="1">
        <f ca="1">J48+NORMINV(RAND(),0,'Total-Smoothed'!$AG$2)</f>
        <v>0.55476976942849965</v>
      </c>
      <c r="K108" s="1">
        <f ca="1">K48+NORMINV(RAND(),0,'Total-Smoothed'!$AG$2)</f>
        <v>-8.2101330983921611E-2</v>
      </c>
      <c r="L108" s="1">
        <f ca="1">L48+NORMINV(RAND(),0,'Total-Smoothed'!$AG$2)</f>
        <v>5.9318006567646207E-2</v>
      </c>
      <c r="M108" s="1">
        <f ca="1">M48+NORMINV(RAND(),0,'Total-Smoothed'!$AG$2)</f>
        <v>1.0409081318999382</v>
      </c>
      <c r="N108" s="1">
        <f ca="1">N48+NORMINV(RAND(),0,'Total-Smoothed'!$AG$2)</f>
        <v>4.4724361304502275E-2</v>
      </c>
      <c r="O108" s="1">
        <f ca="1">O48+NORMINV(RAND(),0,'Total-Smoothed'!$AG$2)</f>
        <v>0.364552002520944</v>
      </c>
      <c r="P108" s="1">
        <f ca="1">P48+NORMINV(RAND(),0,'Total-Smoothed'!$AG$2)</f>
        <v>-2.9938907567711075E-3</v>
      </c>
      <c r="Q108" s="1">
        <f ca="1">Q48+NORMINV(RAND(),0,'Total-Smoothed'!$AG$2)</f>
        <v>0.52168761882711445</v>
      </c>
      <c r="R108" s="1">
        <f ca="1">R48+NORMINV(RAND(),0,'Total-Smoothed'!$AG$2)</f>
        <v>5.8427232841105986E-2</v>
      </c>
      <c r="S108" s="1">
        <f ca="1">S48+NORMINV(RAND(),0,'Total-Smoothed'!$AG$2)</f>
        <v>-3.3405082630325135E-2</v>
      </c>
      <c r="T108" s="1">
        <f ca="1">T48+NORMINV(RAND(),0,'Total-Smoothed'!$AG$2)</f>
        <v>0.19388142490870952</v>
      </c>
      <c r="U108" s="1">
        <f ca="1">U48+NORMINV(RAND(),0,'Total-Smoothed'!$AG$2)</f>
        <v>9.074069845572913E-2</v>
      </c>
      <c r="V108" s="1">
        <f ca="1">V48+NORMINV(RAND(),0,'Total-Smoothed'!$AG$2)</f>
        <v>-0.10602489310351824</v>
      </c>
      <c r="W108" s="1">
        <f ca="1">W48+NORMINV(RAND(),0,'Total-Smoothed'!$AG$2)</f>
        <v>0.18265077871009822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-6.1102880188018835E-2</v>
      </c>
      <c r="E111" s="1">
        <f ca="1">(E61+0.6*(F61+D61)+0.15*G1)/(1+2*0.6+0.15)</f>
        <v>-7.3103974715952896E-2</v>
      </c>
      <c r="F111" s="1">
        <f ca="1">(F61+0.6*(G61+E61)+0.15*(D61+H61))/(1+2*0.6+2*0.15)</f>
        <v>-6.819965425631376E-2</v>
      </c>
      <c r="G111" s="1">
        <f t="shared" ref="G111:H126" ca="1" si="10">(G61+0.6*(H61+F61)+0.15*(E61+I61))/(1+2*0.6+2*0.15)</f>
        <v>1.1984119500238546E-2</v>
      </c>
      <c r="H111" s="1">
        <f ca="1">(H61+0.6*(I61+G61)+0.15*(F61+J61))/(1+2*0.6+2*0.15)</f>
        <v>0.12527074486180909</v>
      </c>
      <c r="I111" s="1">
        <f t="shared" ref="I111:U126" ca="1" si="11">(I61+0.6*(J61+H61)+0.15*(G61+K61))/(1+2*0.6+2*0.15)</f>
        <v>0.19385325657564087</v>
      </c>
      <c r="J111" s="1">
        <f t="shared" ca="1" si="11"/>
        <v>0.22900462512955425</v>
      </c>
      <c r="K111" s="1">
        <f t="shared" ca="1" si="11"/>
        <v>0.13512143434181836</v>
      </c>
      <c r="L111" s="1">
        <f t="shared" ca="1" si="11"/>
        <v>1.3409369406294424E-2</v>
      </c>
      <c r="M111" s="1">
        <f t="shared" ca="1" si="11"/>
        <v>-3.9419980694647402E-2</v>
      </c>
      <c r="N111" s="1">
        <f t="shared" ca="1" si="11"/>
        <v>-2.5786569957240352E-2</v>
      </c>
      <c r="O111" s="1">
        <f t="shared" ca="1" si="11"/>
        <v>-1.6324573051581297E-2</v>
      </c>
      <c r="P111" s="1">
        <f t="shared" ca="1" si="11"/>
        <v>5.1936643172352158E-2</v>
      </c>
      <c r="Q111" s="1">
        <f t="shared" ca="1" si="11"/>
        <v>0.24956302123253998</v>
      </c>
      <c r="R111" s="1">
        <f t="shared" ca="1" si="11"/>
        <v>0.43708549458545526</v>
      </c>
      <c r="S111" s="1">
        <f t="shared" ca="1" si="11"/>
        <v>0.26581380477925448</v>
      </c>
      <c r="T111" s="1">
        <f t="shared" ca="1" si="11"/>
        <v>8.9986420719343749E-2</v>
      </c>
      <c r="U111" s="1">
        <f t="shared" ca="1" si="11"/>
        <v>6.0873146749597748E-2</v>
      </c>
      <c r="V111" s="1">
        <f ca="1">(V61+0.6*(W61+U61)+0.15*T1)/(1+2*0.6+0.15)</f>
        <v>8.8014976348085666E-2</v>
      </c>
      <c r="W111" s="1">
        <f ca="1">(W61+0.6*(V61)+0.15*U61)/(1+0.6+0.15)</f>
        <v>9.9499600303544336E-2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0.22368625806331002</v>
      </c>
      <c r="E112" s="1">
        <f t="shared" ref="E112:E158" ca="1" si="13">(E62+0.6*(F62+D62)+0.15*G2)/(1+2*0.6+0.15)</f>
        <v>0.15917663165036874</v>
      </c>
      <c r="F112" s="1">
        <f t="shared" ref="F112:U127" ca="1" si="14">(F62+0.6*(G62+E62)+0.15*(D62+H62))/(1+2*0.6+2*0.15)</f>
        <v>0.12126894669976251</v>
      </c>
      <c r="G112" s="1">
        <f t="shared" ca="1" si="10"/>
        <v>8.654941734967464E-2</v>
      </c>
      <c r="H112" s="1">
        <f t="shared" ca="1" si="10"/>
        <v>8.743917822621225E-2</v>
      </c>
      <c r="I112" s="1">
        <f t="shared" ca="1" si="11"/>
        <v>0.1314718103497044</v>
      </c>
      <c r="J112" s="1">
        <f t="shared" ca="1" si="11"/>
        <v>0.13987553039316397</v>
      </c>
      <c r="K112" s="1">
        <f t="shared" ca="1" si="11"/>
        <v>7.8324014456144037E-2</v>
      </c>
      <c r="L112" s="1">
        <f t="shared" ca="1" si="11"/>
        <v>2.1025930407789752E-2</v>
      </c>
      <c r="M112" s="1">
        <f t="shared" ca="1" si="11"/>
        <v>-5.6279699458452723E-2</v>
      </c>
      <c r="N112" s="1">
        <f t="shared" ca="1" si="11"/>
        <v>-0.11057615897258513</v>
      </c>
      <c r="O112" s="1">
        <f t="shared" ca="1" si="11"/>
        <v>-0.11885217177192568</v>
      </c>
      <c r="P112" s="1">
        <f t="shared" ca="1" si="11"/>
        <v>-4.3732188382087409E-2</v>
      </c>
      <c r="Q112" s="1">
        <f t="shared" ca="1" si="11"/>
        <v>0.18736802845595668</v>
      </c>
      <c r="R112" s="1">
        <f t="shared" ca="1" si="11"/>
        <v>0.39448708867623172</v>
      </c>
      <c r="S112" s="1">
        <f t="shared" ca="1" si="11"/>
        <v>0.2432948348556648</v>
      </c>
      <c r="T112" s="1">
        <f t="shared" ca="1" si="11"/>
        <v>4.8579797454177634E-2</v>
      </c>
      <c r="U112" s="1">
        <f t="shared" ca="1" si="11"/>
        <v>1.5375314332420337E-2</v>
      </c>
      <c r="V112" s="1">
        <f t="shared" ref="V112:V158" ca="1" si="15">(V62+0.6*(W62+U62)+0.15*T2)/(1+2*0.6+0.15)</f>
        <v>6.7036414690091903E-2</v>
      </c>
      <c r="W112" s="1">
        <f t="shared" ref="W112:W157" ca="1" si="16">(W62+0.6*(V62)+0.15*U62)/(1+0.6+0.15)</f>
        <v>5.6500917039933665E-2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0.13744458878583418</v>
      </c>
      <c r="E113" s="1">
        <f t="shared" ca="1" si="13"/>
        <v>0.11860077271894044</v>
      </c>
      <c r="F113" s="1">
        <f t="shared" ca="1" si="14"/>
        <v>9.2673781607580066E-2</v>
      </c>
      <c r="G113" s="1">
        <f t="shared" ca="1" si="10"/>
        <v>8.9331384577546594E-2</v>
      </c>
      <c r="H113" s="1">
        <f t="shared" ca="1" si="10"/>
        <v>7.1079942637718524E-2</v>
      </c>
      <c r="I113" s="1">
        <f t="shared" ca="1" si="11"/>
        <v>4.7066145973700985E-2</v>
      </c>
      <c r="J113" s="1">
        <f t="shared" ca="1" si="11"/>
        <v>2.1235166911187632E-2</v>
      </c>
      <c r="K113" s="1">
        <f t="shared" ca="1" si="11"/>
        <v>-2.2045652895424504E-2</v>
      </c>
      <c r="L113" s="1">
        <f t="shared" ca="1" si="11"/>
        <v>-5.7340719309701971E-2</v>
      </c>
      <c r="M113" s="1">
        <f t="shared" ca="1" si="11"/>
        <v>-6.3040118889475888E-2</v>
      </c>
      <c r="N113" s="1">
        <f t="shared" ca="1" si="11"/>
        <v>-0.10236706825436344</v>
      </c>
      <c r="O113" s="1">
        <f t="shared" ca="1" si="11"/>
        <v>-9.4585685031465139E-2</v>
      </c>
      <c r="P113" s="1">
        <f t="shared" ca="1" si="11"/>
        <v>3.4826683530632854E-2</v>
      </c>
      <c r="Q113" s="1">
        <f t="shared" ca="1" si="11"/>
        <v>0.24736569524134203</v>
      </c>
      <c r="R113" s="1">
        <f t="shared" ca="1" si="11"/>
        <v>0.36257685925914301</v>
      </c>
      <c r="S113" s="1">
        <f t="shared" ca="1" si="11"/>
        <v>0.23112866971296636</v>
      </c>
      <c r="T113" s="1">
        <f t="shared" ca="1" si="11"/>
        <v>0.12046487864127822</v>
      </c>
      <c r="U113" s="1">
        <f t="shared" ca="1" si="11"/>
        <v>9.9657013421489346E-2</v>
      </c>
      <c r="V113" s="1">
        <f t="shared" ca="1" si="15"/>
        <v>0.10747400432018289</v>
      </c>
      <c r="W113" s="1">
        <f t="shared" ca="1" si="16"/>
        <v>9.1604537476815379E-2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8.3311839930506948E-2</v>
      </c>
      <c r="E114" s="1">
        <f t="shared" ca="1" si="13"/>
        <v>4.2806182845027713E-2</v>
      </c>
      <c r="F114" s="1">
        <f t="shared" ca="1" si="14"/>
        <v>2.3459272303967584E-2</v>
      </c>
      <c r="G114" s="1">
        <f t="shared" ca="1" si="10"/>
        <v>4.6753879501268865E-2</v>
      </c>
      <c r="H114" s="1">
        <f t="shared" ca="1" si="10"/>
        <v>9.6080052216138329E-2</v>
      </c>
      <c r="I114" s="1">
        <f t="shared" ca="1" si="11"/>
        <v>0.10619594612654504</v>
      </c>
      <c r="J114" s="1">
        <f t="shared" ca="1" si="11"/>
        <v>5.9312086949184897E-2</v>
      </c>
      <c r="K114" s="1">
        <f t="shared" ca="1" si="11"/>
        <v>-5.2302638299660722E-3</v>
      </c>
      <c r="L114" s="1">
        <f t="shared" ca="1" si="11"/>
        <v>-2.1893551074276901E-2</v>
      </c>
      <c r="M114" s="1">
        <f t="shared" ca="1" si="11"/>
        <v>7.6145067324625533E-3</v>
      </c>
      <c r="N114" s="1">
        <f t="shared" ca="1" si="11"/>
        <v>3.7948008828054609E-2</v>
      </c>
      <c r="O114" s="1">
        <f t="shared" ca="1" si="11"/>
        <v>2.5505492915593082E-2</v>
      </c>
      <c r="P114" s="1">
        <f t="shared" ca="1" si="11"/>
        <v>6.5058044725696942E-2</v>
      </c>
      <c r="Q114" s="1">
        <f t="shared" ca="1" si="11"/>
        <v>0.24555711697744281</v>
      </c>
      <c r="R114" s="1">
        <f t="shared" ca="1" si="11"/>
        <v>0.39687147259470423</v>
      </c>
      <c r="S114" s="1">
        <f t="shared" ca="1" si="11"/>
        <v>0.23415237915088963</v>
      </c>
      <c r="T114" s="1">
        <f t="shared" ca="1" si="11"/>
        <v>6.7036228353772681E-2</v>
      </c>
      <c r="U114" s="1">
        <f t="shared" ca="1" si="11"/>
        <v>5.3138435124573793E-2</v>
      </c>
      <c r="V114" s="1">
        <f t="shared" ca="1" si="15"/>
        <v>0.10303552582417649</v>
      </c>
      <c r="W114" s="1">
        <f t="shared" ca="1" si="16"/>
        <v>0.10010842946243299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-5.6467734342735346E-3</v>
      </c>
      <c r="E115" s="1">
        <f t="shared" ca="1" si="13"/>
        <v>1.522803753334865E-2</v>
      </c>
      <c r="F115" s="1">
        <f t="shared" ca="1" si="14"/>
        <v>6.5539061935051449E-2</v>
      </c>
      <c r="G115" s="1">
        <f t="shared" ca="1" si="10"/>
        <v>6.3158011878029122E-2</v>
      </c>
      <c r="H115" s="1">
        <f t="shared" ca="1" si="10"/>
        <v>2.5897643113051406E-2</v>
      </c>
      <c r="I115" s="1">
        <f t="shared" ca="1" si="11"/>
        <v>6.037071483915056E-2</v>
      </c>
      <c r="J115" s="1">
        <f t="shared" ca="1" si="11"/>
        <v>0.12050084755061359</v>
      </c>
      <c r="K115" s="1">
        <f t="shared" ca="1" si="11"/>
        <v>0.13843914423016884</v>
      </c>
      <c r="L115" s="1">
        <f t="shared" ca="1" si="11"/>
        <v>9.8999329667589633E-2</v>
      </c>
      <c r="M115" s="1">
        <f t="shared" ca="1" si="11"/>
        <v>3.6358928820185023E-2</v>
      </c>
      <c r="N115" s="1">
        <f t="shared" ca="1" si="11"/>
        <v>2.0785275952662392E-2</v>
      </c>
      <c r="O115" s="1">
        <f t="shared" ca="1" si="11"/>
        <v>4.8953721835938331E-2</v>
      </c>
      <c r="P115" s="1">
        <f t="shared" ca="1" si="11"/>
        <v>9.119838174486801E-2</v>
      </c>
      <c r="Q115" s="1">
        <f t="shared" ca="1" si="11"/>
        <v>0.2276083753874118</v>
      </c>
      <c r="R115" s="1">
        <f t="shared" ca="1" si="11"/>
        <v>0.3817266419080233</v>
      </c>
      <c r="S115" s="1">
        <f t="shared" ca="1" si="11"/>
        <v>0.27973871165399511</v>
      </c>
      <c r="T115" s="1">
        <f t="shared" ca="1" si="11"/>
        <v>0.11180323467761917</v>
      </c>
      <c r="U115" s="1">
        <f t="shared" ca="1" si="11"/>
        <v>1.2524473055231754E-2</v>
      </c>
      <c r="V115" s="1">
        <f t="shared" ca="1" si="15"/>
        <v>1.2169900985314595E-2</v>
      </c>
      <c r="W115" s="1">
        <f t="shared" ca="1" si="16"/>
        <v>4.7870526136416257E-2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-4.3539218457568918E-2</v>
      </c>
      <c r="E116" s="1">
        <f t="shared" ca="1" si="13"/>
        <v>4.7151426074076255E-2</v>
      </c>
      <c r="F116" s="1">
        <f t="shared" ca="1" si="14"/>
        <v>5.8729689135553598E-2</v>
      </c>
      <c r="G116" s="1">
        <f t="shared" ca="1" si="10"/>
        <v>4.229267764039156E-2</v>
      </c>
      <c r="H116" s="1">
        <f t="shared" ca="1" si="10"/>
        <v>2.8401916420346007E-2</v>
      </c>
      <c r="I116" s="1">
        <f t="shared" ca="1" si="11"/>
        <v>1.263056731013428E-2</v>
      </c>
      <c r="J116" s="1">
        <f t="shared" ca="1" si="11"/>
        <v>-6.2245557739792415E-2</v>
      </c>
      <c r="K116" s="1">
        <f t="shared" ca="1" si="11"/>
        <v>-7.1121729648349188E-2</v>
      </c>
      <c r="L116" s="1">
        <f t="shared" ca="1" si="11"/>
        <v>-4.4123745002190157E-2</v>
      </c>
      <c r="M116" s="1">
        <f t="shared" ca="1" si="11"/>
        <v>-8.6459785561208893E-3</v>
      </c>
      <c r="N116" s="1">
        <f t="shared" ca="1" si="11"/>
        <v>2.1743895299792433E-2</v>
      </c>
      <c r="O116" s="1">
        <f t="shared" ca="1" si="11"/>
        <v>7.1024679964351908E-3</v>
      </c>
      <c r="P116" s="1">
        <f t="shared" ca="1" si="11"/>
        <v>-7.5266628038096698E-3</v>
      </c>
      <c r="Q116" s="1">
        <f t="shared" ca="1" si="11"/>
        <v>8.5322153413119092E-2</v>
      </c>
      <c r="R116" s="1">
        <f t="shared" ca="1" si="11"/>
        <v>0.27497929294442813</v>
      </c>
      <c r="S116" s="1">
        <f t="shared" ca="1" si="11"/>
        <v>0.23199972928248336</v>
      </c>
      <c r="T116" s="1">
        <f t="shared" ca="1" si="11"/>
        <v>0.10964864007468393</v>
      </c>
      <c r="U116" s="1">
        <f t="shared" ca="1" si="11"/>
        <v>4.9726467174104921E-2</v>
      </c>
      <c r="V116" s="1">
        <f t="shared" ca="1" si="15"/>
        <v>3.1703601774279347E-2</v>
      </c>
      <c r="W116" s="1">
        <f t="shared" ca="1" si="16"/>
        <v>4.8441661048984081E-3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-0.13109599645443101</v>
      </c>
      <c r="E117" s="1">
        <f t="shared" ca="1" si="13"/>
        <v>-9.5071693047776962E-2</v>
      </c>
      <c r="F117" s="1">
        <f t="shared" ca="1" si="14"/>
        <v>2.1920590001906935E-3</v>
      </c>
      <c r="G117" s="1">
        <f t="shared" ca="1" si="10"/>
        <v>8.2828359832121376E-2</v>
      </c>
      <c r="H117" s="1">
        <f t="shared" ca="1" si="10"/>
        <v>0.11419760951316751</v>
      </c>
      <c r="I117" s="1">
        <f t="shared" ca="1" si="11"/>
        <v>0.15109983771945071</v>
      </c>
      <c r="J117" s="1">
        <f t="shared" ca="1" si="11"/>
        <v>0.17253213281259397</v>
      </c>
      <c r="K117" s="1">
        <f t="shared" ca="1" si="11"/>
        <v>7.2596330363461706E-2</v>
      </c>
      <c r="L117" s="1">
        <f t="shared" ca="1" si="11"/>
        <v>-8.1918362180579078E-3</v>
      </c>
      <c r="M117" s="1">
        <f t="shared" ca="1" si="11"/>
        <v>-6.6140502039423541E-3</v>
      </c>
      <c r="N117" s="1">
        <f t="shared" ca="1" si="11"/>
        <v>4.304634339387995E-2</v>
      </c>
      <c r="O117" s="1">
        <f t="shared" ca="1" si="11"/>
        <v>6.3526864658083881E-2</v>
      </c>
      <c r="P117" s="1">
        <f t="shared" ca="1" si="11"/>
        <v>0.10503063533891596</v>
      </c>
      <c r="Q117" s="1">
        <f t="shared" ca="1" si="11"/>
        <v>0.26039423787481636</v>
      </c>
      <c r="R117" s="1">
        <f t="shared" ca="1" si="11"/>
        <v>0.43154390233956397</v>
      </c>
      <c r="S117" s="1">
        <f t="shared" ca="1" si="11"/>
        <v>0.30621945545047324</v>
      </c>
      <c r="T117" s="1">
        <f t="shared" ca="1" si="11"/>
        <v>0.16714556216360288</v>
      </c>
      <c r="U117" s="1">
        <f t="shared" ca="1" si="11"/>
        <v>0.10830221665746972</v>
      </c>
      <c r="V117" s="1">
        <f t="shared" ca="1" si="15"/>
        <v>0.11591080723650439</v>
      </c>
      <c r="W117" s="1">
        <f t="shared" ca="1" si="16"/>
        <v>0.11185723379497904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9.8260489453363357E-3</v>
      </c>
      <c r="E118" s="1">
        <f t="shared" ca="1" si="13"/>
        <v>-1.6728234251408753E-2</v>
      </c>
      <c r="F118" s="1">
        <f t="shared" ca="1" si="14"/>
        <v>-5.8375333462743016E-3</v>
      </c>
      <c r="G118" s="1">
        <f t="shared" ca="1" si="10"/>
        <v>4.622895324750223E-2</v>
      </c>
      <c r="H118" s="1">
        <f t="shared" ca="1" si="10"/>
        <v>8.4996331934279731E-2</v>
      </c>
      <c r="I118" s="1">
        <f t="shared" ca="1" si="11"/>
        <v>6.901219168182636E-2</v>
      </c>
      <c r="J118" s="1">
        <f t="shared" ca="1" si="11"/>
        <v>5.0698067224657917E-2</v>
      </c>
      <c r="K118" s="1">
        <f t="shared" ca="1" si="11"/>
        <v>2.6611309995229947E-2</v>
      </c>
      <c r="L118" s="1">
        <f t="shared" ca="1" si="11"/>
        <v>7.5376701671678661E-3</v>
      </c>
      <c r="M118" s="1">
        <f t="shared" ca="1" si="11"/>
        <v>2.7337438180721048E-2</v>
      </c>
      <c r="N118" s="1">
        <f t="shared" ca="1" si="11"/>
        <v>3.4595273128911849E-2</v>
      </c>
      <c r="O118" s="1">
        <f t="shared" ca="1" si="11"/>
        <v>6.2722074618900168E-3</v>
      </c>
      <c r="P118" s="1">
        <f t="shared" ca="1" si="11"/>
        <v>5.7835540213173067E-2</v>
      </c>
      <c r="Q118" s="1">
        <f t="shared" ca="1" si="11"/>
        <v>0.26684962184219108</v>
      </c>
      <c r="R118" s="1">
        <f t="shared" ca="1" si="11"/>
        <v>0.41878051758988438</v>
      </c>
      <c r="S118" s="1">
        <f t="shared" ca="1" si="11"/>
        <v>0.25035122976904423</v>
      </c>
      <c r="T118" s="1">
        <f t="shared" ca="1" si="11"/>
        <v>7.3342300279407677E-2</v>
      </c>
      <c r="U118" s="1">
        <f t="shared" ca="1" si="11"/>
        <v>4.4232270718147044E-3</v>
      </c>
      <c r="V118" s="1">
        <f t="shared" ca="1" si="15"/>
        <v>-9.8784520088876226E-3</v>
      </c>
      <c r="W118" s="1">
        <f t="shared" ca="1" si="16"/>
        <v>-7.8636221843707624E-3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0.20609789242330723</v>
      </c>
      <c r="E119" s="1">
        <f t="shared" ca="1" si="13"/>
        <v>0.21908224438925794</v>
      </c>
      <c r="F119" s="1">
        <f t="shared" ca="1" si="14"/>
        <v>0.1796093521184321</v>
      </c>
      <c r="G119" s="1">
        <f t="shared" ca="1" si="10"/>
        <v>7.0754180158136837E-2</v>
      </c>
      <c r="H119" s="1">
        <f t="shared" ca="1" si="10"/>
        <v>2.0733562834459613E-2</v>
      </c>
      <c r="I119" s="1">
        <f t="shared" ca="1" si="11"/>
        <v>0.11451721884568004</v>
      </c>
      <c r="J119" s="1">
        <f t="shared" ca="1" si="11"/>
        <v>0.24639731062136455</v>
      </c>
      <c r="K119" s="1">
        <f t="shared" ca="1" si="11"/>
        <v>0.20189311022956491</v>
      </c>
      <c r="L119" s="1">
        <f t="shared" ca="1" si="11"/>
        <v>0.1033259964359968</v>
      </c>
      <c r="M119" s="1">
        <f t="shared" ca="1" si="11"/>
        <v>1.6207606422189418E-2</v>
      </c>
      <c r="N119" s="1">
        <f t="shared" ca="1" si="11"/>
        <v>8.4596615991148934E-3</v>
      </c>
      <c r="O119" s="1">
        <f t="shared" ca="1" si="11"/>
        <v>5.7533847245868429E-2</v>
      </c>
      <c r="P119" s="1">
        <f t="shared" ca="1" si="11"/>
        <v>0.11472216294691626</v>
      </c>
      <c r="Q119" s="1">
        <f t="shared" ca="1" si="11"/>
        <v>0.25561906408041296</v>
      </c>
      <c r="R119" s="1">
        <f t="shared" ca="1" si="11"/>
        <v>0.41488061683247091</v>
      </c>
      <c r="S119" s="1">
        <f t="shared" ca="1" si="11"/>
        <v>0.27257944199309792</v>
      </c>
      <c r="T119" s="1">
        <f t="shared" ca="1" si="11"/>
        <v>7.8286304953313346E-2</v>
      </c>
      <c r="U119" s="1">
        <f t="shared" ca="1" si="11"/>
        <v>4.1751706484594468E-2</v>
      </c>
      <c r="V119" s="1">
        <f t="shared" ca="1" si="15"/>
        <v>0.10617154892178267</v>
      </c>
      <c r="W119" s="1">
        <f t="shared" ca="1" si="16"/>
        <v>0.10505765313192829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-0.16409684229841118</v>
      </c>
      <c r="E120" s="1">
        <f t="shared" ca="1" si="13"/>
        <v>-6.7584504372562609E-2</v>
      </c>
      <c r="F120" s="1">
        <f t="shared" ca="1" si="14"/>
        <v>2.8714310902695349E-2</v>
      </c>
      <c r="G120" s="1">
        <f t="shared" ca="1" si="10"/>
        <v>4.4447461689897182E-2</v>
      </c>
      <c r="H120" s="1">
        <f t="shared" ca="1" si="10"/>
        <v>2.3381220825679366E-2</v>
      </c>
      <c r="I120" s="1">
        <f t="shared" ca="1" si="11"/>
        <v>6.3195023212197166E-2</v>
      </c>
      <c r="J120" s="1">
        <f t="shared" ca="1" si="11"/>
        <v>0.13360064490027646</v>
      </c>
      <c r="K120" s="1">
        <f t="shared" ca="1" si="11"/>
        <v>8.2637931088322764E-2</v>
      </c>
      <c r="L120" s="1">
        <f t="shared" ca="1" si="11"/>
        <v>2.3527592267577363E-2</v>
      </c>
      <c r="M120" s="1">
        <f t="shared" ca="1" si="11"/>
        <v>-2.6234553909316588E-3</v>
      </c>
      <c r="N120" s="1">
        <f t="shared" ca="1" si="11"/>
        <v>-1.1222037824610009E-2</v>
      </c>
      <c r="O120" s="1">
        <f t="shared" ca="1" si="11"/>
        <v>-2.2717833317981214E-2</v>
      </c>
      <c r="P120" s="1">
        <f t="shared" ca="1" si="11"/>
        <v>6.4336891392187207E-2</v>
      </c>
      <c r="Q120" s="1">
        <f t="shared" ca="1" si="11"/>
        <v>0.28585183651667839</v>
      </c>
      <c r="R120" s="1">
        <f t="shared" ca="1" si="11"/>
        <v>0.45669429296246927</v>
      </c>
      <c r="S120" s="1">
        <f t="shared" ca="1" si="11"/>
        <v>0.30022930434439377</v>
      </c>
      <c r="T120" s="1">
        <f t="shared" ca="1" si="11"/>
        <v>0.12675400255618302</v>
      </c>
      <c r="U120" s="1">
        <f t="shared" ca="1" si="11"/>
        <v>8.5354200493902993E-2</v>
      </c>
      <c r="V120" s="1">
        <f t="shared" ca="1" si="15"/>
        <v>0.12035534681387265</v>
      </c>
      <c r="W120" s="1">
        <f t="shared" ca="1" si="16"/>
        <v>0.10665645658341512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-7.3503353881790006E-3</v>
      </c>
      <c r="E121" s="1">
        <f t="shared" ca="1" si="13"/>
        <v>2.8630474555819536E-2</v>
      </c>
      <c r="F121" s="1">
        <f t="shared" ca="1" si="14"/>
        <v>5.9103059873257625E-2</v>
      </c>
      <c r="G121" s="1">
        <f t="shared" ca="1" si="10"/>
        <v>4.4982943955138514E-2</v>
      </c>
      <c r="H121" s="1">
        <f t="shared" ca="1" si="10"/>
        <v>1.7289772043907536E-2</v>
      </c>
      <c r="I121" s="1">
        <f t="shared" ca="1" si="11"/>
        <v>1.9669043494809562E-2</v>
      </c>
      <c r="J121" s="1">
        <f t="shared" ca="1" si="11"/>
        <v>3.2685574621260427E-2</v>
      </c>
      <c r="K121" s="1">
        <f t="shared" ca="1" si="11"/>
        <v>1.1661674487538354E-4</v>
      </c>
      <c r="L121" s="1">
        <f t="shared" ca="1" si="11"/>
        <v>-0.10436999235040098</v>
      </c>
      <c r="M121" s="1">
        <f t="shared" ca="1" si="11"/>
        <v>-0.10352101561764937</v>
      </c>
      <c r="N121" s="1">
        <f t="shared" ca="1" si="11"/>
        <v>-2.7105723449991841E-2</v>
      </c>
      <c r="O121" s="1">
        <f t="shared" ca="1" si="11"/>
        <v>2.5682065816379483E-3</v>
      </c>
      <c r="P121" s="1">
        <f t="shared" ca="1" si="11"/>
        <v>8.9429229183674977E-2</v>
      </c>
      <c r="Q121" s="1">
        <f t="shared" ca="1" si="11"/>
        <v>0.26617170537153756</v>
      </c>
      <c r="R121" s="1">
        <f t="shared" ca="1" si="11"/>
        <v>0.39722416474786726</v>
      </c>
      <c r="S121" s="1">
        <f t="shared" ca="1" si="11"/>
        <v>0.22539398330194879</v>
      </c>
      <c r="T121" s="1">
        <f t="shared" ca="1" si="11"/>
        <v>3.6489855503372547E-2</v>
      </c>
      <c r="U121" s="1">
        <f t="shared" ca="1" si="11"/>
        <v>-1.2558833412543741E-2</v>
      </c>
      <c r="V121" s="1">
        <f t="shared" ca="1" si="15"/>
        <v>1.6758214493523816E-2</v>
      </c>
      <c r="W121" s="1">
        <f t="shared" ca="1" si="16"/>
        <v>3.3444441440968975E-2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1.4004410763410161E-3</v>
      </c>
      <c r="E122" s="1">
        <f t="shared" ca="1" si="13"/>
        <v>5.3500438171340134E-2</v>
      </c>
      <c r="F122" s="1">
        <f t="shared" ca="1" si="14"/>
        <v>7.03829894377941E-2</v>
      </c>
      <c r="G122" s="1">
        <f t="shared" ca="1" si="10"/>
        <v>5.4943152127434877E-2</v>
      </c>
      <c r="H122" s="1">
        <f t="shared" ca="1" si="10"/>
        <v>6.2281932161905071E-2</v>
      </c>
      <c r="I122" s="1">
        <f t="shared" ca="1" si="11"/>
        <v>0.11834075017370169</v>
      </c>
      <c r="J122" s="1">
        <f t="shared" ca="1" si="11"/>
        <v>0.16457435838502218</v>
      </c>
      <c r="K122" s="1">
        <f t="shared" ca="1" si="11"/>
        <v>0.1161934530756743</v>
      </c>
      <c r="L122" s="1">
        <f t="shared" ca="1" si="11"/>
        <v>5.6038461936927353E-2</v>
      </c>
      <c r="M122" s="1">
        <f t="shared" ca="1" si="11"/>
        <v>-2.1373440363427164E-2</v>
      </c>
      <c r="N122" s="1">
        <f t="shared" ca="1" si="11"/>
        <v>-7.7199527847398627E-2</v>
      </c>
      <c r="O122" s="1">
        <f t="shared" ca="1" si="11"/>
        <v>-7.7096726426198497E-2</v>
      </c>
      <c r="P122" s="1">
        <f t="shared" ca="1" si="11"/>
        <v>8.8934990939275552E-2</v>
      </c>
      <c r="Q122" s="1">
        <f t="shared" ca="1" si="11"/>
        <v>0.39539903709846203</v>
      </c>
      <c r="R122" s="1">
        <f t="shared" ca="1" si="11"/>
        <v>0.49990587007340948</v>
      </c>
      <c r="S122" s="1">
        <f t="shared" ca="1" si="11"/>
        <v>0.18895630608929642</v>
      </c>
      <c r="T122" s="1">
        <f t="shared" ca="1" si="11"/>
        <v>-7.3811991515885328E-2</v>
      </c>
      <c r="U122" s="1">
        <f t="shared" ca="1" si="11"/>
        <v>-9.8834401484306111E-2</v>
      </c>
      <c r="V122" s="1">
        <f t="shared" ca="1" si="15"/>
        <v>1.1010957301677404E-2</v>
      </c>
      <c r="W122" s="1">
        <f t="shared" ca="1" si="16"/>
        <v>9.3649714059439018E-2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6.1831843264864763E-3</v>
      </c>
      <c r="E123" s="1">
        <f t="shared" ca="1" si="13"/>
        <v>3.5026746433397277E-3</v>
      </c>
      <c r="F123" s="1">
        <f t="shared" ca="1" si="14"/>
        <v>1.0815608002101901E-2</v>
      </c>
      <c r="G123" s="1">
        <f t="shared" ca="1" si="10"/>
        <v>-4.911120888729071E-3</v>
      </c>
      <c r="H123" s="1">
        <f t="shared" ca="1" si="10"/>
        <v>-3.4304632201625399E-2</v>
      </c>
      <c r="I123" s="1">
        <f t="shared" ca="1" si="11"/>
        <v>-1.5729924796656303E-2</v>
      </c>
      <c r="J123" s="1">
        <f t="shared" ca="1" si="11"/>
        <v>-4.8752479172312997E-3</v>
      </c>
      <c r="K123" s="1">
        <f t="shared" ca="1" si="11"/>
        <v>8.6123521775916551E-3</v>
      </c>
      <c r="L123" s="1">
        <f t="shared" ca="1" si="11"/>
        <v>3.3038185744874278E-2</v>
      </c>
      <c r="M123" s="1">
        <f t="shared" ca="1" si="11"/>
        <v>7.1958831240205301E-2</v>
      </c>
      <c r="N123" s="1">
        <f t="shared" ca="1" si="11"/>
        <v>0.10305321043027213</v>
      </c>
      <c r="O123" s="1">
        <f t="shared" ca="1" si="11"/>
        <v>5.4006485011880379E-2</v>
      </c>
      <c r="P123" s="1">
        <f t="shared" ca="1" si="11"/>
        <v>1.9195071506655913E-2</v>
      </c>
      <c r="Q123" s="1">
        <f t="shared" ca="1" si="11"/>
        <v>0.16952093417397818</v>
      </c>
      <c r="R123" s="1">
        <f t="shared" ca="1" si="11"/>
        <v>0.35903534165309636</v>
      </c>
      <c r="S123" s="1">
        <f t="shared" ca="1" si="11"/>
        <v>0.24393548090013831</v>
      </c>
      <c r="T123" s="1">
        <f t="shared" ca="1" si="11"/>
        <v>5.6795117792488983E-2</v>
      </c>
      <c r="U123" s="1">
        <f t="shared" ca="1" si="11"/>
        <v>-7.4330315360051649E-2</v>
      </c>
      <c r="V123" s="1">
        <f t="shared" ca="1" si="15"/>
        <v>-6.3792988133249656E-2</v>
      </c>
      <c r="W123" s="1">
        <f t="shared" ca="1" si="16"/>
        <v>5.0125879736277627E-2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3.5783478190954321E-3</v>
      </c>
      <c r="E124" s="1">
        <f t="shared" ca="1" si="13"/>
        <v>-2.0493934380696806E-2</v>
      </c>
      <c r="F124" s="1">
        <f t="shared" ca="1" si="14"/>
        <v>-1.4127319189828135E-2</v>
      </c>
      <c r="G124" s="1">
        <f t="shared" ca="1" si="10"/>
        <v>-1.0168976249554722E-2</v>
      </c>
      <c r="H124" s="1">
        <f t="shared" ca="1" si="10"/>
        <v>-2.2251247201263473E-2</v>
      </c>
      <c r="I124" s="1">
        <f t="shared" ca="1" si="11"/>
        <v>-1.7645345366985209E-2</v>
      </c>
      <c r="J124" s="1">
        <f t="shared" ca="1" si="11"/>
        <v>1.266516974137169E-2</v>
      </c>
      <c r="K124" s="1">
        <f t="shared" ca="1" si="11"/>
        <v>1.2635393360722214E-2</v>
      </c>
      <c r="L124" s="1">
        <f t="shared" ca="1" si="11"/>
        <v>5.8942610442370424E-3</v>
      </c>
      <c r="M124" s="1">
        <f t="shared" ca="1" si="11"/>
        <v>-3.6475231640252271E-4</v>
      </c>
      <c r="N124" s="1">
        <f t="shared" ca="1" si="11"/>
        <v>9.9512278357292948E-3</v>
      </c>
      <c r="O124" s="1">
        <f t="shared" ca="1" si="11"/>
        <v>4.3926359285567811E-2</v>
      </c>
      <c r="P124" s="1">
        <f t="shared" ca="1" si="11"/>
        <v>0.16205439865119567</v>
      </c>
      <c r="Q124" s="1">
        <f t="shared" ca="1" si="11"/>
        <v>0.35855535636553865</v>
      </c>
      <c r="R124" s="1">
        <f t="shared" ca="1" si="11"/>
        <v>0.46278837359399017</v>
      </c>
      <c r="S124" s="1">
        <f t="shared" ca="1" si="11"/>
        <v>0.22623416646134734</v>
      </c>
      <c r="T124" s="1">
        <f t="shared" ca="1" si="11"/>
        <v>2.7488479496673261E-2</v>
      </c>
      <c r="U124" s="1">
        <f t="shared" ca="1" si="11"/>
        <v>-1.7786323709999413E-3</v>
      </c>
      <c r="V124" s="1">
        <f t="shared" ca="1" si="15"/>
        <v>1.3342251626856011E-2</v>
      </c>
      <c r="W124" s="1">
        <f t="shared" ca="1" si="16"/>
        <v>-1.1043838536303684E-2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9.4123328788227115E-2</v>
      </c>
      <c r="E125" s="1">
        <f t="shared" ca="1" si="13"/>
        <v>2.1194898493626373E-2</v>
      </c>
      <c r="F125" s="1">
        <f t="shared" ca="1" si="14"/>
        <v>5.1262037104873051E-2</v>
      </c>
      <c r="G125" s="1">
        <f t="shared" ca="1" si="10"/>
        <v>0.10531348788028116</v>
      </c>
      <c r="H125" s="1">
        <f t="shared" ca="1" si="10"/>
        <v>8.6712681015576901E-2</v>
      </c>
      <c r="I125" s="1">
        <f t="shared" ca="1" si="11"/>
        <v>3.1178109836820879E-2</v>
      </c>
      <c r="J125" s="1">
        <f t="shared" ca="1" si="11"/>
        <v>3.1373182249550676E-3</v>
      </c>
      <c r="K125" s="1">
        <f t="shared" ca="1" si="11"/>
        <v>1.0892816276310929E-2</v>
      </c>
      <c r="L125" s="1">
        <f t="shared" ca="1" si="11"/>
        <v>3.4150718033370137E-2</v>
      </c>
      <c r="M125" s="1">
        <f t="shared" ca="1" si="11"/>
        <v>7.1691105050767617E-2</v>
      </c>
      <c r="N125" s="1">
        <f t="shared" ca="1" si="11"/>
        <v>5.6243169457008427E-2</v>
      </c>
      <c r="O125" s="1">
        <f t="shared" ca="1" si="11"/>
        <v>-1.7631222827870122E-2</v>
      </c>
      <c r="P125" s="1">
        <f t="shared" ca="1" si="11"/>
        <v>-9.0808526555013584E-3</v>
      </c>
      <c r="Q125" s="1">
        <f t="shared" ca="1" si="11"/>
        <v>0.12001729649934637</v>
      </c>
      <c r="R125" s="1">
        <f t="shared" ca="1" si="11"/>
        <v>0.27584437063707334</v>
      </c>
      <c r="S125" s="1">
        <f t="shared" ca="1" si="11"/>
        <v>0.17494421388537323</v>
      </c>
      <c r="T125" s="1">
        <f t="shared" ca="1" si="11"/>
        <v>2.4250987930498624E-2</v>
      </c>
      <c r="U125" s="1">
        <f t="shared" ca="1" si="11"/>
        <v>1.5218895842396538E-2</v>
      </c>
      <c r="V125" s="1">
        <f t="shared" ca="1" si="15"/>
        <v>9.7130998156649148E-2</v>
      </c>
      <c r="W125" s="1">
        <f t="shared" ca="1" si="16"/>
        <v>0.17495153883432832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4.2629175216851922E-3</v>
      </c>
      <c r="E126" s="1">
        <f t="shared" ca="1" si="13"/>
        <v>3.9916909442092212E-3</v>
      </c>
      <c r="F126" s="1">
        <f t="shared" ca="1" si="14"/>
        <v>-3.4146022621652991E-2</v>
      </c>
      <c r="G126" s="1">
        <f t="shared" ca="1" si="10"/>
        <v>-1.5247909288213457E-2</v>
      </c>
      <c r="H126" s="1">
        <f t="shared" ca="1" si="10"/>
        <v>3.1161177886518919E-2</v>
      </c>
      <c r="I126" s="1">
        <f t="shared" ca="1" si="11"/>
        <v>9.6605768416031298E-3</v>
      </c>
      <c r="J126" s="1">
        <f t="shared" ca="1" si="11"/>
        <v>-4.1488869240125667E-2</v>
      </c>
      <c r="K126" s="1">
        <f t="shared" ca="1" si="11"/>
        <v>-4.3280002511607699E-2</v>
      </c>
      <c r="L126" s="1">
        <f t="shared" ca="1" si="11"/>
        <v>-4.1256280843771052E-2</v>
      </c>
      <c r="M126" s="1">
        <f t="shared" ca="1" si="11"/>
        <v>-6.5397596421621296E-2</v>
      </c>
      <c r="N126" s="1">
        <f t="shared" ca="1" si="11"/>
        <v>-7.1894755268047367E-2</v>
      </c>
      <c r="O126" s="1">
        <f t="shared" ca="1" si="11"/>
        <v>-2.6940899224499694E-2</v>
      </c>
      <c r="P126" s="1">
        <f t="shared" ca="1" si="11"/>
        <v>0.12240856401523321</v>
      </c>
      <c r="Q126" s="1">
        <f t="shared" ca="1" si="11"/>
        <v>0.32937897892506113</v>
      </c>
      <c r="R126" s="1">
        <f t="shared" ca="1" si="11"/>
        <v>0.44151459266764909</v>
      </c>
      <c r="S126" s="1">
        <f t="shared" ca="1" si="11"/>
        <v>0.24539765879123293</v>
      </c>
      <c r="T126" s="1">
        <f t="shared" ca="1" si="11"/>
        <v>6.6138307930839385E-2</v>
      </c>
      <c r="U126" s="1">
        <f t="shared" ca="1" si="11"/>
        <v>1.100277021968436E-2</v>
      </c>
      <c r="V126" s="1">
        <f t="shared" ca="1" si="15"/>
        <v>3.0915721128054088E-2</v>
      </c>
      <c r="W126" s="1">
        <f t="shared" ca="1" si="16"/>
        <v>8.5310138157062329E-2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1.5914441152385637E-2</v>
      </c>
      <c r="E127" s="1">
        <f t="shared" ca="1" si="13"/>
        <v>3.3812943478681551E-2</v>
      </c>
      <c r="F127" s="1">
        <f t="shared" ca="1" si="14"/>
        <v>1.0197037772535755E-2</v>
      </c>
      <c r="G127" s="1">
        <f t="shared" ca="1" si="14"/>
        <v>-2.4916478389080052E-2</v>
      </c>
      <c r="H127" s="1">
        <f t="shared" ca="1" si="14"/>
        <v>-1.4706769445737854E-2</v>
      </c>
      <c r="I127" s="1">
        <f t="shared" ca="1" si="14"/>
        <v>1.8914116383717542E-2</v>
      </c>
      <c r="J127" s="1">
        <f t="shared" ca="1" si="14"/>
        <v>-8.0423031674691954E-3</v>
      </c>
      <c r="K127" s="1">
        <f t="shared" ca="1" si="14"/>
        <v>-2.766276491737461E-2</v>
      </c>
      <c r="L127" s="1">
        <f t="shared" ca="1" si="14"/>
        <v>-1.0353028280195755E-3</v>
      </c>
      <c r="M127" s="1">
        <f t="shared" ca="1" si="14"/>
        <v>2.895245660829935E-2</v>
      </c>
      <c r="N127" s="1">
        <f t="shared" ca="1" si="14"/>
        <v>2.9871436970485183E-2</v>
      </c>
      <c r="O127" s="1">
        <f t="shared" ca="1" si="14"/>
        <v>5.1302486071875715E-3</v>
      </c>
      <c r="P127" s="1">
        <f t="shared" ca="1" si="14"/>
        <v>3.4265060567533229E-2</v>
      </c>
      <c r="Q127" s="1">
        <f t="shared" ca="1" si="14"/>
        <v>0.19609283852682438</v>
      </c>
      <c r="R127" s="1">
        <f t="shared" ca="1" si="14"/>
        <v>0.40927451152272559</v>
      </c>
      <c r="S127" s="1">
        <f t="shared" ca="1" si="14"/>
        <v>0.32008440941329502</v>
      </c>
      <c r="T127" s="1">
        <f t="shared" ca="1" si="14"/>
        <v>0.15667202215758022</v>
      </c>
      <c r="U127" s="1">
        <f t="shared" ca="1" si="14"/>
        <v>0.12597920688939662</v>
      </c>
      <c r="V127" s="1">
        <f t="shared" ca="1" si="15"/>
        <v>0.1680418044858478</v>
      </c>
      <c r="W127" s="1">
        <f t="shared" ca="1" si="16"/>
        <v>0.15495334240999822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7.1086524700105597E-2</v>
      </c>
      <c r="E128" s="1">
        <f t="shared" ca="1" si="13"/>
        <v>4.8564010939936286E-2</v>
      </c>
      <c r="F128" s="1">
        <f t="shared" ref="F128:U143" ca="1" si="17">(F78+0.6*(G78+E78)+0.15*(D78+H78))/(1+2*0.6+2*0.15)</f>
        <v>2.4466882832484955E-2</v>
      </c>
      <c r="G128" s="1">
        <f t="shared" ca="1" si="17"/>
        <v>1.6403207355116464E-2</v>
      </c>
      <c r="H128" s="1">
        <f t="shared" ca="1" si="17"/>
        <v>-1.5620004456721686E-2</v>
      </c>
      <c r="I128" s="1">
        <f t="shared" ca="1" si="17"/>
        <v>-6.3603553629137416E-2</v>
      </c>
      <c r="J128" s="1">
        <f t="shared" ca="1" si="17"/>
        <v>-8.132067209066178E-2</v>
      </c>
      <c r="K128" s="1">
        <f t="shared" ca="1" si="17"/>
        <v>-5.9378583970608544E-2</v>
      </c>
      <c r="L128" s="1">
        <f t="shared" ca="1" si="17"/>
        <v>-4.8450085163893757E-2</v>
      </c>
      <c r="M128" s="1">
        <f t="shared" ca="1" si="17"/>
        <v>-4.4363639593756901E-2</v>
      </c>
      <c r="N128" s="1">
        <f t="shared" ca="1" si="17"/>
        <v>-3.3038734988472228E-2</v>
      </c>
      <c r="O128" s="1">
        <f t="shared" ca="1" si="17"/>
        <v>3.750253952266898E-3</v>
      </c>
      <c r="P128" s="1">
        <f t="shared" ca="1" si="17"/>
        <v>8.0639281692989034E-2</v>
      </c>
      <c r="Q128" s="1">
        <f t="shared" ca="1" si="17"/>
        <v>0.21303403142471375</v>
      </c>
      <c r="R128" s="1">
        <f t="shared" ca="1" si="17"/>
        <v>0.34546532391608042</v>
      </c>
      <c r="S128" s="1">
        <f t="shared" ca="1" si="17"/>
        <v>0.2162627137859244</v>
      </c>
      <c r="T128" s="1">
        <f t="shared" ca="1" si="17"/>
        <v>8.4002483977311554E-2</v>
      </c>
      <c r="U128" s="1">
        <f t="shared" ca="1" si="17"/>
        <v>6.8061012721893757E-2</v>
      </c>
      <c r="V128" s="1">
        <f t="shared" ca="1" si="15"/>
        <v>0.12742724147207252</v>
      </c>
      <c r="W128" s="1">
        <f t="shared" ca="1" si="16"/>
        <v>0.21628715350865524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3.4784565702648325E-2</v>
      </c>
      <c r="E129" s="1">
        <f t="shared" ca="1" si="13"/>
        <v>1.6838276685557684E-3</v>
      </c>
      <c r="F129" s="1">
        <f t="shared" ca="1" si="17"/>
        <v>-1.5762531364490787E-3</v>
      </c>
      <c r="G129" s="1">
        <f t="shared" ca="1" si="17"/>
        <v>7.1988160335248628E-3</v>
      </c>
      <c r="H129" s="1">
        <f t="shared" ca="1" si="17"/>
        <v>4.5328122700180419E-2</v>
      </c>
      <c r="I129" s="1">
        <f t="shared" ca="1" si="17"/>
        <v>0.10883251620836087</v>
      </c>
      <c r="J129" s="1">
        <f t="shared" ca="1" si="17"/>
        <v>0.1171790136141297</v>
      </c>
      <c r="K129" s="1">
        <f t="shared" ca="1" si="17"/>
        <v>6.1180951256913044E-2</v>
      </c>
      <c r="L129" s="1">
        <f t="shared" ca="1" si="17"/>
        <v>-1.3943260025815738E-3</v>
      </c>
      <c r="M129" s="1">
        <f t="shared" ca="1" si="17"/>
        <v>-3.1804884547536216E-2</v>
      </c>
      <c r="N129" s="1">
        <f t="shared" ca="1" si="17"/>
        <v>-5.8196901843136375E-2</v>
      </c>
      <c r="O129" s="1">
        <f t="shared" ca="1" si="17"/>
        <v>-7.3099215154405595E-2</v>
      </c>
      <c r="P129" s="1">
        <f t="shared" ca="1" si="17"/>
        <v>5.4245633935229562E-2</v>
      </c>
      <c r="Q129" s="1">
        <f t="shared" ca="1" si="17"/>
        <v>0.33094559834935466</v>
      </c>
      <c r="R129" s="1">
        <f t="shared" ca="1" si="17"/>
        <v>0.50259588482765816</v>
      </c>
      <c r="S129" s="1">
        <f t="shared" ca="1" si="17"/>
        <v>0.25646399058230884</v>
      </c>
      <c r="T129" s="1">
        <f t="shared" ca="1" si="17"/>
        <v>3.4636652586767604E-2</v>
      </c>
      <c r="U129" s="1">
        <f t="shared" ca="1" si="17"/>
        <v>-2.1240960217839538E-2</v>
      </c>
      <c r="V129" s="1">
        <f t="shared" ca="1" si="15"/>
        <v>-8.1815071367124029E-3</v>
      </c>
      <c r="W129" s="1">
        <f t="shared" ca="1" si="16"/>
        <v>-1.8662210412728581E-3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-0.14255922220012857</v>
      </c>
      <c r="E130" s="1">
        <f t="shared" ca="1" si="13"/>
        <v>-8.0878625542864097E-2</v>
      </c>
      <c r="F130" s="1">
        <f t="shared" ca="1" si="17"/>
        <v>3.2405916501493507E-3</v>
      </c>
      <c r="G130" s="1">
        <f t="shared" ca="1" si="17"/>
        <v>5.0819885799321965E-2</v>
      </c>
      <c r="H130" s="1">
        <f t="shared" ca="1" si="17"/>
        <v>4.3924317427522265E-2</v>
      </c>
      <c r="I130" s="1">
        <f t="shared" ca="1" si="17"/>
        <v>2.5149211092273315E-2</v>
      </c>
      <c r="J130" s="1">
        <f t="shared" ca="1" si="17"/>
        <v>3.6774401312735572E-2</v>
      </c>
      <c r="K130" s="1">
        <f t="shared" ca="1" si="17"/>
        <v>5.1626248000235395E-2</v>
      </c>
      <c r="L130" s="1">
        <f t="shared" ca="1" si="17"/>
        <v>5.0794097430681882E-2</v>
      </c>
      <c r="M130" s="1">
        <f t="shared" ca="1" si="17"/>
        <v>6.9800954357776307E-2</v>
      </c>
      <c r="N130" s="1">
        <f t="shared" ca="1" si="17"/>
        <v>0.11182711647102694</v>
      </c>
      <c r="O130" s="1">
        <f t="shared" ca="1" si="17"/>
        <v>6.1264402795416409E-2</v>
      </c>
      <c r="P130" s="1">
        <f t="shared" ca="1" si="17"/>
        <v>6.1218257473889912E-2</v>
      </c>
      <c r="Q130" s="1">
        <f t="shared" ca="1" si="17"/>
        <v>0.23302961724855437</v>
      </c>
      <c r="R130" s="1">
        <f t="shared" ca="1" si="17"/>
        <v>0.39569027463498324</v>
      </c>
      <c r="S130" s="1">
        <f t="shared" ca="1" si="17"/>
        <v>0.28560561960551467</v>
      </c>
      <c r="T130" s="1">
        <f t="shared" ca="1" si="17"/>
        <v>0.17813516916342709</v>
      </c>
      <c r="U130" s="1">
        <f t="shared" ca="1" si="17"/>
        <v>8.5032528455032799E-2</v>
      </c>
      <c r="V130" s="1">
        <f t="shared" ca="1" si="15"/>
        <v>3.3933821068984966E-2</v>
      </c>
      <c r="W130" s="1">
        <f t="shared" ca="1" si="16"/>
        <v>4.0290637851735873E-2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5.3642728794808109E-3</v>
      </c>
      <c r="E131" s="1">
        <f t="shared" ca="1" si="13"/>
        <v>1.8732149628731532E-2</v>
      </c>
      <c r="F131" s="1">
        <f t="shared" ca="1" si="17"/>
        <v>-3.2907916362212171E-3</v>
      </c>
      <c r="G131" s="1">
        <f t="shared" ca="1" si="17"/>
        <v>-1.9411414674059779E-2</v>
      </c>
      <c r="H131" s="1">
        <f t="shared" ca="1" si="17"/>
        <v>-3.566984399882793E-2</v>
      </c>
      <c r="I131" s="1">
        <f t="shared" ca="1" si="17"/>
        <v>-5.0267081051321695E-2</v>
      </c>
      <c r="J131" s="1">
        <f t="shared" ca="1" si="17"/>
        <v>-2.3957309057015104E-2</v>
      </c>
      <c r="K131" s="1">
        <f t="shared" ca="1" si="17"/>
        <v>-1.8312511140418465E-2</v>
      </c>
      <c r="L131" s="1">
        <f t="shared" ca="1" si="17"/>
        <v>-2.62139315626937E-2</v>
      </c>
      <c r="M131" s="1">
        <f t="shared" ca="1" si="17"/>
        <v>-4.6258281477853935E-2</v>
      </c>
      <c r="N131" s="1">
        <f t="shared" ca="1" si="17"/>
        <v>-7.6658274942378507E-2</v>
      </c>
      <c r="O131" s="1">
        <f t="shared" ca="1" si="17"/>
        <v>-5.3865711844697017E-2</v>
      </c>
      <c r="P131" s="1">
        <f t="shared" ca="1" si="17"/>
        <v>3.9813981608569179E-2</v>
      </c>
      <c r="Q131" s="1">
        <f t="shared" ca="1" si="17"/>
        <v>0.2035593736014239</v>
      </c>
      <c r="R131" s="1">
        <f t="shared" ca="1" si="17"/>
        <v>0.32833014636325364</v>
      </c>
      <c r="S131" s="1">
        <f t="shared" ca="1" si="17"/>
        <v>0.17946429787575918</v>
      </c>
      <c r="T131" s="1">
        <f t="shared" ca="1" si="17"/>
        <v>1.3053560377198814E-2</v>
      </c>
      <c r="U131" s="1">
        <f t="shared" ca="1" si="17"/>
        <v>-3.7080342299297755E-2</v>
      </c>
      <c r="V131" s="1">
        <f t="shared" ca="1" si="15"/>
        <v>4.9054236090442897E-3</v>
      </c>
      <c r="W131" s="1">
        <f t="shared" ca="1" si="16"/>
        <v>4.7904100734917451E-2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1.4070800426072175E-2</v>
      </c>
      <c r="E132" s="1">
        <f t="shared" ca="1" si="13"/>
        <v>6.3305780066002029E-2</v>
      </c>
      <c r="F132" s="1">
        <f t="shared" ca="1" si="17"/>
        <v>7.9766109746886887E-2</v>
      </c>
      <c r="G132" s="1">
        <f t="shared" ca="1" si="17"/>
        <v>6.4379103904384852E-2</v>
      </c>
      <c r="H132" s="1">
        <f t="shared" ca="1" si="17"/>
        <v>3.1601712418726988E-2</v>
      </c>
      <c r="I132" s="1">
        <f t="shared" ca="1" si="17"/>
        <v>-2.1483038481300103E-2</v>
      </c>
      <c r="J132" s="1">
        <f t="shared" ca="1" si="17"/>
        <v>-8.9362746470779866E-2</v>
      </c>
      <c r="K132" s="1">
        <f t="shared" ca="1" si="17"/>
        <v>-8.7054940599877367E-2</v>
      </c>
      <c r="L132" s="1">
        <f t="shared" ca="1" si="17"/>
        <v>-3.251295399388774E-2</v>
      </c>
      <c r="M132" s="1">
        <f t="shared" ca="1" si="17"/>
        <v>-9.7517932633506658E-3</v>
      </c>
      <c r="N132" s="1">
        <f t="shared" ca="1" si="17"/>
        <v>-2.9421689390415874E-2</v>
      </c>
      <c r="O132" s="1">
        <f t="shared" ca="1" si="17"/>
        <v>-2.1506702438258023E-2</v>
      </c>
      <c r="P132" s="1">
        <f t="shared" ca="1" si="17"/>
        <v>8.4773326634424079E-2</v>
      </c>
      <c r="Q132" s="1">
        <f t="shared" ca="1" si="17"/>
        <v>0.3016862820646643</v>
      </c>
      <c r="R132" s="1">
        <f t="shared" ca="1" si="17"/>
        <v>0.45211824635362274</v>
      </c>
      <c r="S132" s="1">
        <f t="shared" ca="1" si="17"/>
        <v>0.27092779608309148</v>
      </c>
      <c r="T132" s="1">
        <f t="shared" ca="1" si="17"/>
        <v>0.12016118145151508</v>
      </c>
      <c r="U132" s="1">
        <f t="shared" ca="1" si="17"/>
        <v>7.8714673697931614E-2</v>
      </c>
      <c r="V132" s="1">
        <f t="shared" ca="1" si="15"/>
        <v>5.7420196965240922E-2</v>
      </c>
      <c r="W132" s="1">
        <f t="shared" ca="1" si="16"/>
        <v>8.6518864236907772E-2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9.2967834567335025E-2</v>
      </c>
      <c r="E133" s="1">
        <f t="shared" ca="1" si="13"/>
        <v>0.1297919111940056</v>
      </c>
      <c r="F133" s="1">
        <f t="shared" ca="1" si="17"/>
        <v>0.1559621133973883</v>
      </c>
      <c r="G133" s="1">
        <f t="shared" ca="1" si="17"/>
        <v>0.14793705483313893</v>
      </c>
      <c r="H133" s="1">
        <f t="shared" ca="1" si="17"/>
        <v>0.11817519219366221</v>
      </c>
      <c r="I133" s="1">
        <f t="shared" ca="1" si="17"/>
        <v>0.10214096379057772</v>
      </c>
      <c r="J133" s="1">
        <f t="shared" ca="1" si="17"/>
        <v>6.7218596840235581E-2</v>
      </c>
      <c r="K133" s="1">
        <f t="shared" ca="1" si="17"/>
        <v>5.1202301151901407E-2</v>
      </c>
      <c r="L133" s="1">
        <f t="shared" ca="1" si="17"/>
        <v>3.722414231102153E-2</v>
      </c>
      <c r="M133" s="1">
        <f t="shared" ca="1" si="17"/>
        <v>3.003163703648153E-2</v>
      </c>
      <c r="N133" s="1">
        <f t="shared" ca="1" si="17"/>
        <v>4.1889573401401099E-2</v>
      </c>
      <c r="O133" s="1">
        <f t="shared" ca="1" si="17"/>
        <v>5.8656283458204471E-2</v>
      </c>
      <c r="P133" s="1">
        <f t="shared" ca="1" si="17"/>
        <v>0.12988797390162271</v>
      </c>
      <c r="Q133" s="1">
        <f t="shared" ca="1" si="17"/>
        <v>0.29233254972244388</v>
      </c>
      <c r="R133" s="1">
        <f t="shared" ca="1" si="17"/>
        <v>0.40136614880426241</v>
      </c>
      <c r="S133" s="1">
        <f t="shared" ca="1" si="17"/>
        <v>0.24049693779159856</v>
      </c>
      <c r="T133" s="1">
        <f t="shared" ca="1" si="17"/>
        <v>0.11600354065923824</v>
      </c>
      <c r="U133" s="1">
        <f t="shared" ca="1" si="17"/>
        <v>0.11692131604611618</v>
      </c>
      <c r="V133" s="1">
        <f t="shared" ca="1" si="15"/>
        <v>0.1036702529719941</v>
      </c>
      <c r="W133" s="1">
        <f t="shared" ca="1" si="16"/>
        <v>6.465602272012401E-2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3.1821683989349335E-2</v>
      </c>
      <c r="E134" s="1">
        <f t="shared" ca="1" si="13"/>
        <v>3.4046443979817827E-2</v>
      </c>
      <c r="F134" s="1">
        <f t="shared" ca="1" si="17"/>
        <v>2.1738619912531891E-2</v>
      </c>
      <c r="G134" s="1">
        <f t="shared" ca="1" si="17"/>
        <v>1.4219787872125711E-2</v>
      </c>
      <c r="H134" s="1">
        <f t="shared" ca="1" si="17"/>
        <v>2.4463743414962446E-2</v>
      </c>
      <c r="I134" s="1">
        <f t="shared" ca="1" si="17"/>
        <v>2.8833875911736064E-2</v>
      </c>
      <c r="J134" s="1">
        <f t="shared" ca="1" si="17"/>
        <v>2.0401746168292424E-2</v>
      </c>
      <c r="K134" s="1">
        <f t="shared" ca="1" si="17"/>
        <v>-2.145424613088032E-2</v>
      </c>
      <c r="L134" s="1">
        <f t="shared" ca="1" si="17"/>
        <v>-5.8567610886629408E-2</v>
      </c>
      <c r="M134" s="1">
        <f t="shared" ca="1" si="17"/>
        <v>-6.8183274081704298E-2</v>
      </c>
      <c r="N134" s="1">
        <f t="shared" ca="1" si="17"/>
        <v>-1.570074354899265E-2</v>
      </c>
      <c r="O134" s="1">
        <f t="shared" ca="1" si="17"/>
        <v>1.4668682741946737E-2</v>
      </c>
      <c r="P134" s="1">
        <f t="shared" ca="1" si="17"/>
        <v>6.6432089074802705E-2</v>
      </c>
      <c r="Q134" s="1">
        <f t="shared" ca="1" si="17"/>
        <v>0.23525233570588155</v>
      </c>
      <c r="R134" s="1">
        <f t="shared" ca="1" si="17"/>
        <v>0.38618204822501306</v>
      </c>
      <c r="S134" s="1">
        <f t="shared" ca="1" si="17"/>
        <v>0.28208597867591945</v>
      </c>
      <c r="T134" s="1">
        <f t="shared" ca="1" si="17"/>
        <v>0.13014791424124011</v>
      </c>
      <c r="U134" s="1">
        <f t="shared" ca="1" si="17"/>
        <v>4.1547874526495485E-2</v>
      </c>
      <c r="V134" s="1">
        <f t="shared" ca="1" si="15"/>
        <v>-1.5903186739617946E-2</v>
      </c>
      <c r="W134" s="1">
        <f t="shared" ca="1" si="16"/>
        <v>-5.3824772254948562E-2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9.981803374257317E-2</v>
      </c>
      <c r="E135" s="1">
        <f t="shared" ca="1" si="13"/>
        <v>0.13957041479983434</v>
      </c>
      <c r="F135" s="1">
        <f t="shared" ca="1" si="17"/>
        <v>0.13650027751316782</v>
      </c>
      <c r="G135" s="1">
        <f t="shared" ca="1" si="17"/>
        <v>3.0089456900779216E-2</v>
      </c>
      <c r="H135" s="1">
        <f t="shared" ca="1" si="17"/>
        <v>-9.4893708586299193E-3</v>
      </c>
      <c r="I135" s="1">
        <f t="shared" ca="1" si="17"/>
        <v>7.7225914139930768E-2</v>
      </c>
      <c r="J135" s="1">
        <f t="shared" ca="1" si="17"/>
        <v>0.19332777721974218</v>
      </c>
      <c r="K135" s="1">
        <f t="shared" ca="1" si="17"/>
        <v>0.244186050499206</v>
      </c>
      <c r="L135" s="1">
        <f t="shared" ca="1" si="17"/>
        <v>0.3154031728167927</v>
      </c>
      <c r="M135" s="1">
        <f t="shared" ca="1" si="17"/>
        <v>0.4096753171924723</v>
      </c>
      <c r="N135" s="1">
        <f t="shared" ca="1" si="17"/>
        <v>0.25015445719906959</v>
      </c>
      <c r="O135" s="1">
        <f t="shared" ca="1" si="17"/>
        <v>7.8402368868908764E-2</v>
      </c>
      <c r="P135" s="1">
        <f t="shared" ca="1" si="17"/>
        <v>6.8212280326622483E-3</v>
      </c>
      <c r="Q135" s="1">
        <f t="shared" ca="1" si="17"/>
        <v>2.3312321789436496E-2</v>
      </c>
      <c r="R135" s="1">
        <f t="shared" ca="1" si="17"/>
        <v>6.2294958108563316E-2</v>
      </c>
      <c r="S135" s="1">
        <f t="shared" ca="1" si="17"/>
        <v>5.8346574963528207E-2</v>
      </c>
      <c r="T135" s="1">
        <f t="shared" ca="1" si="17"/>
        <v>2.8380086451169546E-3</v>
      </c>
      <c r="U135" s="1">
        <f t="shared" ca="1" si="17"/>
        <v>-4.0587275325686969E-2</v>
      </c>
      <c r="V135" s="1">
        <f t="shared" ca="1" si="15"/>
        <v>7.410332660669241E-3</v>
      </c>
      <c r="W135" s="1">
        <f t="shared" ca="1" si="16"/>
        <v>0.1009770087621653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7.6025906991132083E-2</v>
      </c>
      <c r="E136" s="1">
        <f t="shared" ca="1" si="13"/>
        <v>5.5563425580435664E-2</v>
      </c>
      <c r="F136" s="1">
        <f t="shared" ca="1" si="17"/>
        <v>3.7233376434626882E-2</v>
      </c>
      <c r="G136" s="1">
        <f t="shared" ca="1" si="17"/>
        <v>9.9984548122175158E-3</v>
      </c>
      <c r="H136" s="1">
        <f t="shared" ca="1" si="17"/>
        <v>1.4143258322328028E-2</v>
      </c>
      <c r="I136" s="1">
        <f t="shared" ca="1" si="17"/>
        <v>1.5380314152527519E-2</v>
      </c>
      <c r="J136" s="1">
        <f t="shared" ca="1" si="17"/>
        <v>1.6751554183626501E-2</v>
      </c>
      <c r="K136" s="1">
        <f t="shared" ca="1" si="17"/>
        <v>8.9401716754005753E-2</v>
      </c>
      <c r="L136" s="1">
        <f t="shared" ca="1" si="17"/>
        <v>0.26892646568227563</v>
      </c>
      <c r="M136" s="1">
        <f t="shared" ca="1" si="17"/>
        <v>0.41094509932755541</v>
      </c>
      <c r="N136" s="1">
        <f t="shared" ca="1" si="17"/>
        <v>0.34938940933538065</v>
      </c>
      <c r="O136" s="1">
        <f t="shared" ca="1" si="17"/>
        <v>0.35341492254110884</v>
      </c>
      <c r="P136" s="1">
        <f t="shared" ca="1" si="17"/>
        <v>0.23617017055013637</v>
      </c>
      <c r="Q136" s="1">
        <f t="shared" ca="1" si="17"/>
        <v>0.22379684165602831</v>
      </c>
      <c r="R136" s="1">
        <f t="shared" ca="1" si="17"/>
        <v>0.2820446567678333</v>
      </c>
      <c r="S136" s="1">
        <f t="shared" ca="1" si="17"/>
        <v>0.18472067156512489</v>
      </c>
      <c r="T136" s="1">
        <f t="shared" ca="1" si="17"/>
        <v>2.8518802854884655E-2</v>
      </c>
      <c r="U136" s="1">
        <f t="shared" ca="1" si="17"/>
        <v>-2.3678030189470949E-2</v>
      </c>
      <c r="V136" s="1">
        <f t="shared" ca="1" si="15"/>
        <v>-6.5168851668164392E-3</v>
      </c>
      <c r="W136" s="1">
        <f t="shared" ca="1" si="16"/>
        <v>-7.812405286219566E-3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-2.5314215104802688E-2</v>
      </c>
      <c r="E137" s="1">
        <f t="shared" ca="1" si="13"/>
        <v>2.4849435801711041E-2</v>
      </c>
      <c r="F137" s="1">
        <f t="shared" ca="1" si="17"/>
        <v>8.8240642201513481E-2</v>
      </c>
      <c r="G137" s="1">
        <f t="shared" ca="1" si="17"/>
        <v>0.10106960299058672</v>
      </c>
      <c r="H137" s="1">
        <f t="shared" ca="1" si="17"/>
        <v>0.11262300888023542</v>
      </c>
      <c r="I137" s="1">
        <f t="shared" ca="1" si="17"/>
        <v>0.20651375023923593</v>
      </c>
      <c r="J137" s="1">
        <f t="shared" ca="1" si="17"/>
        <v>0.33482577290974069</v>
      </c>
      <c r="K137" s="1">
        <f t="shared" ca="1" si="17"/>
        <v>0.36856366335433466</v>
      </c>
      <c r="L137" s="1">
        <f t="shared" ca="1" si="17"/>
        <v>0.37486719049752393</v>
      </c>
      <c r="M137" s="1">
        <f t="shared" ca="1" si="17"/>
        <v>0.4391998062704599</v>
      </c>
      <c r="N137" s="1">
        <f t="shared" ca="1" si="17"/>
        <v>0.32897469718359224</v>
      </c>
      <c r="O137" s="1">
        <f t="shared" ca="1" si="17"/>
        <v>0.20243434987465764</v>
      </c>
      <c r="P137" s="1">
        <f t="shared" ca="1" si="17"/>
        <v>0.12968122129545412</v>
      </c>
      <c r="Q137" s="1">
        <f t="shared" ca="1" si="17"/>
        <v>0.24545187198284282</v>
      </c>
      <c r="R137" s="1">
        <f t="shared" ca="1" si="17"/>
        <v>0.410346577510737</v>
      </c>
      <c r="S137" s="1">
        <f t="shared" ca="1" si="17"/>
        <v>0.2767222896718094</v>
      </c>
      <c r="T137" s="1">
        <f t="shared" ca="1" si="17"/>
        <v>6.0983171953862846E-2</v>
      </c>
      <c r="U137" s="1">
        <f t="shared" ca="1" si="17"/>
        <v>-3.9995862918515437E-2</v>
      </c>
      <c r="V137" s="1">
        <f t="shared" ca="1" si="15"/>
        <v>1.0091913229890573E-2</v>
      </c>
      <c r="W137" s="1">
        <f t="shared" ca="1" si="16"/>
        <v>0.10448444493200737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5.7298047884724777E-2</v>
      </c>
      <c r="E138" s="1">
        <f t="shared" ca="1" si="13"/>
        <v>0.23489755156676653</v>
      </c>
      <c r="F138" s="1">
        <f t="shared" ca="1" si="17"/>
        <v>0.33546501852416072</v>
      </c>
      <c r="G138" s="1">
        <f t="shared" ca="1" si="17"/>
        <v>0.22082655718091754</v>
      </c>
      <c r="H138" s="1">
        <f t="shared" ca="1" si="17"/>
        <v>0.14057451110766822</v>
      </c>
      <c r="I138" s="1">
        <f t="shared" ca="1" si="17"/>
        <v>0.15438629489186032</v>
      </c>
      <c r="J138" s="1">
        <f t="shared" ca="1" si="17"/>
        <v>0.21099833100558399</v>
      </c>
      <c r="K138" s="1">
        <f t="shared" ca="1" si="17"/>
        <v>0.35107174260180923</v>
      </c>
      <c r="L138" s="1">
        <f t="shared" ca="1" si="17"/>
        <v>0.47876415307648268</v>
      </c>
      <c r="M138" s="1">
        <f t="shared" ca="1" si="17"/>
        <v>0.59662906841141805</v>
      </c>
      <c r="N138" s="1">
        <f t="shared" ca="1" si="17"/>
        <v>0.52983371121802059</v>
      </c>
      <c r="O138" s="1">
        <f t="shared" ca="1" si="17"/>
        <v>0.47336546438985672</v>
      </c>
      <c r="P138" s="1">
        <f t="shared" ca="1" si="17"/>
        <v>0.27402243171872365</v>
      </c>
      <c r="Q138" s="1">
        <f t="shared" ca="1" si="17"/>
        <v>0.25543679063876035</v>
      </c>
      <c r="R138" s="1">
        <f t="shared" ca="1" si="17"/>
        <v>0.31344901335420616</v>
      </c>
      <c r="S138" s="1">
        <f t="shared" ca="1" si="17"/>
        <v>0.14435536731669157</v>
      </c>
      <c r="T138" s="1">
        <f t="shared" ca="1" si="17"/>
        <v>-3.5963744069750461E-2</v>
      </c>
      <c r="U138" s="1">
        <f t="shared" ca="1" si="17"/>
        <v>-3.5301974028239804E-3</v>
      </c>
      <c r="V138" s="1">
        <f t="shared" ca="1" si="15"/>
        <v>0.17998799927991457</v>
      </c>
      <c r="W138" s="1">
        <f t="shared" ca="1" si="16"/>
        <v>0.18261238063075927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-8.1321226471779792E-2</v>
      </c>
      <c r="E139" s="1">
        <f t="shared" ca="1" si="13"/>
        <v>-6.5542885462140515E-2</v>
      </c>
      <c r="F139" s="1">
        <f t="shared" ca="1" si="17"/>
        <v>-1.8541516016973209E-2</v>
      </c>
      <c r="G139" s="1">
        <f t="shared" ca="1" si="17"/>
        <v>-1.1225091922095753E-4</v>
      </c>
      <c r="H139" s="1">
        <f t="shared" ca="1" si="17"/>
        <v>-3.7891072473807755E-2</v>
      </c>
      <c r="I139" s="1">
        <f t="shared" ca="1" si="17"/>
        <v>-5.7287878884177058E-2</v>
      </c>
      <c r="J139" s="1">
        <f t="shared" ca="1" si="17"/>
        <v>-3.4538279757306625E-2</v>
      </c>
      <c r="K139" s="1">
        <f t="shared" ca="1" si="17"/>
        <v>5.2025624550008087E-2</v>
      </c>
      <c r="L139" s="1">
        <f t="shared" ca="1" si="17"/>
        <v>0.2438483606368603</v>
      </c>
      <c r="M139" s="1">
        <f t="shared" ca="1" si="17"/>
        <v>0.39988947020190257</v>
      </c>
      <c r="N139" s="1">
        <f t="shared" ca="1" si="17"/>
        <v>0.26520125127168043</v>
      </c>
      <c r="O139" s="1">
        <f t="shared" ca="1" si="17"/>
        <v>8.8764456821878848E-2</v>
      </c>
      <c r="P139" s="1">
        <f t="shared" ca="1" si="17"/>
        <v>8.1034899201154253E-2</v>
      </c>
      <c r="Q139" s="1">
        <f t="shared" ca="1" si="17"/>
        <v>0.19626299399789901</v>
      </c>
      <c r="R139" s="1">
        <f t="shared" ca="1" si="17"/>
        <v>0.29512396424507747</v>
      </c>
      <c r="S139" s="1">
        <f t="shared" ca="1" si="17"/>
        <v>0.18969433211309933</v>
      </c>
      <c r="T139" s="1">
        <f t="shared" ca="1" si="17"/>
        <v>0.10120009117901034</v>
      </c>
      <c r="U139" s="1">
        <f t="shared" ca="1" si="17"/>
        <v>7.7428273435985434E-2</v>
      </c>
      <c r="V139" s="1">
        <f t="shared" ca="1" si="15"/>
        <v>6.3860877768358928E-2</v>
      </c>
      <c r="W139" s="1">
        <f t="shared" ca="1" si="16"/>
        <v>6.6594046037908347E-2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1.6808974900659596E-2</v>
      </c>
      <c r="E140" s="1">
        <f t="shared" ca="1" si="13"/>
        <v>5.5399037666719379E-2</v>
      </c>
      <c r="F140" s="1">
        <f t="shared" ca="1" si="17"/>
        <v>6.2321220379005261E-2</v>
      </c>
      <c r="G140" s="1">
        <f t="shared" ca="1" si="17"/>
        <v>-8.2403446645585663E-3</v>
      </c>
      <c r="H140" s="1">
        <f t="shared" ca="1" si="17"/>
        <v>-4.1048294901689715E-2</v>
      </c>
      <c r="I140" s="1">
        <f t="shared" ca="1" si="17"/>
        <v>4.2549223572746563E-2</v>
      </c>
      <c r="J140" s="1">
        <f t="shared" ca="1" si="17"/>
        <v>0.26980244650987861</v>
      </c>
      <c r="K140" s="1">
        <f t="shared" ca="1" si="17"/>
        <v>0.41465306530949286</v>
      </c>
      <c r="L140" s="1">
        <f t="shared" ca="1" si="17"/>
        <v>0.44244661071089919</v>
      </c>
      <c r="M140" s="1">
        <f t="shared" ca="1" si="17"/>
        <v>0.47458331578612334</v>
      </c>
      <c r="N140" s="1">
        <f t="shared" ca="1" si="17"/>
        <v>0.30268899600573096</v>
      </c>
      <c r="O140" s="1">
        <f t="shared" ca="1" si="17"/>
        <v>0.10246412529756233</v>
      </c>
      <c r="P140" s="1">
        <f t="shared" ca="1" si="17"/>
        <v>7.1635666030594292E-2</v>
      </c>
      <c r="Q140" s="1">
        <f t="shared" ca="1" si="17"/>
        <v>0.23522965855090988</v>
      </c>
      <c r="R140" s="1">
        <f t="shared" ca="1" si="17"/>
        <v>0.37430819280828137</v>
      </c>
      <c r="S140" s="1">
        <f t="shared" ca="1" si="17"/>
        <v>0.20003288444773473</v>
      </c>
      <c r="T140" s="1">
        <f t="shared" ca="1" si="17"/>
        <v>2.6753200600745097E-2</v>
      </c>
      <c r="U140" s="1">
        <f t="shared" ca="1" si="17"/>
        <v>1.7392784997864379E-2</v>
      </c>
      <c r="V140" s="1">
        <f t="shared" ca="1" si="15"/>
        <v>8.5257530698233594E-2</v>
      </c>
      <c r="W140" s="1">
        <f t="shared" ca="1" si="16"/>
        <v>0.1634693369236262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5.850688469976164E-2</v>
      </c>
      <c r="E141" s="1">
        <f t="shared" ca="1" si="13"/>
        <v>3.1334260710900827E-2</v>
      </c>
      <c r="F141" s="1">
        <f t="shared" ca="1" si="17"/>
        <v>2.2022580366676792E-3</v>
      </c>
      <c r="G141" s="1">
        <f t="shared" ca="1" si="17"/>
        <v>1.8816712649911849E-2</v>
      </c>
      <c r="H141" s="1">
        <f t="shared" ca="1" si="17"/>
        <v>8.5050466860347812E-2</v>
      </c>
      <c r="I141" s="1">
        <f t="shared" ca="1" si="17"/>
        <v>0.18639680264011305</v>
      </c>
      <c r="J141" s="1">
        <f t="shared" ca="1" si="17"/>
        <v>0.21137401847790666</v>
      </c>
      <c r="K141" s="1">
        <f t="shared" ca="1" si="17"/>
        <v>0.12145265736868147</v>
      </c>
      <c r="L141" s="1">
        <f t="shared" ca="1" si="17"/>
        <v>0.11770848538072602</v>
      </c>
      <c r="M141" s="1">
        <f t="shared" ca="1" si="17"/>
        <v>0.26316310314725244</v>
      </c>
      <c r="N141" s="1">
        <f t="shared" ca="1" si="17"/>
        <v>0.39172251888640852</v>
      </c>
      <c r="O141" s="1">
        <f t="shared" ca="1" si="17"/>
        <v>0.45357451058507275</v>
      </c>
      <c r="P141" s="1">
        <f t="shared" ca="1" si="17"/>
        <v>0.26039176002650111</v>
      </c>
      <c r="Q141" s="1">
        <f t="shared" ca="1" si="17"/>
        <v>0.16908190475403009</v>
      </c>
      <c r="R141" s="1">
        <f t="shared" ca="1" si="17"/>
        <v>0.21896655310260282</v>
      </c>
      <c r="S141" s="1">
        <f t="shared" ca="1" si="17"/>
        <v>0.11973080750911876</v>
      </c>
      <c r="T141" s="1">
        <f t="shared" ca="1" si="17"/>
        <v>3.2933400616985617E-2</v>
      </c>
      <c r="U141" s="1">
        <f t="shared" ca="1" si="17"/>
        <v>4.3176098880541358E-2</v>
      </c>
      <c r="V141" s="1">
        <f t="shared" ca="1" si="15"/>
        <v>4.5166142562532915E-2</v>
      </c>
      <c r="W141" s="1">
        <f t="shared" ca="1" si="16"/>
        <v>-5.5978267580753167E-4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1.6665804064087568E-2</v>
      </c>
      <c r="E142" s="1">
        <f t="shared" ca="1" si="13"/>
        <v>0.19690800953715543</v>
      </c>
      <c r="F142" s="1">
        <f t="shared" ca="1" si="17"/>
        <v>0.37641984781355797</v>
      </c>
      <c r="G142" s="1">
        <f t="shared" ca="1" si="17"/>
        <v>0.25371703653382721</v>
      </c>
      <c r="H142" s="1">
        <f t="shared" ca="1" si="17"/>
        <v>0.11261403567955471</v>
      </c>
      <c r="I142" s="1">
        <f t="shared" ca="1" si="17"/>
        <v>0.19975031152261982</v>
      </c>
      <c r="J142" s="1">
        <f t="shared" ca="1" si="17"/>
        <v>0.33436358587900206</v>
      </c>
      <c r="K142" s="1">
        <f t="shared" ca="1" si="17"/>
        <v>0.2178613544451653</v>
      </c>
      <c r="L142" s="1">
        <f t="shared" ca="1" si="17"/>
        <v>0.24566809329753442</v>
      </c>
      <c r="M142" s="1">
        <f t="shared" ca="1" si="17"/>
        <v>0.38760777083811376</v>
      </c>
      <c r="N142" s="1">
        <f t="shared" ca="1" si="17"/>
        <v>0.25592710941024421</v>
      </c>
      <c r="O142" s="1">
        <f t="shared" ca="1" si="17"/>
        <v>6.2942830024817514E-2</v>
      </c>
      <c r="P142" s="1">
        <f t="shared" ca="1" si="17"/>
        <v>6.4242304992282312E-2</v>
      </c>
      <c r="Q142" s="1">
        <f t="shared" ca="1" si="17"/>
        <v>0.24776463110031846</v>
      </c>
      <c r="R142" s="1">
        <f t="shared" ca="1" si="17"/>
        <v>0.41549501521289728</v>
      </c>
      <c r="S142" s="1">
        <f t="shared" ca="1" si="17"/>
        <v>0.23957885951699204</v>
      </c>
      <c r="T142" s="1">
        <f t="shared" ca="1" si="17"/>
        <v>3.6409895998775754E-3</v>
      </c>
      <c r="U142" s="1">
        <f t="shared" ca="1" si="17"/>
        <v>-9.370480351601243E-2</v>
      </c>
      <c r="V142" s="1">
        <f t="shared" ca="1" si="15"/>
        <v>-7.3598681682589609E-2</v>
      </c>
      <c r="W142" s="1">
        <f t="shared" ca="1" si="16"/>
        <v>-3.3187083245962826E-2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0.14609730505826751</v>
      </c>
      <c r="E143" s="1">
        <f t="shared" ca="1" si="13"/>
        <v>9.8487811809086542E-2</v>
      </c>
      <c r="F143" s="1">
        <f t="shared" ca="1" si="17"/>
        <v>5.4312336195769105E-2</v>
      </c>
      <c r="G143" s="1">
        <f t="shared" ca="1" si="17"/>
        <v>1.008271086633313E-2</v>
      </c>
      <c r="H143" s="1">
        <f t="shared" ca="1" si="17"/>
        <v>2.7068751444477502E-2</v>
      </c>
      <c r="I143" s="1">
        <f t="shared" ca="1" si="17"/>
        <v>0.14223164621073175</v>
      </c>
      <c r="J143" s="1">
        <f t="shared" ca="1" si="17"/>
        <v>0.27080405112776457</v>
      </c>
      <c r="K143" s="1">
        <f t="shared" ca="1" si="17"/>
        <v>0.17207554300559638</v>
      </c>
      <c r="L143" s="1">
        <f t="shared" ca="1" si="17"/>
        <v>4.9655878398692441E-2</v>
      </c>
      <c r="M143" s="1">
        <f t="shared" ca="1" si="17"/>
        <v>7.1015163876735163E-2</v>
      </c>
      <c r="N143" s="1">
        <f t="shared" ca="1" si="17"/>
        <v>0.23091207271480071</v>
      </c>
      <c r="O143" s="1">
        <f t="shared" ca="1" si="17"/>
        <v>0.3512146091467071</v>
      </c>
      <c r="P143" s="1">
        <f t="shared" ca="1" si="17"/>
        <v>0.25352555617529565</v>
      </c>
      <c r="Q143" s="1">
        <f t="shared" ca="1" si="17"/>
        <v>0.27757891015338187</v>
      </c>
      <c r="R143" s="1">
        <f t="shared" ca="1" si="17"/>
        <v>0.3609276150800419</v>
      </c>
      <c r="S143" s="1">
        <f t="shared" ca="1" si="17"/>
        <v>0.21796524009081303</v>
      </c>
      <c r="T143" s="1">
        <f t="shared" ca="1" si="17"/>
        <v>6.0552222571155091E-2</v>
      </c>
      <c r="U143" s="1">
        <f t="shared" ref="U143:U158" ca="1" si="18">(U93+0.6*(V93+T93)+0.15*(S93+W93))/(1+2*0.6+2*0.15)</f>
        <v>-4.5054895357276607E-3</v>
      </c>
      <c r="V143" s="1">
        <f t="shared" ca="1" si="15"/>
        <v>-4.0350541185737568E-2</v>
      </c>
      <c r="W143" s="1">
        <f t="shared" ca="1" si="16"/>
        <v>-4.2198226288417441E-2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-3.6515615150688623E-2</v>
      </c>
      <c r="E144" s="1">
        <f t="shared" ca="1" si="13"/>
        <v>-2.2975642396378872E-2</v>
      </c>
      <c r="F144" s="1">
        <f t="shared" ref="F144:T158" ca="1" si="19">(F94+0.6*(G94+E94)+0.15*(D94+H94))/(1+2*0.6+2*0.15)</f>
        <v>-3.7205881776724665E-3</v>
      </c>
      <c r="G144" s="1">
        <f t="shared" ca="1" si="19"/>
        <v>-7.8986855544949386E-3</v>
      </c>
      <c r="H144" s="1">
        <f t="shared" ca="1" si="19"/>
        <v>5.0655855532453165E-2</v>
      </c>
      <c r="I144" s="1">
        <f t="shared" ca="1" si="19"/>
        <v>0.28083200859359492</v>
      </c>
      <c r="J144" s="1">
        <f t="shared" ca="1" si="19"/>
        <v>0.57977537069742857</v>
      </c>
      <c r="K144" s="1">
        <f t="shared" ca="1" si="19"/>
        <v>0.62957367102310813</v>
      </c>
      <c r="L144" s="1">
        <f t="shared" ca="1" si="19"/>
        <v>0.49187186898117252</v>
      </c>
      <c r="M144" s="1">
        <f t="shared" ca="1" si="19"/>
        <v>0.4657257732710377</v>
      </c>
      <c r="N144" s="1">
        <f t="shared" ca="1" si="19"/>
        <v>0.39114435984876622</v>
      </c>
      <c r="O144" s="1">
        <f t="shared" ca="1" si="19"/>
        <v>0.39580224446557377</v>
      </c>
      <c r="P144" s="1">
        <f t="shared" ca="1" si="19"/>
        <v>0.31080450221155465</v>
      </c>
      <c r="Q144" s="1">
        <f t="shared" ca="1" si="19"/>
        <v>0.35155587579196518</v>
      </c>
      <c r="R144" s="1">
        <f t="shared" ca="1" si="19"/>
        <v>0.45198455182112074</v>
      </c>
      <c r="S144" s="1">
        <f t="shared" ca="1" si="19"/>
        <v>0.26273662569021566</v>
      </c>
      <c r="T144" s="1">
        <f t="shared" ca="1" si="19"/>
        <v>4.7751932552821029E-2</v>
      </c>
      <c r="U144" s="1">
        <f t="shared" ca="1" si="18"/>
        <v>-6.2002340113886556E-2</v>
      </c>
      <c r="V144" s="1">
        <f t="shared" ca="1" si="15"/>
        <v>-0.10382451439448032</v>
      </c>
      <c r="W144" s="1">
        <f t="shared" ca="1" si="16"/>
        <v>-0.10811325471343067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0.13217389409319205</v>
      </c>
      <c r="E145" s="1">
        <f t="shared" ca="1" si="13"/>
        <v>0.14244697795367051</v>
      </c>
      <c r="F145" s="1">
        <f t="shared" ca="1" si="19"/>
        <v>9.6603932693285682E-2</v>
      </c>
      <c r="G145" s="1">
        <f t="shared" ca="1" si="19"/>
        <v>4.1952566836511308E-2</v>
      </c>
      <c r="H145" s="1">
        <f t="shared" ca="1" si="19"/>
        <v>4.6889623038234976E-2</v>
      </c>
      <c r="I145" s="1">
        <f t="shared" ca="1" si="19"/>
        <v>7.2339023993487364E-2</v>
      </c>
      <c r="J145" s="1">
        <f t="shared" ca="1" si="19"/>
        <v>8.1881206794878911E-2</v>
      </c>
      <c r="K145" s="1">
        <f t="shared" ca="1" si="19"/>
        <v>8.0103198097225908E-2</v>
      </c>
      <c r="L145" s="1">
        <f t="shared" ca="1" si="19"/>
        <v>0.15725378385521727</v>
      </c>
      <c r="M145" s="1">
        <f t="shared" ca="1" si="19"/>
        <v>0.23333855623924551</v>
      </c>
      <c r="N145" s="1">
        <f t="shared" ca="1" si="19"/>
        <v>0.15510889489589549</v>
      </c>
      <c r="O145" s="1">
        <f t="shared" ca="1" si="19"/>
        <v>5.8504453372398756E-2</v>
      </c>
      <c r="P145" s="1">
        <f t="shared" ca="1" si="19"/>
        <v>3.6232043420595911E-2</v>
      </c>
      <c r="Q145" s="1">
        <f t="shared" ca="1" si="19"/>
        <v>0.19769366505309724</v>
      </c>
      <c r="R145" s="1">
        <f t="shared" ca="1" si="19"/>
        <v>0.36049361151641884</v>
      </c>
      <c r="S145" s="1">
        <f t="shared" ca="1" si="19"/>
        <v>0.23114767792619156</v>
      </c>
      <c r="T145" s="1">
        <f t="shared" ca="1" si="19"/>
        <v>0.13517451062772223</v>
      </c>
      <c r="U145" s="1">
        <f t="shared" ca="1" si="18"/>
        <v>0.12691277219782743</v>
      </c>
      <c r="V145" s="1">
        <f t="shared" ca="1" si="15"/>
        <v>9.4710608410377234E-2</v>
      </c>
      <c r="W145" s="1">
        <f t="shared" ca="1" si="16"/>
        <v>7.5113481044094141E-2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9.6215850161056479E-2</v>
      </c>
      <c r="E146" s="1">
        <f t="shared" ca="1" si="13"/>
        <v>0.1422177711897776</v>
      </c>
      <c r="F146" s="1">
        <f t="shared" ca="1" si="19"/>
        <v>0.15118101565741798</v>
      </c>
      <c r="G146" s="1">
        <f t="shared" ca="1" si="19"/>
        <v>3.3909727698599852E-2</v>
      </c>
      <c r="H146" s="1">
        <f t="shared" ca="1" si="19"/>
        <v>-3.574448724599659E-2</v>
      </c>
      <c r="I146" s="1">
        <f t="shared" ca="1" si="19"/>
        <v>1.9936099519932485E-2</v>
      </c>
      <c r="J146" s="1">
        <f t="shared" ca="1" si="19"/>
        <v>0.16077882339482094</v>
      </c>
      <c r="K146" s="1">
        <f t="shared" ca="1" si="19"/>
        <v>0.24611926597479555</v>
      </c>
      <c r="L146" s="1">
        <f t="shared" ca="1" si="19"/>
        <v>0.31228137087207708</v>
      </c>
      <c r="M146" s="1">
        <f t="shared" ca="1" si="19"/>
        <v>0.468154432223508</v>
      </c>
      <c r="N146" s="1">
        <f t="shared" ca="1" si="19"/>
        <v>0.49445005764921762</v>
      </c>
      <c r="O146" s="1">
        <f t="shared" ca="1" si="19"/>
        <v>0.48043743594506189</v>
      </c>
      <c r="P146" s="1">
        <f t="shared" ca="1" si="19"/>
        <v>0.32743865549622475</v>
      </c>
      <c r="Q146" s="1">
        <f t="shared" ca="1" si="19"/>
        <v>0.32960055298623236</v>
      </c>
      <c r="R146" s="1">
        <f t="shared" ca="1" si="19"/>
        <v>0.4018222450281404</v>
      </c>
      <c r="S146" s="1">
        <f t="shared" ca="1" si="19"/>
        <v>0.2582766513835853</v>
      </c>
      <c r="T146" s="1">
        <f t="shared" ca="1" si="19"/>
        <v>0.11055142688702597</v>
      </c>
      <c r="U146" s="1">
        <f t="shared" ca="1" si="18"/>
        <v>4.4066534997548222E-2</v>
      </c>
      <c r="V146" s="1">
        <f t="shared" ca="1" si="15"/>
        <v>2.5946294703989875E-2</v>
      </c>
      <c r="W146" s="1">
        <f t="shared" ca="1" si="16"/>
        <v>9.9015512306238947E-3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0.26864021627957868</v>
      </c>
      <c r="E147" s="1">
        <f t="shared" ca="1" si="13"/>
        <v>0.35763851408446129</v>
      </c>
      <c r="F147" s="1">
        <f t="shared" ca="1" si="19"/>
        <v>0.44505645452835363</v>
      </c>
      <c r="G147" s="1">
        <f t="shared" ca="1" si="19"/>
        <v>0.28989917306490315</v>
      </c>
      <c r="H147" s="1">
        <f t="shared" ca="1" si="19"/>
        <v>0.16003932474189836</v>
      </c>
      <c r="I147" s="1">
        <f t="shared" ca="1" si="19"/>
        <v>0.14893010531352668</v>
      </c>
      <c r="J147" s="1">
        <f t="shared" ca="1" si="19"/>
        <v>0.16789403407284959</v>
      </c>
      <c r="K147" s="1">
        <f t="shared" ca="1" si="19"/>
        <v>0.11151322368996999</v>
      </c>
      <c r="L147" s="1">
        <f t="shared" ca="1" si="19"/>
        <v>0.12650028361968296</v>
      </c>
      <c r="M147" s="1">
        <f t="shared" ca="1" si="19"/>
        <v>0.27495638529588456</v>
      </c>
      <c r="N147" s="1">
        <f t="shared" ca="1" si="19"/>
        <v>0.43059001791876667</v>
      </c>
      <c r="O147" s="1">
        <f t="shared" ca="1" si="19"/>
        <v>0.52658463483697093</v>
      </c>
      <c r="P147" s="1">
        <f t="shared" ca="1" si="19"/>
        <v>0.41921342659553079</v>
      </c>
      <c r="Q147" s="1">
        <f t="shared" ca="1" si="19"/>
        <v>0.42126828909498082</v>
      </c>
      <c r="R147" s="1">
        <f t="shared" ca="1" si="19"/>
        <v>0.50225171841600147</v>
      </c>
      <c r="S147" s="1">
        <f t="shared" ca="1" si="19"/>
        <v>0.42089148521945863</v>
      </c>
      <c r="T147" s="1">
        <f t="shared" ca="1" si="19"/>
        <v>0.35295278394549751</v>
      </c>
      <c r="U147" s="1">
        <f t="shared" ca="1" si="18"/>
        <v>0.31987632272502869</v>
      </c>
      <c r="V147" s="1">
        <f t="shared" ca="1" si="15"/>
        <v>0.34884700098846194</v>
      </c>
      <c r="W147" s="1">
        <f t="shared" ca="1" si="16"/>
        <v>0.30526751140504732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7.2257442205546391E-2</v>
      </c>
      <c r="E148" s="1">
        <f t="shared" ca="1" si="13"/>
        <v>0.17134641886591168</v>
      </c>
      <c r="F148" s="1">
        <f t="shared" ca="1" si="19"/>
        <v>0.22642476687041074</v>
      </c>
      <c r="G148" s="1">
        <f t="shared" ca="1" si="19"/>
        <v>5.9629217407042953E-2</v>
      </c>
      <c r="H148" s="1">
        <f t="shared" ca="1" si="19"/>
        <v>-4.7357155696017748E-2</v>
      </c>
      <c r="I148" s="1">
        <f t="shared" ca="1" si="19"/>
        <v>3.3668495199864146E-2</v>
      </c>
      <c r="J148" s="1">
        <f t="shared" ca="1" si="19"/>
        <v>0.10877234209344371</v>
      </c>
      <c r="K148" s="1">
        <f t="shared" ca="1" si="19"/>
        <v>5.9359210597506928E-2</v>
      </c>
      <c r="L148" s="1">
        <f t="shared" ca="1" si="19"/>
        <v>4.4291435677923749E-2</v>
      </c>
      <c r="M148" s="1">
        <f t="shared" ca="1" si="19"/>
        <v>0.10051344268364057</v>
      </c>
      <c r="N148" s="1">
        <f t="shared" ca="1" si="19"/>
        <v>0.28926074010189273</v>
      </c>
      <c r="O148" s="1">
        <f t="shared" ca="1" si="19"/>
        <v>0.46289659997439514</v>
      </c>
      <c r="P148" s="1">
        <f t="shared" ca="1" si="19"/>
        <v>0.37609885156431605</v>
      </c>
      <c r="Q148" s="1">
        <f t="shared" ca="1" si="19"/>
        <v>0.36489364536587665</v>
      </c>
      <c r="R148" s="1">
        <f t="shared" ca="1" si="19"/>
        <v>0.51713465628986055</v>
      </c>
      <c r="S148" s="1">
        <f t="shared" ca="1" si="19"/>
        <v>0.52404441364810106</v>
      </c>
      <c r="T148" s="1">
        <f t="shared" ca="1" si="19"/>
        <v>0.50496680873625055</v>
      </c>
      <c r="U148" s="1">
        <f t="shared" ca="1" si="18"/>
        <v>0.29180295900174041</v>
      </c>
      <c r="V148" s="1">
        <f t="shared" ca="1" si="15"/>
        <v>0.1289799972015139</v>
      </c>
      <c r="W148" s="1">
        <f t="shared" ca="1" si="16"/>
        <v>0.1305611548760181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-1.6479731240152291E-2</v>
      </c>
      <c r="E149" s="1">
        <f t="shared" ca="1" si="13"/>
        <v>0.15001139063261015</v>
      </c>
      <c r="F149" s="1">
        <f t="shared" ca="1" si="19"/>
        <v>0.29294737999877374</v>
      </c>
      <c r="G149" s="1">
        <f t="shared" ca="1" si="19"/>
        <v>0.20695369697818705</v>
      </c>
      <c r="H149" s="1">
        <f t="shared" ca="1" si="19"/>
        <v>0.13394972669273314</v>
      </c>
      <c r="I149" s="1">
        <f t="shared" ca="1" si="19"/>
        <v>0.20486253230314899</v>
      </c>
      <c r="J149" s="1">
        <f t="shared" ca="1" si="19"/>
        <v>0.30868877859030541</v>
      </c>
      <c r="K149" s="1">
        <f t="shared" ca="1" si="19"/>
        <v>0.26916118996924199</v>
      </c>
      <c r="L149" s="1">
        <f t="shared" ca="1" si="19"/>
        <v>0.32458874122404624</v>
      </c>
      <c r="M149" s="1">
        <f t="shared" ca="1" si="19"/>
        <v>0.49060650623310514</v>
      </c>
      <c r="N149" s="1">
        <f t="shared" ca="1" si="19"/>
        <v>0.49331062236754308</v>
      </c>
      <c r="O149" s="1">
        <f t="shared" ca="1" si="19"/>
        <v>0.48106949607575106</v>
      </c>
      <c r="P149" s="1">
        <f t="shared" ca="1" si="19"/>
        <v>0.31427088967652367</v>
      </c>
      <c r="Q149" s="1">
        <f t="shared" ca="1" si="19"/>
        <v>0.17207465834090668</v>
      </c>
      <c r="R149" s="1">
        <f t="shared" ca="1" si="19"/>
        <v>7.2946565946839056E-2</v>
      </c>
      <c r="S149" s="1">
        <f t="shared" ca="1" si="19"/>
        <v>2.6809724139269121E-2</v>
      </c>
      <c r="T149" s="1">
        <f t="shared" ca="1" si="19"/>
        <v>1.7352349855976456E-2</v>
      </c>
      <c r="U149" s="1">
        <f t="shared" ca="1" si="18"/>
        <v>9.7374589310128788E-3</v>
      </c>
      <c r="V149" s="1">
        <f t="shared" ca="1" si="15"/>
        <v>8.8528221636200912E-3</v>
      </c>
      <c r="W149" s="1">
        <f t="shared" ca="1" si="16"/>
        <v>1.3877790377767332E-2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8.9508521242762179E-2</v>
      </c>
      <c r="E150" s="1">
        <f t="shared" ca="1" si="13"/>
        <v>0.21736117203508956</v>
      </c>
      <c r="F150" s="1">
        <f t="shared" ca="1" si="19"/>
        <v>0.28258676713302688</v>
      </c>
      <c r="G150" s="1">
        <f t="shared" ca="1" si="19"/>
        <v>0.16639126885691369</v>
      </c>
      <c r="H150" s="1">
        <f t="shared" ca="1" si="19"/>
        <v>0.12659266580452275</v>
      </c>
      <c r="I150" s="1">
        <f t="shared" ca="1" si="19"/>
        <v>0.21903164328283201</v>
      </c>
      <c r="J150" s="1">
        <f t="shared" ca="1" si="19"/>
        <v>0.2622876556150614</v>
      </c>
      <c r="K150" s="1">
        <f t="shared" ca="1" si="19"/>
        <v>0.20102386260123567</v>
      </c>
      <c r="L150" s="1">
        <f t="shared" ca="1" si="19"/>
        <v>0.28905227601226946</v>
      </c>
      <c r="M150" s="1">
        <f t="shared" ca="1" si="19"/>
        <v>0.46648645461881405</v>
      </c>
      <c r="N150" s="1">
        <f t="shared" ca="1" si="19"/>
        <v>0.43772962401351673</v>
      </c>
      <c r="O150" s="1">
        <f t="shared" ca="1" si="19"/>
        <v>0.41817294373552627</v>
      </c>
      <c r="P150" s="1">
        <f t="shared" ca="1" si="19"/>
        <v>0.36494384651165257</v>
      </c>
      <c r="Q150" s="1">
        <f t="shared" ca="1" si="19"/>
        <v>0.37076045746379255</v>
      </c>
      <c r="R150" s="1">
        <f t="shared" ca="1" si="19"/>
        <v>0.18804769054720347</v>
      </c>
      <c r="S150" s="1">
        <f t="shared" ca="1" si="19"/>
        <v>1.1542297591829708E-2</v>
      </c>
      <c r="T150" s="1">
        <f t="shared" ca="1" si="19"/>
        <v>-4.7547277411803826E-2</v>
      </c>
      <c r="U150" s="1">
        <f t="shared" ca="1" si="18"/>
        <v>-1.770908272673689E-2</v>
      </c>
      <c r="V150" s="1">
        <f t="shared" ca="1" si="15"/>
        <v>1.5220907762589948E-2</v>
      </c>
      <c r="W150" s="1">
        <f t="shared" ca="1" si="16"/>
        <v>7.7039033225120238E-3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5.0255118453183374E-2</v>
      </c>
      <c r="E151" s="1">
        <f t="shared" ca="1" si="13"/>
        <v>0.13441679102443041</v>
      </c>
      <c r="F151" s="1">
        <f t="shared" ca="1" si="19"/>
        <v>0.18064937331585137</v>
      </c>
      <c r="G151" s="1">
        <f t="shared" ca="1" si="19"/>
        <v>0.11550100961865736</v>
      </c>
      <c r="H151" s="1">
        <f t="shared" ca="1" si="19"/>
        <v>4.9766837131364997E-2</v>
      </c>
      <c r="I151" s="1">
        <f t="shared" ca="1" si="19"/>
        <v>6.7159060600278694E-2</v>
      </c>
      <c r="J151" s="1">
        <f t="shared" ca="1" si="19"/>
        <v>0.11216314474410576</v>
      </c>
      <c r="K151" s="1">
        <f t="shared" ca="1" si="19"/>
        <v>5.0186537710079374E-2</v>
      </c>
      <c r="L151" s="1">
        <f t="shared" ca="1" si="19"/>
        <v>-2.4453524540237814E-2</v>
      </c>
      <c r="M151" s="1">
        <f t="shared" ca="1" si="19"/>
        <v>2.9950371762286078E-2</v>
      </c>
      <c r="N151" s="1">
        <f t="shared" ca="1" si="19"/>
        <v>0.20294738830230749</v>
      </c>
      <c r="O151" s="1">
        <f t="shared" ca="1" si="19"/>
        <v>0.30490932866264053</v>
      </c>
      <c r="P151" s="1">
        <f t="shared" ca="1" si="19"/>
        <v>0.20823199859744229</v>
      </c>
      <c r="Q151" s="1">
        <f t="shared" ca="1" si="19"/>
        <v>0.227756696415296</v>
      </c>
      <c r="R151" s="1">
        <f t="shared" ca="1" si="19"/>
        <v>0.38442562697226895</v>
      </c>
      <c r="S151" s="1">
        <f t="shared" ca="1" si="19"/>
        <v>0.39715138713354892</v>
      </c>
      <c r="T151" s="1">
        <f t="shared" ca="1" si="19"/>
        <v>0.40901294995456794</v>
      </c>
      <c r="U151" s="1">
        <f t="shared" ca="1" si="18"/>
        <v>0.23781420905663375</v>
      </c>
      <c r="V151" s="1">
        <f t="shared" ca="1" si="15"/>
        <v>8.6852610790910251E-2</v>
      </c>
      <c r="W151" s="1">
        <f t="shared" ca="1" si="16"/>
        <v>-1.3069430454049217E-2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7.8664757060989868E-2</v>
      </c>
      <c r="E152" s="1">
        <f t="shared" ca="1" si="13"/>
        <v>0.20965977905103217</v>
      </c>
      <c r="F152" s="1">
        <f t="shared" ca="1" si="19"/>
        <v>0.37115481397303773</v>
      </c>
      <c r="G152" s="1">
        <f t="shared" ca="1" si="19"/>
        <v>0.25964098907896777</v>
      </c>
      <c r="H152" s="1">
        <f t="shared" ca="1" si="19"/>
        <v>0.13458055414262454</v>
      </c>
      <c r="I152" s="1">
        <f t="shared" ca="1" si="19"/>
        <v>0.20470641416227431</v>
      </c>
      <c r="J152" s="1">
        <f t="shared" ca="1" si="19"/>
        <v>0.34860570913886907</v>
      </c>
      <c r="K152" s="1">
        <f t="shared" ca="1" si="19"/>
        <v>0.31842750460100472</v>
      </c>
      <c r="L152" s="1">
        <f t="shared" ca="1" si="19"/>
        <v>0.24724141781788583</v>
      </c>
      <c r="M152" s="1">
        <f t="shared" ca="1" si="19"/>
        <v>0.27547379220885915</v>
      </c>
      <c r="N152" s="1">
        <f t="shared" ca="1" si="19"/>
        <v>0.34214409450506672</v>
      </c>
      <c r="O152" s="1">
        <f t="shared" ca="1" si="19"/>
        <v>0.41663589695984654</v>
      </c>
      <c r="P152" s="1">
        <f t="shared" ca="1" si="19"/>
        <v>0.31013566086114985</v>
      </c>
      <c r="Q152" s="1">
        <f t="shared" ca="1" si="19"/>
        <v>0.32421514895035602</v>
      </c>
      <c r="R152" s="1">
        <f t="shared" ca="1" si="19"/>
        <v>0.45730576906926867</v>
      </c>
      <c r="S152" s="1">
        <f t="shared" ca="1" si="19"/>
        <v>0.45285581069679798</v>
      </c>
      <c r="T152" s="1">
        <f t="shared" ca="1" si="19"/>
        <v>0.47381523024668049</v>
      </c>
      <c r="U152" s="1">
        <f t="shared" ca="1" si="18"/>
        <v>0.3373953179619904</v>
      </c>
      <c r="V152" s="1">
        <f t="shared" ca="1" si="15"/>
        <v>0.21270508535752219</v>
      </c>
      <c r="W152" s="1">
        <f t="shared" ca="1" si="16"/>
        <v>0.12838083849147847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9.3456297576446482E-2</v>
      </c>
      <c r="E153" s="1">
        <f t="shared" ca="1" si="13"/>
        <v>0.21459215602954815</v>
      </c>
      <c r="F153" s="1">
        <f t="shared" ca="1" si="19"/>
        <v>0.30325817187146054</v>
      </c>
      <c r="G153" s="1">
        <f t="shared" ca="1" si="19"/>
        <v>0.18275484766124414</v>
      </c>
      <c r="H153" s="1">
        <f t="shared" ca="1" si="19"/>
        <v>6.6248902710280277E-2</v>
      </c>
      <c r="I153" s="1">
        <f t="shared" ca="1" si="19"/>
        <v>0.11623306240433262</v>
      </c>
      <c r="J153" s="1">
        <f t="shared" ca="1" si="19"/>
        <v>0.20906697107269703</v>
      </c>
      <c r="K153" s="1">
        <f t="shared" ca="1" si="19"/>
        <v>0.16263571562072229</v>
      </c>
      <c r="L153" s="1">
        <f t="shared" ca="1" si="19"/>
        <v>0.26686438547202068</v>
      </c>
      <c r="M153" s="1">
        <f t="shared" ca="1" si="19"/>
        <v>0.44235771247409683</v>
      </c>
      <c r="N153" s="1">
        <f t="shared" ca="1" si="19"/>
        <v>0.30911075356017931</v>
      </c>
      <c r="O153" s="1">
        <f t="shared" ca="1" si="19"/>
        <v>0.13409487541134593</v>
      </c>
      <c r="P153" s="1">
        <f t="shared" ca="1" si="19"/>
        <v>0.13180575166616543</v>
      </c>
      <c r="Q153" s="1">
        <f t="shared" ca="1" si="19"/>
        <v>0.31413494099360045</v>
      </c>
      <c r="R153" s="1">
        <f t="shared" ca="1" si="19"/>
        <v>0.47559875566110266</v>
      </c>
      <c r="S153" s="1">
        <f t="shared" ca="1" si="19"/>
        <v>0.48489820757530044</v>
      </c>
      <c r="T153" s="1">
        <f t="shared" ca="1" si="19"/>
        <v>0.52954496283772523</v>
      </c>
      <c r="U153" s="1">
        <f t="shared" ca="1" si="18"/>
        <v>0.37368100588448949</v>
      </c>
      <c r="V153" s="1">
        <f t="shared" ca="1" si="15"/>
        <v>0.26992962394640635</v>
      </c>
      <c r="W153" s="1">
        <f t="shared" ca="1" si="16"/>
        <v>0.21872232302208813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1.4386756066566971E-2</v>
      </c>
      <c r="E154" s="1">
        <f t="shared" ca="1" si="13"/>
        <v>6.3922063271037201E-3</v>
      </c>
      <c r="F154" s="1">
        <f t="shared" ca="1" si="19"/>
        <v>7.9154336152124239E-3</v>
      </c>
      <c r="G154" s="1">
        <f t="shared" ca="1" si="19"/>
        <v>-2.4632421902534764E-2</v>
      </c>
      <c r="H154" s="1">
        <f t="shared" ca="1" si="19"/>
        <v>-4.139701229958978E-2</v>
      </c>
      <c r="I154" s="1">
        <f t="shared" ca="1" si="19"/>
        <v>-4.5057774608073886E-3</v>
      </c>
      <c r="J154" s="1">
        <f t="shared" ca="1" si="19"/>
        <v>3.3996567977601942E-2</v>
      </c>
      <c r="K154" s="1">
        <f t="shared" ca="1" si="19"/>
        <v>4.4088878905220397E-2</v>
      </c>
      <c r="L154" s="1">
        <f t="shared" ca="1" si="19"/>
        <v>0.17148598609737736</v>
      </c>
      <c r="M154" s="1">
        <f t="shared" ca="1" si="19"/>
        <v>0.37547067517056659</v>
      </c>
      <c r="N154" s="1">
        <f t="shared" ca="1" si="19"/>
        <v>0.28675512153417798</v>
      </c>
      <c r="O154" s="1">
        <f t="shared" ca="1" si="19"/>
        <v>0.1564498988293484</v>
      </c>
      <c r="P154" s="1">
        <f t="shared" ca="1" si="19"/>
        <v>0.24771441719183632</v>
      </c>
      <c r="Q154" s="1">
        <f t="shared" ca="1" si="19"/>
        <v>0.43771083733326027</v>
      </c>
      <c r="R154" s="1">
        <f t="shared" ca="1" si="19"/>
        <v>0.31963495879956849</v>
      </c>
      <c r="S154" s="1">
        <f t="shared" ca="1" si="19"/>
        <v>0.15070670287393573</v>
      </c>
      <c r="T154" s="1">
        <f t="shared" ca="1" si="19"/>
        <v>8.3911756774651805E-2</v>
      </c>
      <c r="U154" s="1">
        <f t="shared" ca="1" si="18"/>
        <v>2.3037039207026044E-2</v>
      </c>
      <c r="V154" s="1">
        <f t="shared" ca="1" si="15"/>
        <v>-2.0413693988871957E-2</v>
      </c>
      <c r="W154" s="1">
        <f t="shared" ca="1" si="16"/>
        <v>-1.1823887088275775E-3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1.9323340497022556E-2</v>
      </c>
      <c r="E155" s="1">
        <f t="shared" ca="1" si="13"/>
        <v>4.4059753594262513E-3</v>
      </c>
      <c r="F155" s="1">
        <f t="shared" ca="1" si="19"/>
        <v>4.7277158039782954E-2</v>
      </c>
      <c r="G155" s="1">
        <f t="shared" ca="1" si="19"/>
        <v>9.3757635856352037E-2</v>
      </c>
      <c r="H155" s="1">
        <f t="shared" ca="1" si="19"/>
        <v>0.12323779644651367</v>
      </c>
      <c r="I155" s="1">
        <f t="shared" ca="1" si="19"/>
        <v>0.1820212143273009</v>
      </c>
      <c r="J155" s="1">
        <f t="shared" ca="1" si="19"/>
        <v>0.20958157652969339</v>
      </c>
      <c r="K155" s="1">
        <f t="shared" ca="1" si="19"/>
        <v>0.18783947049110528</v>
      </c>
      <c r="L155" s="1">
        <f t="shared" ca="1" si="19"/>
        <v>0.29988871353389274</v>
      </c>
      <c r="M155" s="1">
        <f t="shared" ca="1" si="19"/>
        <v>0.44265226230024995</v>
      </c>
      <c r="N155" s="1">
        <f t="shared" ca="1" si="19"/>
        <v>0.25530252881013887</v>
      </c>
      <c r="O155" s="1">
        <f t="shared" ca="1" si="19"/>
        <v>8.2534080548666372E-2</v>
      </c>
      <c r="P155" s="1">
        <f t="shared" ca="1" si="19"/>
        <v>4.2575285265729346E-2</v>
      </c>
      <c r="Q155" s="1">
        <f t="shared" ca="1" si="19"/>
        <v>6.8674217371876844E-2</v>
      </c>
      <c r="R155" s="1">
        <f t="shared" ca="1" si="19"/>
        <v>0.10628302900996571</v>
      </c>
      <c r="S155" s="1">
        <f t="shared" ca="1" si="19"/>
        <v>0.1670250564916331</v>
      </c>
      <c r="T155" s="1">
        <f t="shared" ca="1" si="19"/>
        <v>0.22595311540118651</v>
      </c>
      <c r="U155" s="1">
        <f t="shared" ca="1" si="18"/>
        <v>0.12613069799723736</v>
      </c>
      <c r="V155" s="1">
        <f t="shared" ca="1" si="15"/>
        <v>6.1712347957398293E-3</v>
      </c>
      <c r="W155" s="1">
        <f t="shared" ca="1" si="16"/>
        <v>-4.2336689776836467E-2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0.13480832424664285</v>
      </c>
      <c r="E156" s="1">
        <f t="shared" ca="1" si="13"/>
        <v>0.15119460753790781</v>
      </c>
      <c r="F156" s="1">
        <f t="shared" ca="1" si="19"/>
        <v>0.15630502215772202</v>
      </c>
      <c r="G156" s="1">
        <f t="shared" ca="1" si="19"/>
        <v>6.7125468502492416E-2</v>
      </c>
      <c r="H156" s="1">
        <f t="shared" ca="1" si="19"/>
        <v>8.9351599787169667E-3</v>
      </c>
      <c r="I156" s="1">
        <f t="shared" ca="1" si="19"/>
        <v>7.3871617222385139E-2</v>
      </c>
      <c r="J156" s="1">
        <f t="shared" ca="1" si="19"/>
        <v>0.21726091911921644</v>
      </c>
      <c r="K156" s="1">
        <f t="shared" ca="1" si="19"/>
        <v>0.2370598391001971</v>
      </c>
      <c r="L156" s="1">
        <f t="shared" ca="1" si="19"/>
        <v>0.30562693715397871</v>
      </c>
      <c r="M156" s="1">
        <f t="shared" ca="1" si="19"/>
        <v>0.39218221386495777</v>
      </c>
      <c r="N156" s="1">
        <f t="shared" ca="1" si="19"/>
        <v>0.2362518931469185</v>
      </c>
      <c r="O156" s="1">
        <f t="shared" ca="1" si="19"/>
        <v>0.17103510468300129</v>
      </c>
      <c r="P156" s="1">
        <f t="shared" ca="1" si="19"/>
        <v>0.28908161567783119</v>
      </c>
      <c r="Q156" s="1">
        <f t="shared" ca="1" si="19"/>
        <v>0.40199065214109331</v>
      </c>
      <c r="R156" s="1">
        <f t="shared" ca="1" si="19"/>
        <v>0.20942544248578635</v>
      </c>
      <c r="S156" s="1">
        <f t="shared" ca="1" si="19"/>
        <v>2.1485630659901955E-2</v>
      </c>
      <c r="T156" s="1">
        <f t="shared" ca="1" si="19"/>
        <v>-1.6976446133271175E-2</v>
      </c>
      <c r="U156" s="1">
        <f t="shared" ca="1" si="18"/>
        <v>3.5330787595526519E-3</v>
      </c>
      <c r="V156" s="1">
        <f t="shared" ca="1" si="15"/>
        <v>7.6513908496932084E-2</v>
      </c>
      <c r="W156" s="1">
        <f t="shared" ca="1" si="16"/>
        <v>0.2066140179393767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8.1496433842613264E-2</v>
      </c>
      <c r="E157" s="1">
        <f t="shared" ca="1" si="13"/>
        <v>0.19816585393983097</v>
      </c>
      <c r="F157" s="1">
        <f t="shared" ca="1" si="19"/>
        <v>0.329299571933859</v>
      </c>
      <c r="G157" s="1">
        <f t="shared" ca="1" si="19"/>
        <v>0.22522479070932327</v>
      </c>
      <c r="H157" s="1">
        <f t="shared" ca="1" si="19"/>
        <v>9.2648091001513722E-2</v>
      </c>
      <c r="I157" s="1">
        <f t="shared" ca="1" si="19"/>
        <v>8.8915099717136056E-2</v>
      </c>
      <c r="J157" s="1">
        <f t="shared" ca="1" si="19"/>
        <v>0.14203352904969363</v>
      </c>
      <c r="K157" s="1">
        <f t="shared" ca="1" si="19"/>
        <v>0.16531316291973619</v>
      </c>
      <c r="L157" s="1">
        <f t="shared" ca="1" si="19"/>
        <v>0.26198492766654541</v>
      </c>
      <c r="M157" s="1">
        <f t="shared" ca="1" si="19"/>
        <v>0.38539353419053046</v>
      </c>
      <c r="N157" s="1">
        <f t="shared" ca="1" si="19"/>
        <v>0.22928702487367025</v>
      </c>
      <c r="O157" s="1">
        <f t="shared" ca="1" si="19"/>
        <v>0.12850745503751487</v>
      </c>
      <c r="P157" s="1">
        <f t="shared" ca="1" si="19"/>
        <v>0.26884758851947416</v>
      </c>
      <c r="Q157" s="1">
        <f t="shared" ca="1" si="19"/>
        <v>0.44869821109735603</v>
      </c>
      <c r="R157" s="1">
        <f t="shared" ca="1" si="19"/>
        <v>0.31201201217182462</v>
      </c>
      <c r="S157" s="1">
        <f t="shared" ca="1" si="19"/>
        <v>0.16711290403088247</v>
      </c>
      <c r="T157" s="1">
        <f t="shared" ca="1" si="19"/>
        <v>0.1170434392821585</v>
      </c>
      <c r="U157" s="1">
        <f t="shared" ca="1" si="18"/>
        <v>0.16992353210808661</v>
      </c>
      <c r="V157" s="1">
        <f t="shared" ca="1" si="15"/>
        <v>0.23756715586099411</v>
      </c>
      <c r="W157" s="1">
        <f t="shared" ca="1" si="16"/>
        <v>0.20720377752009081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9.135858789127814E-2</v>
      </c>
      <c r="E158" s="1">
        <f t="shared" ca="1" si="13"/>
        <v>8.8554004990324689E-2</v>
      </c>
      <c r="F158" s="1">
        <f t="shared" ca="1" si="19"/>
        <v>8.1911346236261562E-2</v>
      </c>
      <c r="G158" s="1">
        <f t="shared" ca="1" si="19"/>
        <v>4.659067194110153E-2</v>
      </c>
      <c r="H158" s="1">
        <f t="shared" ca="1" si="19"/>
        <v>2.6056553045634943E-2</v>
      </c>
      <c r="I158" s="1">
        <f t="shared" ca="1" si="19"/>
        <v>0.11600171641514453</v>
      </c>
      <c r="J158" s="1">
        <f t="shared" ca="1" si="19"/>
        <v>0.2035448972804253</v>
      </c>
      <c r="K158" s="1">
        <f t="shared" ca="1" si="19"/>
        <v>0.17820239220311995</v>
      </c>
      <c r="L158" s="1">
        <f ca="1">(L108+0.6*(M108+K108)+0.15*(J108+N108))/(1+2*0.6+2*0.15)</f>
        <v>0.28981048269088261</v>
      </c>
      <c r="M158" s="1">
        <f t="shared" ca="1" si="19"/>
        <v>0.45828046134151224</v>
      </c>
      <c r="N158" s="1">
        <f t="shared" ca="1" si="19"/>
        <v>0.35857962373146512</v>
      </c>
      <c r="O158" s="1">
        <f t="shared" ca="1" si="19"/>
        <v>0.24959185898345621</v>
      </c>
      <c r="P158" s="1">
        <f t="shared" ca="1" si="19"/>
        <v>0.21768904846956202</v>
      </c>
      <c r="Q158" s="1">
        <f t="shared" ca="1" si="19"/>
        <v>0.24184786482452331</v>
      </c>
      <c r="R158" s="1">
        <f t="shared" ca="1" si="19"/>
        <v>0.15201195387278812</v>
      </c>
      <c r="S158" s="1">
        <f t="shared" ca="1" si="19"/>
        <v>8.393774384479627E-2</v>
      </c>
      <c r="T158" s="1">
        <f t="shared" ca="1" si="19"/>
        <v>8.8457258145836021E-2</v>
      </c>
      <c r="U158" s="1">
        <f t="shared" ca="1" si="18"/>
        <v>6.6336588780323946E-2</v>
      </c>
      <c r="V158" s="1">
        <f t="shared" ca="1" si="15"/>
        <v>3.030212476424602E-2</v>
      </c>
      <c r="W158" s="1">
        <f ca="1">(W108+0.6*(V108)+0.15*U108)/(1+0.6+0.15)</f>
        <v>7.57982557807695E-2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2.0022237611520659E-2</v>
      </c>
      <c r="E160" s="3">
        <f t="shared" ref="E160:W160" ca="1" si="20">AVERAGE(E111:E134)</f>
        <v>2.8705898860992632E-2</v>
      </c>
      <c r="F160" s="3">
        <f t="shared" ca="1" si="20"/>
        <v>3.8830997885270745E-2</v>
      </c>
      <c r="G160" s="3">
        <f t="shared" ca="1" si="20"/>
        <v>4.2327916068568221E-2</v>
      </c>
      <c r="H160" s="3">
        <f t="shared" ca="1" si="20"/>
        <v>4.2327681522568682E-2</v>
      </c>
      <c r="I160" s="3">
        <f t="shared" ca="1" si="20"/>
        <v>5.1808455543426273E-2</v>
      </c>
      <c r="J160" s="3">
        <f t="shared" ca="1" si="20"/>
        <v>5.4854161904896857E-2</v>
      </c>
      <c r="K160" s="3">
        <f t="shared" ca="1" si="20"/>
        <v>2.8855946296017832E-2</v>
      </c>
      <c r="L160" s="3">
        <f t="shared" ca="1" si="20"/>
        <v>1.6506424840593058E-3</v>
      </c>
      <c r="M160" s="3">
        <f t="shared" ca="1" si="20"/>
        <v>-8.6536873511577125E-3</v>
      </c>
      <c r="N160" s="3">
        <f t="shared" ca="1" si="20"/>
        <v>-4.9897497299705509E-3</v>
      </c>
      <c r="O160" s="3">
        <f t="shared" ca="1" si="20"/>
        <v>-2.9064673558735453E-3</v>
      </c>
      <c r="P160" s="3">
        <f t="shared" ca="1" si="20"/>
        <v>6.4912630767018323E-2</v>
      </c>
      <c r="Q160" s="3">
        <f t="shared" ca="1" si="20"/>
        <v>0.24818646192082064</v>
      </c>
      <c r="R160" s="3">
        <f t="shared" ca="1" si="20"/>
        <v>0.40112339490471077</v>
      </c>
      <c r="S160" s="3">
        <f t="shared" ca="1" si="20"/>
        <v>0.24882337975979207</v>
      </c>
      <c r="T160" s="3">
        <f t="shared" ca="1" si="20"/>
        <v>8.1800443817735338E-2</v>
      </c>
      <c r="U160" s="3">
        <f t="shared" ca="1" si="20"/>
        <v>3.449087474246286E-2</v>
      </c>
      <c r="V160" s="3">
        <f t="shared" ca="1" si="20"/>
        <v>5.4944703173990334E-2</v>
      </c>
      <c r="W160" s="3">
        <f t="shared" ca="1" si="20"/>
        <v>7.0728870821161763E-2</v>
      </c>
    </row>
    <row r="161" spans="2:23">
      <c r="C161" s="1" t="s">
        <v>198</v>
      </c>
      <c r="D161" s="10">
        <f ca="1">AVERAGE(D135:D158)</f>
        <v>6.3922321207944263E-2</v>
      </c>
      <c r="E161" s="3">
        <f t="shared" ref="E161:W161" ca="1" si="21">AVERAGE(E135:E158)</f>
        <v>0.12237062660980065</v>
      </c>
      <c r="F161" s="3">
        <f t="shared" ca="1" si="21"/>
        <v>0.16845850337201163</v>
      </c>
      <c r="G161" s="3">
        <f t="shared" ca="1" si="21"/>
        <v>9.9710328879335855E-2</v>
      </c>
      <c r="H161" s="3">
        <f t="shared" ca="1" si="21"/>
        <v>5.4114488711890486E-2</v>
      </c>
      <c r="I161" s="3">
        <f t="shared" ca="1" si="21"/>
        <v>0.1162978622533342</v>
      </c>
      <c r="J161" s="3">
        <f t="shared" ca="1" si="21"/>
        <v>0.20641836598862626</v>
      </c>
      <c r="K161" s="3">
        <f t="shared" ca="1" si="21"/>
        <v>0.20716243922469038</v>
      </c>
      <c r="L161" s="3">
        <f t="shared" ca="1" si="21"/>
        <v>0.25423239569302175</v>
      </c>
      <c r="M161" s="3">
        <f t="shared" ca="1" si="21"/>
        <v>0.36476044537209701</v>
      </c>
      <c r="N161" s="3">
        <f t="shared" ca="1" si="21"/>
        <v>0.32569904035351877</v>
      </c>
      <c r="O161" s="3">
        <f t="shared" ca="1" si="21"/>
        <v>0.27640849771133624</v>
      </c>
      <c r="P161" s="3">
        <f t="shared" ca="1" si="21"/>
        <v>0.21844203415618302</v>
      </c>
      <c r="Q161" s="3">
        <f t="shared" ca="1" si="21"/>
        <v>0.27278298491032588</v>
      </c>
      <c r="R161" s="3">
        <f t="shared" ca="1" si="21"/>
        <v>0.31851396390826653</v>
      </c>
      <c r="S161" s="3">
        <f t="shared" ca="1" si="21"/>
        <v>0.22049038942084831</v>
      </c>
      <c r="T161" s="3">
        <f t="shared" ca="1" si="21"/>
        <v>0.13805920606895469</v>
      </c>
      <c r="U161" s="3">
        <f t="shared" ca="1" si="21"/>
        <v>8.2605483049751183E-2</v>
      </c>
      <c r="V161" s="3">
        <f t="shared" ca="1" si="21"/>
        <v>7.0402910626017001E-2</v>
      </c>
      <c r="W161" s="3">
        <f t="shared" ca="1" si="21"/>
        <v>7.2867606714449223E-2</v>
      </c>
    </row>
    <row r="162" spans="2:23">
      <c r="C162" s="1" t="s">
        <v>16</v>
      </c>
      <c r="D162" s="3">
        <f ca="1">IF(D165&gt;0,TINV(TTEST(D111:D134,D135:D158,2,2),46),-TINV(TTEST(D111:D134,D135:D158,2,2),46))</f>
        <v>-1.8154788622454996</v>
      </c>
      <c r="E162" s="3">
        <f t="shared" ref="E162:V162" ca="1" si="22">IF(E165&gt;0,TINV(TTEST(E111:E134,E135:E158,2,2),46),-TINV(TTEST(E111:E134,E135:E158,2,2),46))</f>
        <v>-3.7192672948156682</v>
      </c>
      <c r="F162" s="3">
        <f t="shared" ca="1" si="22"/>
        <v>-4.1552372974323628</v>
      </c>
      <c r="G162" s="3">
        <f t="shared" ca="1" si="22"/>
        <v>-2.5874367224635035</v>
      </c>
      <c r="H162" s="3">
        <f t="shared" ca="1" si="22"/>
        <v>-0.69608804774717647</v>
      </c>
      <c r="I162" s="3">
        <f t="shared" ca="1" si="22"/>
        <v>-2.9417066890187051</v>
      </c>
      <c r="J162" s="3">
        <f t="shared" ca="1" si="22"/>
        <v>-4.6823970151247956</v>
      </c>
      <c r="K162" s="3">
        <f t="shared" ca="1" si="22"/>
        <v>-5.6062962412399315</v>
      </c>
      <c r="L162" s="3">
        <f t="shared" ca="1" si="22"/>
        <v>-8.8607764004473921</v>
      </c>
      <c r="M162" s="3">
        <f t="shared" ca="1" si="22"/>
        <v>-12.285399195355815</v>
      </c>
      <c r="N162" s="3">
        <f t="shared" ca="1" si="22"/>
        <v>-14.036491569216047</v>
      </c>
      <c r="O162" s="3">
        <f t="shared" ca="1" si="22"/>
        <v>-7.9078910897458101</v>
      </c>
      <c r="P162" s="3">
        <f t="shared" ca="1" si="22"/>
        <v>-5.8590238717275138</v>
      </c>
      <c r="Q162" s="3">
        <f t="shared" ca="1" si="22"/>
        <v>-0.92828138586200315</v>
      </c>
      <c r="R162" s="3">
        <f t="shared" ca="1" si="22"/>
        <v>2.7778372909673887</v>
      </c>
      <c r="S162" s="3">
        <f t="shared" ca="1" si="22"/>
        <v>0.92142941287539393</v>
      </c>
      <c r="T162" s="3">
        <f t="shared" ca="1" si="22"/>
        <v>-1.4729283458144624</v>
      </c>
      <c r="U162" s="3">
        <f t="shared" ca="1" si="22"/>
        <v>-1.5906605903471451</v>
      </c>
      <c r="V162" s="3">
        <f t="shared" ca="1" si="22"/>
        <v>-0.60539390672236126</v>
      </c>
      <c r="W162" s="3">
        <f ca="1">IF(W165&gt;0,TINV(TTEST(W111:W134,W135:W158,2,2),46),-TINV(TTEST(W111:W134,W135:W158,2,2),46))</f>
        <v>-8.680040429747618E-2</v>
      </c>
    </row>
    <row r="163" spans="2:23">
      <c r="B163" s="1" t="s">
        <v>199</v>
      </c>
      <c r="C163" s="1" t="s">
        <v>0</v>
      </c>
      <c r="D163" s="3">
        <f ca="1">STDEV(D111:D134)/SQRT(COUNT(D111:D134))</f>
        <v>1.9238230835965122E-2</v>
      </c>
      <c r="E163" s="3">
        <f t="shared" ref="E163:W163" ca="1" si="23">STDEV(E111:E134)/SQRT(COUNT(E111:E134))</f>
        <v>1.5235502269076247E-2</v>
      </c>
      <c r="F163" s="3">
        <f t="shared" ca="1" si="23"/>
        <v>1.1858030103348993E-2</v>
      </c>
      <c r="G163" s="3">
        <f t="shared" ca="1" si="23"/>
        <v>8.8449168985752589E-3</v>
      </c>
      <c r="H163" s="3">
        <f t="shared" ca="1" si="23"/>
        <v>9.7951328483939452E-3</v>
      </c>
      <c r="I163" s="3">
        <f t="shared" ca="1" si="23"/>
        <v>1.3432059233062546E-2</v>
      </c>
      <c r="J163" s="3">
        <f t="shared" ca="1" si="23"/>
        <v>1.8957362730790593E-2</v>
      </c>
      <c r="K163" s="3">
        <f t="shared" ca="1" si="23"/>
        <v>1.4752526820495437E-2</v>
      </c>
      <c r="L163" s="3">
        <f t="shared" ca="1" si="23"/>
        <v>1.0156729379780583E-2</v>
      </c>
      <c r="M163" s="3">
        <f t="shared" ca="1" si="23"/>
        <v>9.6737970510674034E-3</v>
      </c>
      <c r="N163" s="3">
        <f t="shared" ca="1" si="23"/>
        <v>1.2093443108099167E-2</v>
      </c>
      <c r="O163" s="3">
        <f t="shared" ca="1" si="23"/>
        <v>1.0608746505491814E-2</v>
      </c>
      <c r="P163" s="3">
        <f t="shared" ca="1" si="23"/>
        <v>9.6124741674015954E-3</v>
      </c>
      <c r="Q163" s="3">
        <f t="shared" ca="1" si="23"/>
        <v>1.4371508464283695E-2</v>
      </c>
      <c r="R163" s="3">
        <f t="shared" ca="1" si="23"/>
        <v>1.1881882619064909E-2</v>
      </c>
      <c r="S163" s="3">
        <f t="shared" ca="1" si="23"/>
        <v>7.7027700288927158E-3</v>
      </c>
      <c r="T163" s="3">
        <f t="shared" ca="1" si="23"/>
        <v>1.1591532776391369E-2</v>
      </c>
      <c r="U163" s="3">
        <f t="shared" ca="1" si="23"/>
        <v>1.1926151703448382E-2</v>
      </c>
      <c r="V163" s="3">
        <f t="shared" ca="1" si="23"/>
        <v>1.1845392781887606E-2</v>
      </c>
      <c r="W163" s="3">
        <f t="shared" ca="1" si="23"/>
        <v>1.2656988219777092E-2</v>
      </c>
    </row>
    <row r="164" spans="2:23">
      <c r="C164" s="1" t="s">
        <v>198</v>
      </c>
      <c r="D164" s="3">
        <f ca="1">STDEV(D135:D158)/SQRT(COUNT(D135:D158))</f>
        <v>1.4649605740853687E-2</v>
      </c>
      <c r="E164" s="3">
        <f t="shared" ref="E164:W164" ca="1" si="24">STDEV(E135:E158)/SQRT(COUNT(E135:E158))</f>
        <v>2.0052324658246478E-2</v>
      </c>
      <c r="F164" s="3">
        <f t="shared" ca="1" si="24"/>
        <v>2.8854607785823289E-2</v>
      </c>
      <c r="G164" s="3">
        <f t="shared" ca="1" si="24"/>
        <v>2.0337182163671984E-2</v>
      </c>
      <c r="H164" s="3">
        <f t="shared" ca="1" si="24"/>
        <v>1.3812289638479669E-2</v>
      </c>
      <c r="I164" s="3">
        <f t="shared" ca="1" si="24"/>
        <v>1.7325513943289926E-2</v>
      </c>
      <c r="J164" s="3">
        <f t="shared" ca="1" si="24"/>
        <v>2.6236736531426871E-2</v>
      </c>
      <c r="K164" s="3">
        <f t="shared" ca="1" si="24"/>
        <v>2.8176249206042597E-2</v>
      </c>
      <c r="L164" s="3">
        <f t="shared" ca="1" si="24"/>
        <v>2.6634753888881806E-2</v>
      </c>
      <c r="M164" s="3">
        <f t="shared" ca="1" si="24"/>
        <v>2.881442045877692E-2</v>
      </c>
      <c r="N164" s="3">
        <f t="shared" ca="1" si="24"/>
        <v>2.021844384022747E-2</v>
      </c>
      <c r="O164" s="3">
        <f t="shared" ca="1" si="24"/>
        <v>3.3690215353357124E-2</v>
      </c>
      <c r="P164" s="3">
        <f t="shared" ca="1" si="24"/>
        <v>2.4377158537258727E-2</v>
      </c>
      <c r="Q164" s="3">
        <f t="shared" ca="1" si="24"/>
        <v>2.2260778367227958E-2</v>
      </c>
      <c r="R164" s="3">
        <f t="shared" ca="1" si="24"/>
        <v>2.7261962394540356E-2</v>
      </c>
      <c r="S164" s="3">
        <f t="shared" ca="1" si="24"/>
        <v>2.976853181633686E-2</v>
      </c>
      <c r="T164" s="3">
        <f t="shared" ca="1" si="24"/>
        <v>3.6393791901470705E-2</v>
      </c>
      <c r="U164" s="3">
        <f t="shared" ca="1" si="24"/>
        <v>2.7797843022027736E-2</v>
      </c>
      <c r="V164" s="3">
        <f t="shared" ca="1" si="24"/>
        <v>2.2620312262066372E-2</v>
      </c>
      <c r="W164" s="3">
        <f t="shared" ca="1" si="24"/>
        <v>2.114037485772613E-2</v>
      </c>
    </row>
    <row r="165" spans="2:23">
      <c r="C165" s="1" t="s">
        <v>110</v>
      </c>
      <c r="D165" s="2">
        <f ca="1">D160-D161</f>
        <v>-4.3900083596423604E-2</v>
      </c>
      <c r="E165" s="2">
        <f t="shared" ref="E165:W165" ca="1" si="25">E160-E161</f>
        <v>-9.3664727748808019E-2</v>
      </c>
      <c r="F165" s="2">
        <f t="shared" ca="1" si="25"/>
        <v>-0.12962750548674087</v>
      </c>
      <c r="G165" s="2">
        <f t="shared" ca="1" si="25"/>
        <v>-5.7382412810767634E-2</v>
      </c>
      <c r="H165" s="2">
        <f t="shared" ca="1" si="25"/>
        <v>-1.1786807189321805E-2</v>
      </c>
      <c r="I165" s="2">
        <f t="shared" ca="1" si="25"/>
        <v>-6.4489406709907937E-2</v>
      </c>
      <c r="J165" s="2">
        <f t="shared" ca="1" si="25"/>
        <v>-0.15156420408372939</v>
      </c>
      <c r="K165" s="2">
        <f t="shared" ca="1" si="25"/>
        <v>-0.17830649292867254</v>
      </c>
      <c r="L165" s="2">
        <f t="shared" ca="1" si="25"/>
        <v>-0.25258175320896242</v>
      </c>
      <c r="M165" s="2">
        <f t="shared" ca="1" si="25"/>
        <v>-0.37341413272325474</v>
      </c>
      <c r="N165" s="2">
        <f t="shared" ca="1" si="25"/>
        <v>-0.33068879008348934</v>
      </c>
      <c r="O165" s="2">
        <f t="shared" ca="1" si="25"/>
        <v>-0.27931496506720976</v>
      </c>
      <c r="P165" s="2">
        <f t="shared" ca="1" si="25"/>
        <v>-0.15352940338916471</v>
      </c>
      <c r="Q165" s="2">
        <f t="shared" ca="1" si="25"/>
        <v>-2.4596522989505237E-2</v>
      </c>
      <c r="R165" s="2">
        <f t="shared" ca="1" si="25"/>
        <v>8.2609430996444244E-2</v>
      </c>
      <c r="S165" s="2">
        <f t="shared" ca="1" si="25"/>
        <v>2.8332990338943764E-2</v>
      </c>
      <c r="T165" s="2">
        <f t="shared" ca="1" si="25"/>
        <v>-5.6258762251219355E-2</v>
      </c>
      <c r="U165" s="2">
        <f t="shared" ca="1" si="25"/>
        <v>-4.8114608307288323E-2</v>
      </c>
      <c r="V165" s="2">
        <f t="shared" ca="1" si="25"/>
        <v>-1.5458207452026668E-2</v>
      </c>
      <c r="W165" s="2">
        <f t="shared" ca="1" si="25"/>
        <v>-2.1387358932874606E-3</v>
      </c>
    </row>
    <row r="167" spans="2:23">
      <c r="B167" s="1" t="s">
        <v>200</v>
      </c>
      <c r="D167" s="1">
        <f ca="1">COVAR(D111:D158,$C111:$C158)/VAR($C111:$C158)</f>
        <v>-2.1492749260749053E-2</v>
      </c>
      <c r="E167" s="1">
        <f t="shared" ref="E167:W167" ca="1" si="26">COVAR(E111:E158,$C111:$C158)/VAR($C111:$C158)</f>
        <v>-4.5856689627020594E-2</v>
      </c>
      <c r="F167" s="1">
        <f t="shared" ca="1" si="26"/>
        <v>-6.3463466227883569E-2</v>
      </c>
      <c r="G167" s="1">
        <f t="shared" ca="1" si="26"/>
        <v>-2.8093472938604997E-2</v>
      </c>
      <c r="H167" s="1">
        <f t="shared" ca="1" si="26"/>
        <v>-5.7706243531054713E-3</v>
      </c>
      <c r="I167" s="1">
        <f t="shared" ca="1" si="26"/>
        <v>-3.1572938701725749E-2</v>
      </c>
      <c r="J167" s="1">
        <f t="shared" ca="1" si="26"/>
        <v>-7.4203308249325861E-2</v>
      </c>
      <c r="K167" s="1">
        <f t="shared" ca="1" si="26"/>
        <v>-8.729588716299598E-2</v>
      </c>
      <c r="L167" s="1">
        <f t="shared" ca="1" si="26"/>
        <v>-0.12365981667522125</v>
      </c>
      <c r="M167" s="1">
        <f t="shared" ca="1" si="26"/>
        <v>-0.18281733581242685</v>
      </c>
      <c r="N167" s="1">
        <f t="shared" ca="1" si="26"/>
        <v>-0.16189972014504167</v>
      </c>
      <c r="O167" s="1">
        <f t="shared" ca="1" si="26"/>
        <v>-0.13674795164748807</v>
      </c>
      <c r="P167" s="1">
        <f t="shared" ca="1" si="26"/>
        <v>-7.516543707594521E-2</v>
      </c>
      <c r="Q167" s="1">
        <f t="shared" ca="1" si="26"/>
        <v>-1.2042047713611927E-2</v>
      </c>
      <c r="R167" s="1">
        <f t="shared" ca="1" si="26"/>
        <v>4.0444200592009143E-2</v>
      </c>
      <c r="S167" s="1">
        <f t="shared" ca="1" si="26"/>
        <v>1.3871359853441241E-2</v>
      </c>
      <c r="T167" s="1">
        <f t="shared" ca="1" si="26"/>
        <v>-2.7543352352159475E-2</v>
      </c>
      <c r="U167" s="1">
        <f t="shared" ca="1" si="26"/>
        <v>-2.3556110317109906E-2</v>
      </c>
      <c r="V167" s="1">
        <f t="shared" ca="1" si="26"/>
        <v>-7.5680807317213836E-3</v>
      </c>
      <c r="W167" s="1">
        <f t="shared" ca="1" si="26"/>
        <v>-1.0470894477553204E-3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1.0999999999999999E-2</v>
      </c>
      <c r="E1">
        <v>1.0999999999999999E-2</v>
      </c>
      <c r="F1">
        <v>1.2999999999999999E-2</v>
      </c>
      <c r="G1">
        <v>0</v>
      </c>
      <c r="H1">
        <v>2E-3</v>
      </c>
      <c r="I1">
        <v>4.0000000000000001E-3</v>
      </c>
      <c r="J1">
        <v>1E-3</v>
      </c>
      <c r="K1">
        <v>3.0000000000000001E-3</v>
      </c>
      <c r="L1">
        <v>3.0000000000000001E-3</v>
      </c>
      <c r="M1">
        <v>4.0000000000000001E-3</v>
      </c>
      <c r="N1">
        <v>1.2E-2</v>
      </c>
      <c r="O1">
        <v>1.2999999999999999E-2</v>
      </c>
      <c r="P1">
        <v>0.97</v>
      </c>
      <c r="Q1">
        <v>3.0000000000000001E-3</v>
      </c>
      <c r="R1">
        <v>1.2E-2</v>
      </c>
      <c r="S1">
        <v>7.0000000000000001E-3</v>
      </c>
      <c r="T1">
        <v>2E-3</v>
      </c>
      <c r="U1">
        <v>1.2E-2</v>
      </c>
      <c r="V1">
        <v>1.2E-2</v>
      </c>
      <c r="W1">
        <v>1.2E-2</v>
      </c>
      <c r="Z1" s="1">
        <f>AVERAGE(D1:M1)</f>
        <v>5.2000000000000006E-3</v>
      </c>
      <c r="AA1" s="1">
        <f>AVERAGE(N1:W1)</f>
        <v>0.1055</v>
      </c>
    </row>
    <row r="2" spans="1:27">
      <c r="A2">
        <v>1</v>
      </c>
      <c r="B2" t="s">
        <v>149</v>
      </c>
      <c r="C2">
        <v>30</v>
      </c>
      <c r="D2">
        <v>1.2E-2</v>
      </c>
      <c r="E2">
        <v>1.2999999999999999E-2</v>
      </c>
      <c r="F2">
        <v>1.6E-2</v>
      </c>
      <c r="G2">
        <v>0</v>
      </c>
      <c r="H2">
        <v>0</v>
      </c>
      <c r="I2">
        <v>2E-3</v>
      </c>
      <c r="J2">
        <v>4.0000000000000001E-3</v>
      </c>
      <c r="K2">
        <v>1E-3</v>
      </c>
      <c r="L2">
        <v>2E-3</v>
      </c>
      <c r="M2">
        <v>1.4999999999999999E-2</v>
      </c>
      <c r="N2">
        <v>1.4E-2</v>
      </c>
      <c r="O2">
        <v>1.6E-2</v>
      </c>
      <c r="P2">
        <v>0.98699999999999999</v>
      </c>
      <c r="Q2">
        <v>3.0000000000000001E-3</v>
      </c>
      <c r="R2">
        <v>1.4E-2</v>
      </c>
      <c r="S2">
        <v>1.2999999999999999E-2</v>
      </c>
      <c r="T2">
        <v>6.0999999999999999E-2</v>
      </c>
      <c r="U2">
        <v>1.4E-2</v>
      </c>
      <c r="V2">
        <v>1.4E-2</v>
      </c>
      <c r="W2">
        <v>1.2999999999999999E-2</v>
      </c>
      <c r="Z2" s="1">
        <f t="shared" ref="Z2:Z48" si="0">AVERAGE(D2:M2)</f>
        <v>6.5000000000000006E-3</v>
      </c>
      <c r="AA2" s="1">
        <f t="shared" ref="AA2:AA48" si="1">AVERAGE(N2:W2)</f>
        <v>0.11489999999999996</v>
      </c>
    </row>
    <row r="3" spans="1:27">
      <c r="A3">
        <v>2</v>
      </c>
      <c r="B3" t="s">
        <v>150</v>
      </c>
      <c r="C3">
        <v>30</v>
      </c>
      <c r="D3">
        <v>1.4999999999999999E-2</v>
      </c>
      <c r="E3">
        <v>1.4999999999999999E-2</v>
      </c>
      <c r="F3">
        <v>1.7999999999999999E-2</v>
      </c>
      <c r="G3">
        <v>1E-3</v>
      </c>
      <c r="H3">
        <v>2E-3</v>
      </c>
      <c r="I3">
        <v>0.19700000000000001</v>
      </c>
      <c r="J3">
        <v>2E-3</v>
      </c>
      <c r="K3">
        <v>1E-3</v>
      </c>
      <c r="L3">
        <v>0.02</v>
      </c>
      <c r="M3">
        <v>2E-3</v>
      </c>
      <c r="N3">
        <v>1.6E-2</v>
      </c>
      <c r="O3">
        <v>1.7999999999999999E-2</v>
      </c>
      <c r="P3">
        <v>0.97899999999999998</v>
      </c>
      <c r="Q3">
        <v>1.0999999999999999E-2</v>
      </c>
      <c r="R3">
        <v>1.6E-2</v>
      </c>
      <c r="S3">
        <v>2E-3</v>
      </c>
      <c r="T3">
        <v>1E-3</v>
      </c>
      <c r="U3">
        <v>1.7000000000000001E-2</v>
      </c>
      <c r="V3">
        <v>1.6E-2</v>
      </c>
      <c r="W3">
        <v>1.6E-2</v>
      </c>
      <c r="Z3" s="1">
        <f t="shared" si="0"/>
        <v>2.7300000000000001E-2</v>
      </c>
      <c r="AA3" s="1">
        <f t="shared" si="1"/>
        <v>0.10919999999999996</v>
      </c>
    </row>
    <row r="4" spans="1:27">
      <c r="A4">
        <v>3</v>
      </c>
      <c r="B4" t="s">
        <v>151</v>
      </c>
      <c r="C4">
        <v>30</v>
      </c>
      <c r="D4">
        <v>1.4999999999999999E-2</v>
      </c>
      <c r="E4">
        <v>1.6E-2</v>
      </c>
      <c r="F4">
        <v>2.1000000000000001E-2</v>
      </c>
      <c r="G4">
        <v>2E-3</v>
      </c>
      <c r="H4">
        <v>5.0000000000000001E-3</v>
      </c>
      <c r="I4">
        <v>2E-3</v>
      </c>
      <c r="J4">
        <v>1.6E-2</v>
      </c>
      <c r="K4">
        <v>1E-3</v>
      </c>
      <c r="L4">
        <v>8.0000000000000002E-3</v>
      </c>
      <c r="M4">
        <v>1E-3</v>
      </c>
      <c r="N4">
        <v>1.7999999999999999E-2</v>
      </c>
      <c r="O4">
        <v>2.1999999999999999E-2</v>
      </c>
      <c r="P4">
        <v>0.99199999999999999</v>
      </c>
      <c r="Q4">
        <v>3.0000000000000001E-3</v>
      </c>
      <c r="R4">
        <v>1.7999999999999999E-2</v>
      </c>
      <c r="S4">
        <v>3.0000000000000001E-3</v>
      </c>
      <c r="T4">
        <v>3.4000000000000002E-2</v>
      </c>
      <c r="U4">
        <v>1.7999999999999999E-2</v>
      </c>
      <c r="V4">
        <v>1.7999999999999999E-2</v>
      </c>
      <c r="W4">
        <v>1.7000000000000001E-2</v>
      </c>
      <c r="Z4" s="1">
        <f t="shared" si="0"/>
        <v>8.7000000000000029E-3</v>
      </c>
      <c r="AA4" s="1">
        <f t="shared" si="1"/>
        <v>0.11429999999999998</v>
      </c>
    </row>
    <row r="5" spans="1:27">
      <c r="A5">
        <v>4</v>
      </c>
      <c r="B5" t="s">
        <v>152</v>
      </c>
      <c r="C5">
        <v>30</v>
      </c>
      <c r="D5">
        <v>1.4999999999999999E-2</v>
      </c>
      <c r="E5">
        <v>1.4999999999999999E-2</v>
      </c>
      <c r="F5">
        <v>1.9E-2</v>
      </c>
      <c r="G5">
        <v>1E-3</v>
      </c>
      <c r="H5">
        <v>1E-3</v>
      </c>
      <c r="I5">
        <v>4.2999999999999997E-2</v>
      </c>
      <c r="J5">
        <v>1E-3</v>
      </c>
      <c r="K5">
        <v>1E-3</v>
      </c>
      <c r="L5">
        <v>6.0000000000000001E-3</v>
      </c>
      <c r="M5">
        <v>1E-3</v>
      </c>
      <c r="N5">
        <v>1.7000000000000001E-2</v>
      </c>
      <c r="O5">
        <v>0.02</v>
      </c>
      <c r="P5">
        <v>0.98599999999999999</v>
      </c>
      <c r="Q5">
        <v>2E-3</v>
      </c>
      <c r="R5">
        <v>1.7000000000000001E-2</v>
      </c>
      <c r="S5">
        <v>4.0000000000000001E-3</v>
      </c>
      <c r="T5">
        <v>1E-3</v>
      </c>
      <c r="U5">
        <v>1.7000000000000001E-2</v>
      </c>
      <c r="V5">
        <v>1.7000000000000001E-2</v>
      </c>
      <c r="W5">
        <v>1.6E-2</v>
      </c>
      <c r="Z5" s="1">
        <f t="shared" si="0"/>
        <v>1.03E-2</v>
      </c>
      <c r="AA5" s="1">
        <f t="shared" si="1"/>
        <v>0.10969999999999995</v>
      </c>
    </row>
    <row r="6" spans="1:27">
      <c r="A6">
        <v>5</v>
      </c>
      <c r="B6" t="s">
        <v>153</v>
      </c>
      <c r="C6">
        <v>30</v>
      </c>
      <c r="D6">
        <v>1.2E-2</v>
      </c>
      <c r="E6">
        <v>1.2E-2</v>
      </c>
      <c r="F6">
        <v>1.4999999999999999E-2</v>
      </c>
      <c r="G6">
        <v>1E-3</v>
      </c>
      <c r="H6">
        <v>1E-3</v>
      </c>
      <c r="I6">
        <v>2E-3</v>
      </c>
      <c r="J6">
        <v>0.04</v>
      </c>
      <c r="K6">
        <v>2E-3</v>
      </c>
      <c r="L6">
        <v>5.0000000000000001E-3</v>
      </c>
      <c r="M6">
        <v>2E-3</v>
      </c>
      <c r="N6">
        <v>1.2999999999999999E-2</v>
      </c>
      <c r="O6">
        <v>1.4999999999999999E-2</v>
      </c>
      <c r="P6">
        <v>0.99299999999999999</v>
      </c>
      <c r="Q6">
        <v>3.0000000000000001E-3</v>
      </c>
      <c r="R6">
        <v>1.2999999999999999E-2</v>
      </c>
      <c r="S6">
        <v>0.01</v>
      </c>
      <c r="T6">
        <v>3.6999999999999998E-2</v>
      </c>
      <c r="U6">
        <v>1.4E-2</v>
      </c>
      <c r="V6">
        <v>1.4E-2</v>
      </c>
      <c r="W6">
        <v>1.2999999999999999E-2</v>
      </c>
      <c r="Z6" s="1">
        <f t="shared" si="0"/>
        <v>9.2000000000000016E-3</v>
      </c>
      <c r="AA6" s="1">
        <f t="shared" si="1"/>
        <v>0.11249999999999996</v>
      </c>
    </row>
    <row r="7" spans="1:27">
      <c r="A7">
        <v>6</v>
      </c>
      <c r="B7" t="s">
        <v>154</v>
      </c>
      <c r="C7">
        <v>30</v>
      </c>
      <c r="D7">
        <v>1.0999999999999999E-2</v>
      </c>
      <c r="E7">
        <v>1.0999999999999999E-2</v>
      </c>
      <c r="F7">
        <v>1.2E-2</v>
      </c>
      <c r="G7">
        <v>1E-3</v>
      </c>
      <c r="H7">
        <v>9.5000000000000001E-2</v>
      </c>
      <c r="I7">
        <v>8.9999999999999993E-3</v>
      </c>
      <c r="J7">
        <v>2E-3</v>
      </c>
      <c r="K7">
        <v>1E-3</v>
      </c>
      <c r="L7">
        <v>1.6E-2</v>
      </c>
      <c r="M7">
        <v>0</v>
      </c>
      <c r="N7">
        <v>1.0999999999999999E-2</v>
      </c>
      <c r="O7">
        <v>1.2E-2</v>
      </c>
      <c r="P7">
        <v>0.995</v>
      </c>
      <c r="Q7">
        <v>1E-3</v>
      </c>
      <c r="R7">
        <v>1.0999999999999999E-2</v>
      </c>
      <c r="S7">
        <v>1E-3</v>
      </c>
      <c r="T7">
        <v>4.4999999999999998E-2</v>
      </c>
      <c r="U7">
        <v>1.0999999999999999E-2</v>
      </c>
      <c r="V7">
        <v>1.0999999999999999E-2</v>
      </c>
      <c r="W7">
        <v>1.0999999999999999E-2</v>
      </c>
      <c r="Z7" s="1">
        <f t="shared" si="0"/>
        <v>1.5800000000000002E-2</v>
      </c>
      <c r="AA7" s="1">
        <f t="shared" si="1"/>
        <v>0.11089999999999993</v>
      </c>
    </row>
    <row r="8" spans="1:27">
      <c r="A8">
        <v>7</v>
      </c>
      <c r="B8" t="s">
        <v>155</v>
      </c>
      <c r="C8">
        <v>30</v>
      </c>
      <c r="D8">
        <v>8.0000000000000002E-3</v>
      </c>
      <c r="E8">
        <v>8.0000000000000002E-3</v>
      </c>
      <c r="F8">
        <v>8.0000000000000002E-3</v>
      </c>
      <c r="G8">
        <v>1E-3</v>
      </c>
      <c r="H8">
        <v>8.0000000000000002E-3</v>
      </c>
      <c r="I8">
        <v>6.0000000000000001E-3</v>
      </c>
      <c r="J8">
        <v>1E-3</v>
      </c>
      <c r="K8">
        <v>8.9999999999999993E-3</v>
      </c>
      <c r="L8">
        <v>1.6E-2</v>
      </c>
      <c r="M8">
        <v>0</v>
      </c>
      <c r="N8">
        <v>8.0000000000000002E-3</v>
      </c>
      <c r="O8">
        <v>8.0000000000000002E-3</v>
      </c>
      <c r="P8">
        <v>0.99399999999999999</v>
      </c>
      <c r="Q8">
        <v>1E-3</v>
      </c>
      <c r="R8">
        <v>8.0000000000000002E-3</v>
      </c>
      <c r="S8">
        <v>3.0000000000000001E-3</v>
      </c>
      <c r="T8">
        <v>0.02</v>
      </c>
      <c r="U8">
        <v>8.0000000000000002E-3</v>
      </c>
      <c r="V8">
        <v>8.0000000000000002E-3</v>
      </c>
      <c r="W8">
        <v>8.0000000000000002E-3</v>
      </c>
      <c r="Z8" s="1">
        <f t="shared" si="0"/>
        <v>6.5000000000000006E-3</v>
      </c>
      <c r="AA8" s="1">
        <f t="shared" si="1"/>
        <v>0.10659999999999999</v>
      </c>
    </row>
    <row r="9" spans="1:27">
      <c r="A9">
        <v>8</v>
      </c>
      <c r="B9" t="s">
        <v>156</v>
      </c>
      <c r="C9">
        <v>30</v>
      </c>
      <c r="D9">
        <v>0.01</v>
      </c>
      <c r="E9">
        <v>0.01</v>
      </c>
      <c r="F9">
        <v>1.0999999999999999E-2</v>
      </c>
      <c r="G9">
        <v>0</v>
      </c>
      <c r="H9">
        <v>1.6E-2</v>
      </c>
      <c r="I9">
        <v>5.0000000000000001E-3</v>
      </c>
      <c r="J9">
        <v>1E-3</v>
      </c>
      <c r="K9">
        <v>1E-3</v>
      </c>
      <c r="L9">
        <v>2E-3</v>
      </c>
      <c r="M9">
        <v>1E-3</v>
      </c>
      <c r="N9">
        <v>1.0999999999999999E-2</v>
      </c>
      <c r="O9">
        <v>1.0999999999999999E-2</v>
      </c>
      <c r="P9">
        <v>0.99299999999999999</v>
      </c>
      <c r="Q9">
        <v>3.0000000000000001E-3</v>
      </c>
      <c r="R9">
        <v>1.0999999999999999E-2</v>
      </c>
      <c r="S9">
        <v>1E-3</v>
      </c>
      <c r="T9">
        <v>4.3999999999999997E-2</v>
      </c>
      <c r="U9">
        <v>1.0999999999999999E-2</v>
      </c>
      <c r="V9">
        <v>1.0999999999999999E-2</v>
      </c>
      <c r="W9">
        <v>0.01</v>
      </c>
      <c r="Z9" s="1">
        <f t="shared" si="0"/>
        <v>5.7000000000000002E-3</v>
      </c>
      <c r="AA9" s="1">
        <f t="shared" si="1"/>
        <v>0.11059999999999995</v>
      </c>
    </row>
    <row r="10" spans="1:27">
      <c r="A10">
        <v>9</v>
      </c>
      <c r="B10" t="s">
        <v>157</v>
      </c>
      <c r="C10">
        <v>30</v>
      </c>
      <c r="D10">
        <v>8.9999999999999993E-3</v>
      </c>
      <c r="E10">
        <v>8.9999999999999993E-3</v>
      </c>
      <c r="F10">
        <v>0.01</v>
      </c>
      <c r="G10">
        <v>0</v>
      </c>
      <c r="H10">
        <v>1E-3</v>
      </c>
      <c r="I10">
        <v>6.0000000000000001E-3</v>
      </c>
      <c r="J10">
        <v>1E-3</v>
      </c>
      <c r="K10">
        <v>1E-3</v>
      </c>
      <c r="L10">
        <v>3.0000000000000001E-3</v>
      </c>
      <c r="M10">
        <v>1.7999999999999999E-2</v>
      </c>
      <c r="N10">
        <v>0.01</v>
      </c>
      <c r="O10">
        <v>0.01</v>
      </c>
      <c r="P10">
        <v>0.98399999999999999</v>
      </c>
      <c r="Q10">
        <v>4.0000000000000001E-3</v>
      </c>
      <c r="R10">
        <v>0.01</v>
      </c>
      <c r="S10">
        <v>3.0000000000000001E-3</v>
      </c>
      <c r="T10">
        <v>6.8000000000000005E-2</v>
      </c>
      <c r="U10">
        <v>0.01</v>
      </c>
      <c r="V10">
        <v>0.01</v>
      </c>
      <c r="W10">
        <v>0.01</v>
      </c>
      <c r="Z10" s="1">
        <f t="shared" si="0"/>
        <v>5.7999999999999996E-3</v>
      </c>
      <c r="AA10" s="1">
        <f t="shared" si="1"/>
        <v>0.1119</v>
      </c>
    </row>
    <row r="11" spans="1:27">
      <c r="A11">
        <v>10</v>
      </c>
      <c r="B11" t="s">
        <v>158</v>
      </c>
      <c r="C11">
        <v>30</v>
      </c>
      <c r="D11">
        <v>0.01</v>
      </c>
      <c r="E11">
        <v>0.01</v>
      </c>
      <c r="F11">
        <v>1.2E-2</v>
      </c>
      <c r="G11">
        <v>1E-3</v>
      </c>
      <c r="H11">
        <v>6.0000000000000001E-3</v>
      </c>
      <c r="I11">
        <v>2E-3</v>
      </c>
      <c r="J11">
        <v>3.7999999999999999E-2</v>
      </c>
      <c r="K11">
        <v>2E-3</v>
      </c>
      <c r="L11">
        <v>7.0000000000000001E-3</v>
      </c>
      <c r="M11">
        <v>1E-3</v>
      </c>
      <c r="N11">
        <v>1.0999999999999999E-2</v>
      </c>
      <c r="O11">
        <v>1.2E-2</v>
      </c>
      <c r="P11">
        <v>0.99199999999999999</v>
      </c>
      <c r="Q11">
        <v>1E-3</v>
      </c>
      <c r="R11">
        <v>1.0999999999999999E-2</v>
      </c>
      <c r="S11">
        <v>3.0000000000000001E-3</v>
      </c>
      <c r="T11">
        <v>8.3000000000000004E-2</v>
      </c>
      <c r="U11">
        <v>1.0999999999999999E-2</v>
      </c>
      <c r="V11">
        <v>1.0999999999999999E-2</v>
      </c>
      <c r="W11">
        <v>1.0999999999999999E-2</v>
      </c>
      <c r="Z11" s="1">
        <f t="shared" si="0"/>
        <v>8.9000000000000017E-3</v>
      </c>
      <c r="AA11" s="1">
        <f t="shared" si="1"/>
        <v>0.11459999999999992</v>
      </c>
    </row>
    <row r="12" spans="1:27">
      <c r="A12">
        <v>11</v>
      </c>
      <c r="B12" t="s">
        <v>159</v>
      </c>
      <c r="C12">
        <v>30</v>
      </c>
      <c r="D12">
        <v>8.0000000000000002E-3</v>
      </c>
      <c r="E12">
        <v>8.0000000000000002E-3</v>
      </c>
      <c r="F12">
        <v>8.0000000000000002E-3</v>
      </c>
      <c r="G12">
        <v>0</v>
      </c>
      <c r="H12">
        <v>2E-3</v>
      </c>
      <c r="I12">
        <v>2E-3</v>
      </c>
      <c r="J12">
        <v>1E-3</v>
      </c>
      <c r="K12">
        <v>1E-3</v>
      </c>
      <c r="L12">
        <v>6.0000000000000001E-3</v>
      </c>
      <c r="M12">
        <v>1E-3</v>
      </c>
      <c r="N12">
        <v>8.0000000000000002E-3</v>
      </c>
      <c r="O12">
        <v>8.0000000000000002E-3</v>
      </c>
      <c r="P12">
        <v>0.995</v>
      </c>
      <c r="Q12">
        <v>1E-3</v>
      </c>
      <c r="R12">
        <v>8.0000000000000002E-3</v>
      </c>
      <c r="S12">
        <v>1E-3</v>
      </c>
      <c r="T12">
        <v>8.9999999999999993E-3</v>
      </c>
      <c r="U12">
        <v>8.0000000000000002E-3</v>
      </c>
      <c r="V12">
        <v>8.0000000000000002E-3</v>
      </c>
      <c r="W12">
        <v>8.0000000000000002E-3</v>
      </c>
      <c r="Z12" s="1">
        <f t="shared" si="0"/>
        <v>3.7000000000000006E-3</v>
      </c>
      <c r="AA12" s="1">
        <f t="shared" si="1"/>
        <v>0.10539999999999997</v>
      </c>
    </row>
    <row r="13" spans="1:27">
      <c r="A13">
        <v>12</v>
      </c>
      <c r="B13" t="s">
        <v>160</v>
      </c>
      <c r="C13">
        <v>30</v>
      </c>
      <c r="D13">
        <v>0.01</v>
      </c>
      <c r="E13">
        <v>0.01</v>
      </c>
      <c r="F13">
        <v>1.0999999999999999E-2</v>
      </c>
      <c r="G13">
        <v>7.0000000000000001E-3</v>
      </c>
      <c r="H13">
        <v>5.6000000000000001E-2</v>
      </c>
      <c r="I13">
        <v>1.9E-2</v>
      </c>
      <c r="J13">
        <v>1E-3</v>
      </c>
      <c r="K13">
        <v>4.7E-2</v>
      </c>
      <c r="L13">
        <v>2.7E-2</v>
      </c>
      <c r="M13">
        <v>3.9E-2</v>
      </c>
      <c r="N13">
        <v>0.01</v>
      </c>
      <c r="O13">
        <v>1.0999999999999999E-2</v>
      </c>
      <c r="P13">
        <v>0.92200000000000004</v>
      </c>
      <c r="Q13">
        <v>3.0000000000000001E-3</v>
      </c>
      <c r="R13">
        <v>1.0999999999999999E-2</v>
      </c>
      <c r="S13">
        <v>4.0000000000000001E-3</v>
      </c>
      <c r="T13">
        <v>3.0000000000000001E-3</v>
      </c>
      <c r="U13">
        <v>1.0999999999999999E-2</v>
      </c>
      <c r="V13">
        <v>1.0999999999999999E-2</v>
      </c>
      <c r="W13">
        <v>0.01</v>
      </c>
      <c r="Z13" s="1">
        <f t="shared" si="0"/>
        <v>2.2700000000000001E-2</v>
      </c>
      <c r="AA13" s="1">
        <f t="shared" si="1"/>
        <v>9.9600000000000008E-2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7.0000000000000001E-3</v>
      </c>
      <c r="F14">
        <v>8.0000000000000002E-3</v>
      </c>
      <c r="G14">
        <v>0.754</v>
      </c>
      <c r="H14">
        <v>1.6E-2</v>
      </c>
      <c r="I14">
        <v>4.0000000000000001E-3</v>
      </c>
      <c r="J14">
        <v>6.7000000000000004E-2</v>
      </c>
      <c r="K14">
        <v>0.03</v>
      </c>
      <c r="L14">
        <v>9.9000000000000005E-2</v>
      </c>
      <c r="M14">
        <v>2.7E-2</v>
      </c>
      <c r="N14">
        <v>8.0000000000000002E-3</v>
      </c>
      <c r="O14">
        <v>8.0000000000000002E-3</v>
      </c>
      <c r="P14">
        <v>0.99299999999999999</v>
      </c>
      <c r="Q14">
        <v>1E-3</v>
      </c>
      <c r="R14">
        <v>8.0000000000000002E-3</v>
      </c>
      <c r="S14">
        <v>0.01</v>
      </c>
      <c r="T14">
        <v>0.124</v>
      </c>
      <c r="U14">
        <v>8.0000000000000002E-3</v>
      </c>
      <c r="V14">
        <v>8.0000000000000002E-3</v>
      </c>
      <c r="W14">
        <v>7.0000000000000001E-3</v>
      </c>
      <c r="Z14" s="1">
        <f t="shared" si="0"/>
        <v>0.10189999999999999</v>
      </c>
      <c r="AA14" s="1">
        <f t="shared" si="1"/>
        <v>0.11749999999999997</v>
      </c>
    </row>
    <row r="15" spans="1:27">
      <c r="A15">
        <v>14</v>
      </c>
      <c r="B15" t="s">
        <v>162</v>
      </c>
      <c r="C15">
        <v>30</v>
      </c>
      <c r="D15">
        <v>1.6E-2</v>
      </c>
      <c r="E15">
        <v>1.7000000000000001E-2</v>
      </c>
      <c r="F15">
        <v>0.02</v>
      </c>
      <c r="G15">
        <v>1.2999999999999999E-2</v>
      </c>
      <c r="H15">
        <v>1E-3</v>
      </c>
      <c r="I15">
        <v>0.55900000000000005</v>
      </c>
      <c r="J15">
        <v>1E-3</v>
      </c>
      <c r="K15">
        <v>1E-3</v>
      </c>
      <c r="L15">
        <v>3.1E-2</v>
      </c>
      <c r="M15">
        <v>1.0999999999999999E-2</v>
      </c>
      <c r="N15">
        <v>1.7999999999999999E-2</v>
      </c>
      <c r="O15">
        <v>2.1000000000000001E-2</v>
      </c>
      <c r="P15">
        <v>0.92</v>
      </c>
      <c r="Q15">
        <v>2E-3</v>
      </c>
      <c r="R15">
        <v>1.7999999999999999E-2</v>
      </c>
      <c r="S15">
        <v>4.0000000000000001E-3</v>
      </c>
      <c r="T15">
        <v>4.0000000000000001E-3</v>
      </c>
      <c r="U15">
        <v>1.9E-2</v>
      </c>
      <c r="V15">
        <v>1.9E-2</v>
      </c>
      <c r="W15">
        <v>1.7000000000000001E-2</v>
      </c>
      <c r="Z15" s="1">
        <f t="shared" si="0"/>
        <v>6.7000000000000018E-2</v>
      </c>
      <c r="AA15" s="1">
        <f t="shared" si="1"/>
        <v>0.10419999999999999</v>
      </c>
    </row>
    <row r="16" spans="1:27">
      <c r="A16">
        <v>15</v>
      </c>
      <c r="B16" t="s">
        <v>163</v>
      </c>
      <c r="C16">
        <v>30</v>
      </c>
      <c r="D16">
        <v>7.0000000000000001E-3</v>
      </c>
      <c r="E16">
        <v>7.0000000000000001E-3</v>
      </c>
      <c r="F16">
        <v>7.0000000000000001E-3</v>
      </c>
      <c r="G16">
        <v>2.1000000000000001E-2</v>
      </c>
      <c r="H16">
        <v>3.0000000000000001E-3</v>
      </c>
      <c r="I16">
        <v>2E-3</v>
      </c>
      <c r="J16">
        <v>5.0000000000000001E-3</v>
      </c>
      <c r="K16">
        <v>9.0999999999999998E-2</v>
      </c>
      <c r="L16">
        <v>2E-3</v>
      </c>
      <c r="M16">
        <v>3.4000000000000002E-2</v>
      </c>
      <c r="N16">
        <v>7.0000000000000001E-3</v>
      </c>
      <c r="O16">
        <v>7.0000000000000001E-3</v>
      </c>
      <c r="P16">
        <v>0.92300000000000004</v>
      </c>
      <c r="Q16">
        <v>3.0000000000000001E-3</v>
      </c>
      <c r="R16">
        <v>7.0000000000000001E-3</v>
      </c>
      <c r="S16">
        <v>3.5000000000000003E-2</v>
      </c>
      <c r="T16">
        <v>2E-3</v>
      </c>
      <c r="U16">
        <v>7.0000000000000001E-3</v>
      </c>
      <c r="V16">
        <v>7.0000000000000001E-3</v>
      </c>
      <c r="W16">
        <v>7.0000000000000001E-3</v>
      </c>
      <c r="Z16" s="1">
        <f t="shared" si="0"/>
        <v>1.7900000000000003E-2</v>
      </c>
      <c r="AA16" s="1">
        <f t="shared" si="1"/>
        <v>0.10050000000000001</v>
      </c>
    </row>
    <row r="17" spans="1:27">
      <c r="A17">
        <v>16</v>
      </c>
      <c r="B17" t="s">
        <v>164</v>
      </c>
      <c r="C17">
        <v>30</v>
      </c>
      <c r="D17">
        <v>1.0999999999999999E-2</v>
      </c>
      <c r="E17">
        <v>1.0999999999999999E-2</v>
      </c>
      <c r="F17">
        <v>1.2E-2</v>
      </c>
      <c r="G17">
        <v>1.9E-2</v>
      </c>
      <c r="H17">
        <v>1.7999999999999999E-2</v>
      </c>
      <c r="I17">
        <v>1.7999999999999999E-2</v>
      </c>
      <c r="J17">
        <v>8.9999999999999993E-3</v>
      </c>
      <c r="K17">
        <v>2.1999999999999999E-2</v>
      </c>
      <c r="L17">
        <v>0.223</v>
      </c>
      <c r="M17">
        <v>8.9999999999999993E-3</v>
      </c>
      <c r="N17">
        <v>1.2E-2</v>
      </c>
      <c r="O17">
        <v>1.2E-2</v>
      </c>
      <c r="P17">
        <v>0.98699999999999999</v>
      </c>
      <c r="Q17">
        <v>2E-3</v>
      </c>
      <c r="R17">
        <v>1.2E-2</v>
      </c>
      <c r="S17">
        <v>5.0000000000000001E-3</v>
      </c>
      <c r="T17">
        <v>3.0000000000000001E-3</v>
      </c>
      <c r="U17">
        <v>1.2E-2</v>
      </c>
      <c r="V17">
        <v>1.2E-2</v>
      </c>
      <c r="W17">
        <v>1.0999999999999999E-2</v>
      </c>
      <c r="Z17" s="1">
        <f t="shared" si="0"/>
        <v>3.5199999999999995E-2</v>
      </c>
      <c r="AA17" s="1">
        <f t="shared" si="1"/>
        <v>0.10679999999999996</v>
      </c>
    </row>
    <row r="18" spans="1:27">
      <c r="A18">
        <v>17</v>
      </c>
      <c r="B18" t="s">
        <v>165</v>
      </c>
      <c r="C18">
        <v>30</v>
      </c>
      <c r="D18">
        <v>8.0000000000000002E-3</v>
      </c>
      <c r="E18">
        <v>8.0000000000000002E-3</v>
      </c>
      <c r="F18">
        <v>8.0000000000000002E-3</v>
      </c>
      <c r="G18">
        <v>0.34899999999999998</v>
      </c>
      <c r="H18">
        <v>6.5000000000000002E-2</v>
      </c>
      <c r="I18">
        <v>6.0000000000000001E-3</v>
      </c>
      <c r="J18">
        <v>3.0000000000000001E-3</v>
      </c>
      <c r="K18">
        <v>2E-3</v>
      </c>
      <c r="L18">
        <v>2E-3</v>
      </c>
      <c r="M18">
        <v>4.9000000000000002E-2</v>
      </c>
      <c r="N18">
        <v>8.0000000000000002E-3</v>
      </c>
      <c r="O18">
        <v>7.0000000000000001E-3</v>
      </c>
      <c r="P18">
        <v>0.93400000000000005</v>
      </c>
      <c r="Q18">
        <v>1E-3</v>
      </c>
      <c r="R18">
        <v>8.0000000000000002E-3</v>
      </c>
      <c r="S18">
        <v>9.6000000000000002E-2</v>
      </c>
      <c r="T18">
        <v>1E-3</v>
      </c>
      <c r="U18">
        <v>8.0000000000000002E-3</v>
      </c>
      <c r="V18">
        <v>8.0000000000000002E-3</v>
      </c>
      <c r="W18">
        <v>8.0000000000000002E-3</v>
      </c>
      <c r="Z18" s="1">
        <f t="shared" si="0"/>
        <v>0.05</v>
      </c>
      <c r="AA18" s="1">
        <f t="shared" si="1"/>
        <v>0.1079</v>
      </c>
    </row>
    <row r="19" spans="1:27">
      <c r="A19">
        <v>18</v>
      </c>
      <c r="B19" t="s">
        <v>166</v>
      </c>
      <c r="C19">
        <v>30</v>
      </c>
      <c r="D19">
        <v>1.2999999999999999E-2</v>
      </c>
      <c r="E19">
        <v>1.2999999999999999E-2</v>
      </c>
      <c r="F19">
        <v>1.4999999999999999E-2</v>
      </c>
      <c r="G19">
        <v>8.0000000000000002E-3</v>
      </c>
      <c r="H19">
        <v>2E-3</v>
      </c>
      <c r="I19">
        <v>0.04</v>
      </c>
      <c r="J19">
        <v>0.05</v>
      </c>
      <c r="K19">
        <v>1E-3</v>
      </c>
      <c r="L19">
        <v>1.4E-2</v>
      </c>
      <c r="M19">
        <v>2E-3</v>
      </c>
      <c r="N19">
        <v>1.4E-2</v>
      </c>
      <c r="O19">
        <v>1.6E-2</v>
      </c>
      <c r="P19">
        <v>0.995</v>
      </c>
      <c r="Q19">
        <v>1E-3</v>
      </c>
      <c r="R19">
        <v>1.4E-2</v>
      </c>
      <c r="S19">
        <v>2E-3</v>
      </c>
      <c r="T19">
        <v>2.9000000000000001E-2</v>
      </c>
      <c r="U19">
        <v>1.4E-2</v>
      </c>
      <c r="V19">
        <v>1.4E-2</v>
      </c>
      <c r="W19">
        <v>1.4E-2</v>
      </c>
      <c r="Z19" s="1">
        <f t="shared" si="0"/>
        <v>1.5800000000000002E-2</v>
      </c>
      <c r="AA19" s="1">
        <f t="shared" si="1"/>
        <v>0.11129999999999998</v>
      </c>
    </row>
    <row r="20" spans="1:27">
      <c r="A20">
        <v>19</v>
      </c>
      <c r="B20" t="s">
        <v>167</v>
      </c>
      <c r="C20">
        <v>30</v>
      </c>
      <c r="D20">
        <v>1.6E-2</v>
      </c>
      <c r="E20">
        <v>1.7000000000000001E-2</v>
      </c>
      <c r="F20">
        <v>1.9E-2</v>
      </c>
      <c r="G20">
        <v>1.6E-2</v>
      </c>
      <c r="H20">
        <v>1.4E-2</v>
      </c>
      <c r="I20">
        <v>4.0000000000000001E-3</v>
      </c>
      <c r="J20">
        <v>2E-3</v>
      </c>
      <c r="K20">
        <v>1E-3</v>
      </c>
      <c r="L20">
        <v>1E-3</v>
      </c>
      <c r="M20">
        <v>4.0000000000000001E-3</v>
      </c>
      <c r="N20">
        <v>1.7999999999999999E-2</v>
      </c>
      <c r="O20">
        <v>0.02</v>
      </c>
      <c r="P20">
        <v>0.65800000000000003</v>
      </c>
      <c r="Q20">
        <v>4.0000000000000001E-3</v>
      </c>
      <c r="R20">
        <v>1.7999999999999999E-2</v>
      </c>
      <c r="S20">
        <v>1.2E-2</v>
      </c>
      <c r="T20">
        <v>1E-3</v>
      </c>
      <c r="U20">
        <v>1.7999999999999999E-2</v>
      </c>
      <c r="V20">
        <v>1.7999999999999999E-2</v>
      </c>
      <c r="W20">
        <v>1.7000000000000001E-2</v>
      </c>
      <c r="Z20" s="1">
        <f t="shared" si="0"/>
        <v>9.4000000000000021E-3</v>
      </c>
      <c r="AA20" s="1">
        <f t="shared" si="1"/>
        <v>7.8400000000000011E-2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8.9999999999999993E-3</v>
      </c>
      <c r="F21">
        <v>1.0999999999999999E-2</v>
      </c>
      <c r="G21">
        <v>1E-3</v>
      </c>
      <c r="H21">
        <v>1.0999999999999999E-2</v>
      </c>
      <c r="I21">
        <v>1.6E-2</v>
      </c>
      <c r="J21">
        <v>0.246</v>
      </c>
      <c r="K21">
        <v>0.104</v>
      </c>
      <c r="L21">
        <v>0.05</v>
      </c>
      <c r="M21">
        <v>1E-3</v>
      </c>
      <c r="N21">
        <v>0.01</v>
      </c>
      <c r="O21">
        <v>1.2E-2</v>
      </c>
      <c r="P21">
        <v>0.99299999999999999</v>
      </c>
      <c r="Q21">
        <v>1E-3</v>
      </c>
      <c r="R21">
        <v>0.01</v>
      </c>
      <c r="S21">
        <v>5.0000000000000001E-3</v>
      </c>
      <c r="T21">
        <v>6.7000000000000004E-2</v>
      </c>
      <c r="U21">
        <v>0.01</v>
      </c>
      <c r="V21">
        <v>0.01</v>
      </c>
      <c r="W21">
        <v>0.01</v>
      </c>
      <c r="Z21" s="1">
        <f t="shared" si="0"/>
        <v>4.5799999999999993E-2</v>
      </c>
      <c r="AA21" s="1">
        <f t="shared" si="1"/>
        <v>0.11279999999999997</v>
      </c>
    </row>
    <row r="22" spans="1:27">
      <c r="A22">
        <v>21</v>
      </c>
      <c r="B22" t="s">
        <v>169</v>
      </c>
      <c r="C22">
        <v>30</v>
      </c>
      <c r="D22">
        <v>1.0999999999999999E-2</v>
      </c>
      <c r="E22">
        <v>1.0999999999999999E-2</v>
      </c>
      <c r="F22">
        <v>1.2999999999999999E-2</v>
      </c>
      <c r="G22">
        <v>1E-3</v>
      </c>
      <c r="H22">
        <v>2E-3</v>
      </c>
      <c r="I22">
        <v>6.8000000000000005E-2</v>
      </c>
      <c r="J22">
        <v>5.0000000000000001E-3</v>
      </c>
      <c r="K22">
        <v>6.0000000000000001E-3</v>
      </c>
      <c r="L22">
        <v>1E-3</v>
      </c>
      <c r="M22">
        <v>7.0000000000000001E-3</v>
      </c>
      <c r="N22">
        <v>1.2E-2</v>
      </c>
      <c r="O22">
        <v>1.2999999999999999E-2</v>
      </c>
      <c r="P22">
        <v>0.97599999999999998</v>
      </c>
      <c r="Q22">
        <v>1E-3</v>
      </c>
      <c r="R22">
        <v>1.2E-2</v>
      </c>
      <c r="S22">
        <v>0.05</v>
      </c>
      <c r="T22">
        <v>5.0000000000000001E-3</v>
      </c>
      <c r="U22">
        <v>1.2E-2</v>
      </c>
      <c r="V22">
        <v>1.2E-2</v>
      </c>
      <c r="W22">
        <v>1.2E-2</v>
      </c>
      <c r="Z22" s="1">
        <f t="shared" si="0"/>
        <v>1.2500000000000002E-2</v>
      </c>
      <c r="AA22" s="1">
        <f t="shared" si="1"/>
        <v>0.11049999999999997</v>
      </c>
    </row>
    <row r="23" spans="1:27">
      <c r="A23">
        <v>22</v>
      </c>
      <c r="B23" t="s">
        <v>170</v>
      </c>
      <c r="C23">
        <v>30</v>
      </c>
      <c r="D23">
        <v>8.9999999999999993E-3</v>
      </c>
      <c r="E23">
        <v>8.9999999999999993E-3</v>
      </c>
      <c r="F23">
        <v>0.01</v>
      </c>
      <c r="G23">
        <v>1E-3</v>
      </c>
      <c r="H23">
        <v>2E-3</v>
      </c>
      <c r="I23">
        <v>0.105</v>
      </c>
      <c r="J23">
        <v>5.5E-2</v>
      </c>
      <c r="K23">
        <v>7.1999999999999995E-2</v>
      </c>
      <c r="L23">
        <v>1E-3</v>
      </c>
      <c r="M23">
        <v>4.2999999999999997E-2</v>
      </c>
      <c r="N23">
        <v>0.01</v>
      </c>
      <c r="O23">
        <v>1.0999999999999999E-2</v>
      </c>
      <c r="P23">
        <v>0.97699999999999998</v>
      </c>
      <c r="Q23">
        <v>1E-3</v>
      </c>
      <c r="R23">
        <v>0.01</v>
      </c>
      <c r="S23">
        <v>8.9999999999999993E-3</v>
      </c>
      <c r="T23">
        <v>0.32200000000000001</v>
      </c>
      <c r="U23">
        <v>0.01</v>
      </c>
      <c r="V23">
        <v>0.01</v>
      </c>
      <c r="W23">
        <v>0.01</v>
      </c>
      <c r="Z23" s="1">
        <f t="shared" si="0"/>
        <v>3.0699999999999998E-2</v>
      </c>
      <c r="AA23" s="1">
        <f t="shared" si="1"/>
        <v>0.13699999999999998</v>
      </c>
    </row>
    <row r="24" spans="1:27">
      <c r="A24">
        <v>23</v>
      </c>
      <c r="B24" t="s">
        <v>171</v>
      </c>
      <c r="C24">
        <v>30</v>
      </c>
      <c r="D24">
        <v>8.0000000000000002E-3</v>
      </c>
      <c r="E24">
        <v>8.0000000000000002E-3</v>
      </c>
      <c r="F24">
        <v>0.01</v>
      </c>
      <c r="G24">
        <v>0</v>
      </c>
      <c r="H24">
        <v>1.7999999999999999E-2</v>
      </c>
      <c r="I24">
        <v>2.9000000000000001E-2</v>
      </c>
      <c r="J24">
        <v>8.2000000000000003E-2</v>
      </c>
      <c r="K24">
        <v>9.0999999999999998E-2</v>
      </c>
      <c r="L24">
        <v>8.0000000000000002E-3</v>
      </c>
      <c r="M24">
        <v>1.4999999999999999E-2</v>
      </c>
      <c r="N24">
        <v>8.9999999999999993E-3</v>
      </c>
      <c r="O24">
        <v>1.0999999999999999E-2</v>
      </c>
      <c r="P24">
        <v>0.98</v>
      </c>
      <c r="Q24">
        <v>1E-3</v>
      </c>
      <c r="R24">
        <v>8.9999999999999993E-3</v>
      </c>
      <c r="S24">
        <v>3.2000000000000001E-2</v>
      </c>
      <c r="T24">
        <v>7.9000000000000001E-2</v>
      </c>
      <c r="U24">
        <v>8.9999999999999993E-3</v>
      </c>
      <c r="V24">
        <v>8.9999999999999993E-3</v>
      </c>
      <c r="W24">
        <v>8.9999999999999993E-3</v>
      </c>
      <c r="Z24" s="1">
        <f t="shared" si="0"/>
        <v>2.69E-2</v>
      </c>
      <c r="AA24" s="1">
        <f t="shared" si="1"/>
        <v>0.11479999999999994</v>
      </c>
    </row>
    <row r="25" spans="1:27">
      <c r="A25">
        <v>24</v>
      </c>
      <c r="B25" t="s">
        <v>172</v>
      </c>
      <c r="C25">
        <v>30</v>
      </c>
      <c r="D25">
        <v>0.01</v>
      </c>
      <c r="E25">
        <v>0.01</v>
      </c>
      <c r="F25">
        <v>1.4E-2</v>
      </c>
      <c r="G25">
        <v>1E-3</v>
      </c>
      <c r="H25">
        <v>0.45100000000000001</v>
      </c>
      <c r="I25">
        <v>6.3E-2</v>
      </c>
      <c r="J25">
        <v>1E-3</v>
      </c>
      <c r="K25">
        <v>1E-3</v>
      </c>
      <c r="L25">
        <v>0.224</v>
      </c>
      <c r="M25">
        <v>0.91700000000000004</v>
      </c>
      <c r="N25">
        <v>1.2E-2</v>
      </c>
      <c r="O25">
        <v>1.4999999999999999E-2</v>
      </c>
      <c r="P25">
        <v>0.83599999999999997</v>
      </c>
      <c r="Q25">
        <v>0.871</v>
      </c>
      <c r="R25">
        <v>1.2E-2</v>
      </c>
      <c r="S25">
        <v>0.58499999999999996</v>
      </c>
      <c r="T25">
        <v>0.28199999999999997</v>
      </c>
      <c r="U25">
        <v>1.2E-2</v>
      </c>
      <c r="V25">
        <v>1.2E-2</v>
      </c>
      <c r="W25">
        <v>1.0999999999999999E-2</v>
      </c>
      <c r="Z25" s="1">
        <f t="shared" si="0"/>
        <v>0.16919999999999999</v>
      </c>
      <c r="AA25" s="1">
        <f t="shared" si="1"/>
        <v>0.26480000000000004</v>
      </c>
    </row>
    <row r="26" spans="1:27">
      <c r="A26">
        <v>25</v>
      </c>
      <c r="B26" t="s">
        <v>173</v>
      </c>
      <c r="C26">
        <v>30</v>
      </c>
      <c r="D26">
        <v>1.2999999999999999E-2</v>
      </c>
      <c r="E26">
        <v>1.4E-2</v>
      </c>
      <c r="F26">
        <v>0.02</v>
      </c>
      <c r="G26">
        <v>0.99299999999999999</v>
      </c>
      <c r="H26">
        <v>7.0000000000000001E-3</v>
      </c>
      <c r="I26">
        <v>1.2E-2</v>
      </c>
      <c r="J26">
        <v>5.8999999999999997E-2</v>
      </c>
      <c r="K26">
        <v>2E-3</v>
      </c>
      <c r="L26">
        <v>0.69899999999999995</v>
      </c>
      <c r="M26">
        <v>0.497</v>
      </c>
      <c r="N26">
        <v>1.6E-2</v>
      </c>
      <c r="O26">
        <v>2.1999999999999999E-2</v>
      </c>
      <c r="P26">
        <v>1.9E-2</v>
      </c>
      <c r="Q26">
        <v>0.90500000000000003</v>
      </c>
      <c r="R26">
        <v>1.6E-2</v>
      </c>
      <c r="S26">
        <v>0.996</v>
      </c>
      <c r="T26">
        <v>1.2999999999999999E-2</v>
      </c>
      <c r="U26">
        <v>1.7000000000000001E-2</v>
      </c>
      <c r="V26">
        <v>1.6E-2</v>
      </c>
      <c r="W26">
        <v>1.4999999999999999E-2</v>
      </c>
      <c r="Z26" s="1">
        <f t="shared" si="0"/>
        <v>0.23159999999999997</v>
      </c>
      <c r="AA26" s="1">
        <f t="shared" si="1"/>
        <v>0.20350000000000001</v>
      </c>
    </row>
    <row r="27" spans="1:27">
      <c r="A27">
        <v>26</v>
      </c>
      <c r="B27" t="s">
        <v>174</v>
      </c>
      <c r="C27">
        <v>30</v>
      </c>
      <c r="D27">
        <v>0.01</v>
      </c>
      <c r="E27">
        <v>8.9999999999999993E-3</v>
      </c>
      <c r="F27">
        <v>1.4E-2</v>
      </c>
      <c r="G27">
        <v>2E-3</v>
      </c>
      <c r="H27">
        <v>0.98499999999999999</v>
      </c>
      <c r="I27">
        <v>0.13100000000000001</v>
      </c>
      <c r="J27">
        <v>7.0000000000000001E-3</v>
      </c>
      <c r="K27">
        <v>0.06</v>
      </c>
      <c r="L27">
        <v>1E-3</v>
      </c>
      <c r="M27">
        <v>3.5999999999999997E-2</v>
      </c>
      <c r="N27">
        <v>1.0999999999999999E-2</v>
      </c>
      <c r="O27">
        <v>1.4999999999999999E-2</v>
      </c>
      <c r="P27">
        <v>0.98499999999999999</v>
      </c>
      <c r="Q27">
        <v>9.0999999999999998E-2</v>
      </c>
      <c r="R27">
        <v>1.0999999999999999E-2</v>
      </c>
      <c r="S27">
        <v>0.97899999999999998</v>
      </c>
      <c r="T27">
        <v>4.2000000000000003E-2</v>
      </c>
      <c r="U27">
        <v>1.2E-2</v>
      </c>
      <c r="V27">
        <v>1.0999999999999999E-2</v>
      </c>
      <c r="W27">
        <v>1.0999999999999999E-2</v>
      </c>
      <c r="Z27" s="1">
        <f t="shared" si="0"/>
        <v>0.1255</v>
      </c>
      <c r="AA27" s="1">
        <f t="shared" si="1"/>
        <v>0.21679999999999996</v>
      </c>
    </row>
    <row r="28" spans="1:27">
      <c r="A28">
        <v>27</v>
      </c>
      <c r="B28" t="s">
        <v>175</v>
      </c>
      <c r="C28">
        <v>30</v>
      </c>
      <c r="D28">
        <v>7.0000000000000001E-3</v>
      </c>
      <c r="E28">
        <v>7.0000000000000001E-3</v>
      </c>
      <c r="F28">
        <v>1.0999999999999999E-2</v>
      </c>
      <c r="G28">
        <v>0.68400000000000005</v>
      </c>
      <c r="H28">
        <v>0.98899999999999999</v>
      </c>
      <c r="I28">
        <v>0.40300000000000002</v>
      </c>
      <c r="J28">
        <v>1E-3</v>
      </c>
      <c r="K28">
        <v>2.1999999999999999E-2</v>
      </c>
      <c r="L28">
        <v>0.79</v>
      </c>
      <c r="M28">
        <v>0.92300000000000004</v>
      </c>
      <c r="N28">
        <v>8.0000000000000002E-3</v>
      </c>
      <c r="O28">
        <v>1.2E-2</v>
      </c>
      <c r="P28">
        <v>0.34300000000000003</v>
      </c>
      <c r="Q28">
        <v>0.99199999999999999</v>
      </c>
      <c r="R28">
        <v>8.9999999999999993E-3</v>
      </c>
      <c r="S28">
        <v>0.997</v>
      </c>
      <c r="T28">
        <v>0.35799999999999998</v>
      </c>
      <c r="U28">
        <v>8.9999999999999993E-3</v>
      </c>
      <c r="V28">
        <v>8.9999999999999993E-3</v>
      </c>
      <c r="W28">
        <v>8.0000000000000002E-3</v>
      </c>
      <c r="Z28" s="1">
        <f t="shared" si="0"/>
        <v>0.38369999999999999</v>
      </c>
      <c r="AA28" s="1">
        <f t="shared" si="1"/>
        <v>0.27449999999999997</v>
      </c>
    </row>
    <row r="29" spans="1:27">
      <c r="A29">
        <v>28</v>
      </c>
      <c r="B29" t="s">
        <v>176</v>
      </c>
      <c r="C29">
        <v>30</v>
      </c>
      <c r="D29">
        <v>1.2E-2</v>
      </c>
      <c r="E29">
        <v>1.2E-2</v>
      </c>
      <c r="F29">
        <v>1.4E-2</v>
      </c>
      <c r="G29">
        <v>9.0999999999999998E-2</v>
      </c>
      <c r="H29">
        <v>3.1E-2</v>
      </c>
      <c r="I29">
        <v>3.0000000000000001E-3</v>
      </c>
      <c r="J29">
        <v>0.26</v>
      </c>
      <c r="K29">
        <v>1E-3</v>
      </c>
      <c r="L29">
        <v>0.69399999999999995</v>
      </c>
      <c r="M29">
        <v>7.6999999999999999E-2</v>
      </c>
      <c r="N29">
        <v>1.2999999999999999E-2</v>
      </c>
      <c r="O29">
        <v>1.4999999999999999E-2</v>
      </c>
      <c r="P29">
        <v>0.3</v>
      </c>
      <c r="Q29">
        <v>0.745</v>
      </c>
      <c r="R29">
        <v>1.2999999999999999E-2</v>
      </c>
      <c r="S29">
        <v>0.64200000000000002</v>
      </c>
      <c r="T29">
        <v>1E-3</v>
      </c>
      <c r="U29">
        <v>1.2999999999999999E-2</v>
      </c>
      <c r="V29">
        <v>1.2999999999999999E-2</v>
      </c>
      <c r="W29">
        <v>1.2E-2</v>
      </c>
      <c r="Z29" s="1">
        <f t="shared" si="0"/>
        <v>0.11949999999999998</v>
      </c>
      <c r="AA29" s="1">
        <f t="shared" si="1"/>
        <v>0.17669999999999994</v>
      </c>
    </row>
    <row r="30" spans="1:27">
      <c r="A30">
        <v>29</v>
      </c>
      <c r="B30" t="s">
        <v>177</v>
      </c>
      <c r="C30">
        <v>30</v>
      </c>
      <c r="D30">
        <v>8.9999999999999993E-3</v>
      </c>
      <c r="E30">
        <v>8.9999999999999993E-3</v>
      </c>
      <c r="F30">
        <v>0.01</v>
      </c>
      <c r="G30">
        <v>9.8000000000000004E-2</v>
      </c>
      <c r="H30">
        <v>0.71</v>
      </c>
      <c r="I30">
        <v>7.0000000000000001E-3</v>
      </c>
      <c r="J30">
        <v>9.9000000000000005E-2</v>
      </c>
      <c r="K30">
        <v>0.442</v>
      </c>
      <c r="L30">
        <v>0.56499999999999995</v>
      </c>
      <c r="M30">
        <v>4.2999999999999997E-2</v>
      </c>
      <c r="N30">
        <v>8.9999999999999993E-3</v>
      </c>
      <c r="O30">
        <v>1.0999999999999999E-2</v>
      </c>
      <c r="P30">
        <v>0.94</v>
      </c>
      <c r="Q30">
        <v>8.9999999999999993E-3</v>
      </c>
      <c r="R30">
        <v>0.01</v>
      </c>
      <c r="S30">
        <v>0.98699999999999999</v>
      </c>
      <c r="T30">
        <v>0.433</v>
      </c>
      <c r="U30">
        <v>0.01</v>
      </c>
      <c r="V30">
        <v>0.01</v>
      </c>
      <c r="W30">
        <v>8.9999999999999993E-3</v>
      </c>
      <c r="Z30" s="1">
        <f t="shared" si="0"/>
        <v>0.19919999999999999</v>
      </c>
      <c r="AA30" s="1">
        <f t="shared" si="1"/>
        <v>0.24279999999999996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8.9999999999999993E-3</v>
      </c>
      <c r="F31">
        <v>1.2E-2</v>
      </c>
      <c r="G31">
        <v>0.99399999999999999</v>
      </c>
      <c r="H31">
        <v>0.126</v>
      </c>
      <c r="I31">
        <v>4.0000000000000001E-3</v>
      </c>
      <c r="J31">
        <v>3.4000000000000002E-2</v>
      </c>
      <c r="K31">
        <v>4.1000000000000002E-2</v>
      </c>
      <c r="L31">
        <v>0.51500000000000001</v>
      </c>
      <c r="M31">
        <v>5.0000000000000001E-3</v>
      </c>
      <c r="N31">
        <v>0.01</v>
      </c>
      <c r="O31">
        <v>1.2E-2</v>
      </c>
      <c r="P31">
        <v>5.0000000000000001E-3</v>
      </c>
      <c r="Q31">
        <v>0.98799999999999999</v>
      </c>
      <c r="R31">
        <v>0.01</v>
      </c>
      <c r="S31">
        <v>0.98399999999999999</v>
      </c>
      <c r="T31">
        <v>0.106</v>
      </c>
      <c r="U31">
        <v>1.0999999999999999E-2</v>
      </c>
      <c r="V31">
        <v>0.01</v>
      </c>
      <c r="W31">
        <v>0.01</v>
      </c>
      <c r="Z31" s="1">
        <f t="shared" si="0"/>
        <v>0.17489999999999997</v>
      </c>
      <c r="AA31" s="1">
        <f t="shared" si="1"/>
        <v>0.21459999999999996</v>
      </c>
    </row>
    <row r="32" spans="1:27">
      <c r="A32">
        <v>31</v>
      </c>
      <c r="B32" t="s">
        <v>179</v>
      </c>
      <c r="C32">
        <v>30</v>
      </c>
      <c r="D32">
        <v>0.01</v>
      </c>
      <c r="E32">
        <v>0.01</v>
      </c>
      <c r="F32">
        <v>1.4999999999999999E-2</v>
      </c>
      <c r="G32">
        <v>2E-3</v>
      </c>
      <c r="H32">
        <v>0.97099999999999997</v>
      </c>
      <c r="I32">
        <v>3.0000000000000001E-3</v>
      </c>
      <c r="J32">
        <v>0.51100000000000001</v>
      </c>
      <c r="K32">
        <v>0.90900000000000003</v>
      </c>
      <c r="L32">
        <v>0.26800000000000002</v>
      </c>
      <c r="M32">
        <v>0</v>
      </c>
      <c r="N32">
        <v>1.2E-2</v>
      </c>
      <c r="O32">
        <v>1.6E-2</v>
      </c>
      <c r="P32">
        <v>0.47</v>
      </c>
      <c r="Q32">
        <v>8.9999999999999993E-3</v>
      </c>
      <c r="R32">
        <v>1.2E-2</v>
      </c>
      <c r="S32">
        <v>1.9E-2</v>
      </c>
      <c r="T32">
        <v>0.65800000000000003</v>
      </c>
      <c r="U32">
        <v>1.2999999999999999E-2</v>
      </c>
      <c r="V32">
        <v>1.2E-2</v>
      </c>
      <c r="W32">
        <v>1.2E-2</v>
      </c>
      <c r="Z32" s="1">
        <f t="shared" si="0"/>
        <v>0.26989999999999997</v>
      </c>
      <c r="AA32" s="1">
        <f t="shared" si="1"/>
        <v>0.12330000000000001</v>
      </c>
    </row>
    <row r="33" spans="1:27">
      <c r="A33">
        <v>32</v>
      </c>
      <c r="B33" t="s">
        <v>180</v>
      </c>
      <c r="C33">
        <v>30</v>
      </c>
      <c r="D33">
        <v>1.0999999999999999E-2</v>
      </c>
      <c r="E33">
        <v>1.2E-2</v>
      </c>
      <c r="F33">
        <v>1.6E-2</v>
      </c>
      <c r="G33">
        <v>0.98799999999999999</v>
      </c>
      <c r="H33">
        <v>8.7999999999999995E-2</v>
      </c>
      <c r="I33">
        <v>0.45400000000000001</v>
      </c>
      <c r="J33">
        <v>0.69899999999999995</v>
      </c>
      <c r="K33">
        <v>0.63500000000000001</v>
      </c>
      <c r="L33">
        <v>4.2999999999999997E-2</v>
      </c>
      <c r="M33">
        <v>0</v>
      </c>
      <c r="N33">
        <v>1.2999999999999999E-2</v>
      </c>
      <c r="O33">
        <v>1.7000000000000001E-2</v>
      </c>
      <c r="P33">
        <v>4.0000000000000001E-3</v>
      </c>
      <c r="Q33">
        <v>7.0000000000000007E-2</v>
      </c>
      <c r="R33">
        <v>1.4E-2</v>
      </c>
      <c r="S33">
        <v>0.63300000000000001</v>
      </c>
      <c r="T33">
        <v>0.41</v>
      </c>
      <c r="U33">
        <v>1.4E-2</v>
      </c>
      <c r="V33">
        <v>1.4E-2</v>
      </c>
      <c r="W33">
        <v>1.2999999999999999E-2</v>
      </c>
      <c r="Z33" s="1">
        <f t="shared" si="0"/>
        <v>0.29459999999999997</v>
      </c>
      <c r="AA33" s="1">
        <f t="shared" si="1"/>
        <v>0.1202</v>
      </c>
    </row>
    <row r="34" spans="1:27">
      <c r="A34">
        <v>33</v>
      </c>
      <c r="B34" t="s">
        <v>181</v>
      </c>
      <c r="C34">
        <v>30</v>
      </c>
      <c r="D34">
        <v>0.01</v>
      </c>
      <c r="E34">
        <v>0.01</v>
      </c>
      <c r="F34">
        <v>1.0999999999999999E-2</v>
      </c>
      <c r="G34">
        <v>0.66200000000000003</v>
      </c>
      <c r="H34">
        <v>0.98499999999999999</v>
      </c>
      <c r="I34">
        <v>3.3000000000000002E-2</v>
      </c>
      <c r="J34">
        <v>5.0000000000000001E-3</v>
      </c>
      <c r="K34">
        <v>0.23400000000000001</v>
      </c>
      <c r="L34">
        <v>0.23599999999999999</v>
      </c>
      <c r="M34">
        <v>2.4E-2</v>
      </c>
      <c r="N34">
        <v>1.0999999999999999E-2</v>
      </c>
      <c r="O34">
        <v>1.2E-2</v>
      </c>
      <c r="P34">
        <v>7.3999999999999996E-2</v>
      </c>
      <c r="Q34">
        <v>0.95199999999999996</v>
      </c>
      <c r="R34">
        <v>1.0999999999999999E-2</v>
      </c>
      <c r="S34">
        <v>8.9999999999999993E-3</v>
      </c>
      <c r="T34">
        <v>3.1E-2</v>
      </c>
      <c r="U34">
        <v>1.0999999999999999E-2</v>
      </c>
      <c r="V34">
        <v>1.0999999999999999E-2</v>
      </c>
      <c r="W34">
        <v>1.0999999999999999E-2</v>
      </c>
      <c r="Z34" s="1">
        <f t="shared" si="0"/>
        <v>0.221</v>
      </c>
      <c r="AA34" s="1">
        <f t="shared" si="1"/>
        <v>0.11329999999999993</v>
      </c>
    </row>
    <row r="35" spans="1:27">
      <c r="A35">
        <v>34</v>
      </c>
      <c r="B35" t="s">
        <v>182</v>
      </c>
      <c r="C35">
        <v>30</v>
      </c>
      <c r="D35">
        <v>1.9E-2</v>
      </c>
      <c r="E35">
        <v>1.9E-2</v>
      </c>
      <c r="F35">
        <v>2.5999999999999999E-2</v>
      </c>
      <c r="G35">
        <v>0.22500000000000001</v>
      </c>
      <c r="H35">
        <v>1.9E-2</v>
      </c>
      <c r="I35">
        <v>4.0000000000000001E-3</v>
      </c>
      <c r="J35">
        <v>0.441</v>
      </c>
      <c r="K35">
        <v>0.52400000000000002</v>
      </c>
      <c r="L35">
        <v>0.47</v>
      </c>
      <c r="M35">
        <v>0</v>
      </c>
      <c r="N35">
        <v>2.1999999999999999E-2</v>
      </c>
      <c r="O35">
        <v>2.7E-2</v>
      </c>
      <c r="P35">
        <v>0.46899999999999997</v>
      </c>
      <c r="Q35">
        <v>0.55600000000000005</v>
      </c>
      <c r="R35">
        <v>2.1999999999999999E-2</v>
      </c>
      <c r="S35">
        <v>4.3999999999999997E-2</v>
      </c>
      <c r="T35">
        <v>4.5999999999999999E-2</v>
      </c>
      <c r="U35">
        <v>2.3E-2</v>
      </c>
      <c r="V35">
        <v>2.1999999999999999E-2</v>
      </c>
      <c r="W35">
        <v>2.1000000000000001E-2</v>
      </c>
      <c r="Z35" s="1">
        <f t="shared" si="0"/>
        <v>0.17470000000000002</v>
      </c>
      <c r="AA35" s="1">
        <f t="shared" si="1"/>
        <v>0.12520000000000001</v>
      </c>
    </row>
    <row r="36" spans="1:27">
      <c r="A36">
        <v>35</v>
      </c>
      <c r="B36" t="s">
        <v>183</v>
      </c>
      <c r="C36">
        <v>30</v>
      </c>
      <c r="D36">
        <v>1.0999999999999999E-2</v>
      </c>
      <c r="E36">
        <v>1.0999999999999999E-2</v>
      </c>
      <c r="F36">
        <v>1.4999999999999999E-2</v>
      </c>
      <c r="G36">
        <v>0.93300000000000005</v>
      </c>
      <c r="H36">
        <v>0.58699999999999997</v>
      </c>
      <c r="I36">
        <v>2.4E-2</v>
      </c>
      <c r="J36">
        <v>8.0000000000000002E-3</v>
      </c>
      <c r="K36">
        <v>0.23699999999999999</v>
      </c>
      <c r="L36">
        <v>0.72499999999999998</v>
      </c>
      <c r="M36">
        <v>1.2E-2</v>
      </c>
      <c r="N36">
        <v>1.2999999999999999E-2</v>
      </c>
      <c r="O36">
        <v>1.4999999999999999E-2</v>
      </c>
      <c r="P36">
        <v>0.123</v>
      </c>
      <c r="Q36">
        <v>0.99</v>
      </c>
      <c r="R36">
        <v>1.2999999999999999E-2</v>
      </c>
      <c r="S36">
        <v>1E-3</v>
      </c>
      <c r="T36">
        <v>0.28199999999999997</v>
      </c>
      <c r="U36">
        <v>1.2999999999999999E-2</v>
      </c>
      <c r="V36">
        <v>1.2999999999999999E-2</v>
      </c>
      <c r="W36">
        <v>1.2E-2</v>
      </c>
      <c r="Z36" s="1">
        <f t="shared" si="0"/>
        <v>0.25630000000000003</v>
      </c>
      <c r="AA36" s="1">
        <f t="shared" si="1"/>
        <v>0.14749999999999996</v>
      </c>
    </row>
    <row r="37" spans="1:27">
      <c r="A37">
        <v>36</v>
      </c>
      <c r="B37" t="s">
        <v>184</v>
      </c>
      <c r="C37">
        <v>30</v>
      </c>
      <c r="D37">
        <v>1.2999999999999999E-2</v>
      </c>
      <c r="E37">
        <v>1.4E-2</v>
      </c>
      <c r="F37">
        <v>1.7999999999999999E-2</v>
      </c>
      <c r="G37">
        <v>4.0000000000000001E-3</v>
      </c>
      <c r="H37">
        <v>0.32200000000000001</v>
      </c>
      <c r="I37">
        <v>2.5999999999999999E-2</v>
      </c>
      <c r="J37">
        <v>0.26200000000000001</v>
      </c>
      <c r="K37">
        <v>6.4000000000000001E-2</v>
      </c>
      <c r="L37">
        <v>1E-3</v>
      </c>
      <c r="M37">
        <v>2.4E-2</v>
      </c>
      <c r="N37">
        <v>1.4999999999999999E-2</v>
      </c>
      <c r="O37">
        <v>1.9E-2</v>
      </c>
      <c r="P37">
        <v>0.99399999999999999</v>
      </c>
      <c r="Q37">
        <v>1.2E-2</v>
      </c>
      <c r="R37">
        <v>1.6E-2</v>
      </c>
      <c r="S37">
        <v>2.4E-2</v>
      </c>
      <c r="T37">
        <v>0.82199999999999995</v>
      </c>
      <c r="U37">
        <v>1.6E-2</v>
      </c>
      <c r="V37">
        <v>1.6E-2</v>
      </c>
      <c r="W37">
        <v>1.4999999999999999E-2</v>
      </c>
      <c r="Z37" s="1">
        <f t="shared" si="0"/>
        <v>7.4800000000000005E-2</v>
      </c>
      <c r="AA37" s="1">
        <f t="shared" si="1"/>
        <v>0.19490000000000002</v>
      </c>
    </row>
    <row r="38" spans="1:27">
      <c r="A38">
        <v>37</v>
      </c>
      <c r="B38" t="s">
        <v>185</v>
      </c>
      <c r="C38">
        <v>30</v>
      </c>
      <c r="D38">
        <v>1.2999999999999999E-2</v>
      </c>
      <c r="E38">
        <v>1.2999999999999999E-2</v>
      </c>
      <c r="F38">
        <v>1.7000000000000001E-2</v>
      </c>
      <c r="G38">
        <v>0.93400000000000005</v>
      </c>
      <c r="H38">
        <v>0</v>
      </c>
      <c r="I38">
        <v>0.13700000000000001</v>
      </c>
      <c r="J38">
        <v>0.54800000000000004</v>
      </c>
      <c r="K38">
        <v>0.69799999999999995</v>
      </c>
      <c r="L38">
        <v>0.02</v>
      </c>
      <c r="M38">
        <v>0.03</v>
      </c>
      <c r="N38">
        <v>1.4E-2</v>
      </c>
      <c r="O38">
        <v>1.7999999999999999E-2</v>
      </c>
      <c r="P38">
        <v>0.71299999999999997</v>
      </c>
      <c r="Q38">
        <v>0.45100000000000001</v>
      </c>
      <c r="R38">
        <v>1.4999999999999999E-2</v>
      </c>
      <c r="S38">
        <v>0.94499999999999995</v>
      </c>
      <c r="T38">
        <v>0.67600000000000005</v>
      </c>
      <c r="U38">
        <v>1.4999999999999999E-2</v>
      </c>
      <c r="V38">
        <v>1.4999999999999999E-2</v>
      </c>
      <c r="W38">
        <v>1.4E-2</v>
      </c>
      <c r="Z38" s="1">
        <f t="shared" si="0"/>
        <v>0.24100000000000002</v>
      </c>
      <c r="AA38" s="1">
        <f t="shared" si="1"/>
        <v>0.28759999999999997</v>
      </c>
    </row>
    <row r="39" spans="1:27">
      <c r="A39">
        <v>38</v>
      </c>
      <c r="B39" t="s">
        <v>186</v>
      </c>
      <c r="C39">
        <v>30</v>
      </c>
      <c r="D39">
        <v>1.2E-2</v>
      </c>
      <c r="E39">
        <v>1.2E-2</v>
      </c>
      <c r="F39">
        <v>2.1000000000000001E-2</v>
      </c>
      <c r="G39">
        <v>0.36399999999999999</v>
      </c>
      <c r="H39">
        <v>1.6E-2</v>
      </c>
      <c r="I39">
        <v>0.83799999999999997</v>
      </c>
      <c r="J39">
        <v>1.2999999999999999E-2</v>
      </c>
      <c r="K39">
        <v>1.2999999999999999E-2</v>
      </c>
      <c r="L39">
        <v>0.20399999999999999</v>
      </c>
      <c r="M39">
        <v>0.98599999999999999</v>
      </c>
      <c r="N39">
        <v>1.4E-2</v>
      </c>
      <c r="O39">
        <v>2.4E-2</v>
      </c>
      <c r="P39">
        <v>0.14699999999999999</v>
      </c>
      <c r="Q39">
        <v>0.99199999999999999</v>
      </c>
      <c r="R39">
        <v>1.4999999999999999E-2</v>
      </c>
      <c r="S39">
        <v>0.99199999999999999</v>
      </c>
      <c r="T39">
        <v>0.66500000000000004</v>
      </c>
      <c r="U39">
        <v>1.6E-2</v>
      </c>
      <c r="V39">
        <v>1.4999999999999999E-2</v>
      </c>
      <c r="W39">
        <v>1.4E-2</v>
      </c>
      <c r="Z39" s="1">
        <f t="shared" si="0"/>
        <v>0.24789999999999995</v>
      </c>
      <c r="AA39" s="1">
        <f t="shared" si="1"/>
        <v>0.28939999999999999</v>
      </c>
    </row>
    <row r="40" spans="1:27">
      <c r="A40">
        <v>39</v>
      </c>
      <c r="B40" t="s">
        <v>187</v>
      </c>
      <c r="C40">
        <v>30</v>
      </c>
      <c r="D40">
        <v>0.01</v>
      </c>
      <c r="E40">
        <v>1.0999999999999999E-2</v>
      </c>
      <c r="F40">
        <v>1.4E-2</v>
      </c>
      <c r="G40">
        <v>0.95799999999999996</v>
      </c>
      <c r="H40">
        <v>1E-3</v>
      </c>
      <c r="I40">
        <v>0.98299999999999998</v>
      </c>
      <c r="J40">
        <v>0.17399999999999999</v>
      </c>
      <c r="K40">
        <v>2.8000000000000001E-2</v>
      </c>
      <c r="L40">
        <v>2.5000000000000001E-2</v>
      </c>
      <c r="M40">
        <v>0.55400000000000005</v>
      </c>
      <c r="N40">
        <v>1.2E-2</v>
      </c>
      <c r="O40">
        <v>1.6E-2</v>
      </c>
      <c r="P40">
        <v>0.95899999999999996</v>
      </c>
      <c r="Q40">
        <v>0.94299999999999995</v>
      </c>
      <c r="R40">
        <v>1.2E-2</v>
      </c>
      <c r="S40">
        <v>0.1</v>
      </c>
      <c r="T40">
        <v>0.70499999999999996</v>
      </c>
      <c r="U40">
        <v>1.2999999999999999E-2</v>
      </c>
      <c r="V40">
        <v>1.2E-2</v>
      </c>
      <c r="W40">
        <v>1.0999999999999999E-2</v>
      </c>
      <c r="Z40" s="1">
        <f t="shared" si="0"/>
        <v>0.27579999999999999</v>
      </c>
      <c r="AA40" s="1">
        <f t="shared" si="1"/>
        <v>0.27829999999999999</v>
      </c>
    </row>
    <row r="41" spans="1:27">
      <c r="A41">
        <v>40</v>
      </c>
      <c r="B41" t="s">
        <v>188</v>
      </c>
      <c r="C41">
        <v>30</v>
      </c>
      <c r="D41">
        <v>1.6E-2</v>
      </c>
      <c r="E41">
        <v>1.6E-2</v>
      </c>
      <c r="F41">
        <v>2.1000000000000001E-2</v>
      </c>
      <c r="G41">
        <v>0.151</v>
      </c>
      <c r="H41">
        <v>2E-3</v>
      </c>
      <c r="I41">
        <v>3.0000000000000001E-3</v>
      </c>
      <c r="J41">
        <v>0.04</v>
      </c>
      <c r="K41">
        <v>6.0000000000000001E-3</v>
      </c>
      <c r="L41">
        <v>5.0000000000000001E-3</v>
      </c>
      <c r="M41">
        <v>3.0000000000000001E-3</v>
      </c>
      <c r="N41">
        <v>1.7999999999999999E-2</v>
      </c>
      <c r="O41">
        <v>2.1999999999999999E-2</v>
      </c>
      <c r="P41">
        <v>0.98799999999999999</v>
      </c>
      <c r="Q41">
        <v>5.0000000000000001E-3</v>
      </c>
      <c r="R41">
        <v>1.7999999999999999E-2</v>
      </c>
      <c r="S41">
        <v>0.28499999999999998</v>
      </c>
      <c r="T41">
        <v>0.58199999999999996</v>
      </c>
      <c r="U41">
        <v>1.9E-2</v>
      </c>
      <c r="V41">
        <v>1.9E-2</v>
      </c>
      <c r="W41">
        <v>1.7000000000000001E-2</v>
      </c>
      <c r="Z41" s="1">
        <f t="shared" si="0"/>
        <v>2.63E-2</v>
      </c>
      <c r="AA41" s="1">
        <f t="shared" si="1"/>
        <v>0.19729999999999995</v>
      </c>
    </row>
    <row r="42" spans="1:27">
      <c r="A42">
        <v>41</v>
      </c>
      <c r="B42" t="s">
        <v>189</v>
      </c>
      <c r="C42">
        <v>30</v>
      </c>
      <c r="D42">
        <v>1.0999999999999999E-2</v>
      </c>
      <c r="E42">
        <v>1.0999999999999999E-2</v>
      </c>
      <c r="F42">
        <v>1.4999999999999999E-2</v>
      </c>
      <c r="G42">
        <v>0.99199999999999999</v>
      </c>
      <c r="H42">
        <v>1E-3</v>
      </c>
      <c r="I42">
        <v>3.9E-2</v>
      </c>
      <c r="J42">
        <v>0.91100000000000003</v>
      </c>
      <c r="K42">
        <v>0.77100000000000002</v>
      </c>
      <c r="L42">
        <v>0.33100000000000002</v>
      </c>
      <c r="M42">
        <v>2E-3</v>
      </c>
      <c r="N42">
        <v>1.2E-2</v>
      </c>
      <c r="O42">
        <v>1.4999999999999999E-2</v>
      </c>
      <c r="P42">
        <v>0.122</v>
      </c>
      <c r="Q42">
        <v>0.95799999999999996</v>
      </c>
      <c r="R42">
        <v>1.2999999999999999E-2</v>
      </c>
      <c r="S42">
        <v>0.53300000000000003</v>
      </c>
      <c r="T42">
        <v>0.59299999999999997</v>
      </c>
      <c r="U42">
        <v>1.2999999999999999E-2</v>
      </c>
      <c r="V42">
        <v>1.2999999999999999E-2</v>
      </c>
      <c r="W42">
        <v>1.2E-2</v>
      </c>
      <c r="Z42" s="1">
        <f t="shared" si="0"/>
        <v>0.30839999999999995</v>
      </c>
      <c r="AA42" s="1">
        <f t="shared" si="1"/>
        <v>0.22839999999999999</v>
      </c>
    </row>
    <row r="43" spans="1:27">
      <c r="A43">
        <v>42</v>
      </c>
      <c r="B43" t="s">
        <v>190</v>
      </c>
      <c r="C43">
        <v>30</v>
      </c>
      <c r="D43">
        <v>1.2999999999999999E-2</v>
      </c>
      <c r="E43">
        <v>1.4E-2</v>
      </c>
      <c r="F43">
        <v>1.6E-2</v>
      </c>
      <c r="G43">
        <v>0.72899999999999998</v>
      </c>
      <c r="H43">
        <v>1E-3</v>
      </c>
      <c r="I43">
        <v>5.5E-2</v>
      </c>
      <c r="J43">
        <v>0.17699999999999999</v>
      </c>
      <c r="K43">
        <v>0.79400000000000004</v>
      </c>
      <c r="L43">
        <v>0.69099999999999995</v>
      </c>
      <c r="M43">
        <v>0</v>
      </c>
      <c r="N43">
        <v>1.4999999999999999E-2</v>
      </c>
      <c r="O43">
        <v>1.7000000000000001E-2</v>
      </c>
      <c r="P43">
        <v>0.98</v>
      </c>
      <c r="Q43">
        <v>0.45500000000000002</v>
      </c>
      <c r="R43">
        <v>1.4999999999999999E-2</v>
      </c>
      <c r="S43">
        <v>2E-3</v>
      </c>
      <c r="T43">
        <v>0.81599999999999995</v>
      </c>
      <c r="U43">
        <v>1.4999999999999999E-2</v>
      </c>
      <c r="V43">
        <v>1.4999999999999999E-2</v>
      </c>
      <c r="W43">
        <v>1.4E-2</v>
      </c>
      <c r="Z43" s="1">
        <f t="shared" si="0"/>
        <v>0.24900000000000003</v>
      </c>
      <c r="AA43" s="1">
        <f t="shared" si="1"/>
        <v>0.2344</v>
      </c>
    </row>
    <row r="44" spans="1:27">
      <c r="A44">
        <v>43</v>
      </c>
      <c r="B44" t="s">
        <v>191</v>
      </c>
      <c r="C44">
        <v>30</v>
      </c>
      <c r="D44">
        <v>8.9999999999999993E-3</v>
      </c>
      <c r="E44">
        <v>8.9999999999999993E-3</v>
      </c>
      <c r="F44">
        <v>0.01</v>
      </c>
      <c r="G44">
        <v>2.4E-2</v>
      </c>
      <c r="H44">
        <v>2.4E-2</v>
      </c>
      <c r="I44">
        <v>0.13400000000000001</v>
      </c>
      <c r="J44">
        <v>3.0000000000000001E-3</v>
      </c>
      <c r="K44">
        <v>0.97899999999999998</v>
      </c>
      <c r="L44">
        <v>2.9000000000000001E-2</v>
      </c>
      <c r="M44">
        <v>2E-3</v>
      </c>
      <c r="N44">
        <v>8.9999999999999993E-3</v>
      </c>
      <c r="O44">
        <v>0.01</v>
      </c>
      <c r="P44">
        <v>0.91900000000000004</v>
      </c>
      <c r="Q44">
        <v>0.17899999999999999</v>
      </c>
      <c r="R44">
        <v>8.9999999999999993E-3</v>
      </c>
      <c r="S44">
        <v>1.2E-2</v>
      </c>
      <c r="T44">
        <v>0.49399999999999999</v>
      </c>
      <c r="U44">
        <v>8.9999999999999993E-3</v>
      </c>
      <c r="V44">
        <v>8.9999999999999993E-3</v>
      </c>
      <c r="W44">
        <v>8.9999999999999993E-3</v>
      </c>
      <c r="Z44" s="1">
        <f t="shared" si="0"/>
        <v>0.12229999999999999</v>
      </c>
      <c r="AA44" s="1">
        <f t="shared" si="1"/>
        <v>0.16589999999999996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1.0999999999999999E-2</v>
      </c>
      <c r="F45">
        <v>1.2999999999999999E-2</v>
      </c>
      <c r="G45">
        <v>0.97199999999999998</v>
      </c>
      <c r="H45">
        <v>1E-3</v>
      </c>
      <c r="I45">
        <v>0.112</v>
      </c>
      <c r="J45">
        <v>0.27700000000000002</v>
      </c>
      <c r="K45">
        <v>0.44900000000000001</v>
      </c>
      <c r="L45">
        <v>0.89</v>
      </c>
      <c r="M45">
        <v>2E-3</v>
      </c>
      <c r="N45">
        <v>1.2E-2</v>
      </c>
      <c r="O45">
        <v>1.2999999999999999E-2</v>
      </c>
      <c r="P45">
        <v>0.32900000000000001</v>
      </c>
      <c r="Q45">
        <v>0.995</v>
      </c>
      <c r="R45">
        <v>1.2E-2</v>
      </c>
      <c r="S45">
        <v>2.3E-2</v>
      </c>
      <c r="T45">
        <v>0.28599999999999998</v>
      </c>
      <c r="U45">
        <v>1.2E-2</v>
      </c>
      <c r="V45">
        <v>1.2E-2</v>
      </c>
      <c r="W45">
        <v>1.2E-2</v>
      </c>
      <c r="Z45" s="1">
        <f t="shared" si="0"/>
        <v>0.27379999999999993</v>
      </c>
      <c r="AA45" s="1">
        <f t="shared" si="1"/>
        <v>0.1706</v>
      </c>
    </row>
    <row r="46" spans="1:27">
      <c r="A46">
        <v>45</v>
      </c>
      <c r="B46" t="s">
        <v>193</v>
      </c>
      <c r="C46">
        <v>30</v>
      </c>
      <c r="D46">
        <v>1.7000000000000001E-2</v>
      </c>
      <c r="E46">
        <v>1.7000000000000001E-2</v>
      </c>
      <c r="F46">
        <v>2.4E-2</v>
      </c>
      <c r="G46">
        <v>3.0000000000000001E-3</v>
      </c>
      <c r="H46">
        <v>8.9999999999999993E-3</v>
      </c>
      <c r="I46">
        <v>0.33300000000000002</v>
      </c>
      <c r="J46">
        <v>0.189</v>
      </c>
      <c r="K46">
        <v>0.99399999999999999</v>
      </c>
      <c r="L46">
        <v>5.8000000000000003E-2</v>
      </c>
      <c r="M46">
        <v>1E-3</v>
      </c>
      <c r="N46">
        <v>0.02</v>
      </c>
      <c r="O46">
        <v>2.5999999999999999E-2</v>
      </c>
      <c r="P46">
        <v>0.79800000000000004</v>
      </c>
      <c r="Q46">
        <v>0.22600000000000001</v>
      </c>
      <c r="R46">
        <v>0.02</v>
      </c>
      <c r="S46">
        <v>0.104</v>
      </c>
      <c r="T46">
        <v>0.46500000000000002</v>
      </c>
      <c r="U46">
        <v>2.1000000000000001E-2</v>
      </c>
      <c r="V46">
        <v>0.02</v>
      </c>
      <c r="W46">
        <v>1.9E-2</v>
      </c>
      <c r="Z46" s="1">
        <f t="shared" si="0"/>
        <v>0.16450000000000001</v>
      </c>
      <c r="AA46" s="1">
        <f t="shared" si="1"/>
        <v>0.1719</v>
      </c>
    </row>
    <row r="47" spans="1:27">
      <c r="A47">
        <v>46</v>
      </c>
      <c r="B47" t="s">
        <v>194</v>
      </c>
      <c r="C47">
        <v>30</v>
      </c>
      <c r="D47">
        <v>5.0000000000000001E-3</v>
      </c>
      <c r="E47">
        <v>5.0000000000000001E-3</v>
      </c>
      <c r="F47">
        <v>7.0000000000000001E-3</v>
      </c>
      <c r="G47">
        <v>0.77</v>
      </c>
      <c r="H47">
        <v>0.13500000000000001</v>
      </c>
      <c r="I47">
        <v>0.56699999999999995</v>
      </c>
      <c r="J47">
        <v>4.2999999999999997E-2</v>
      </c>
      <c r="K47">
        <v>0.99199999999999999</v>
      </c>
      <c r="L47">
        <v>0.129</v>
      </c>
      <c r="M47">
        <v>0.127</v>
      </c>
      <c r="N47">
        <v>6.0000000000000001E-3</v>
      </c>
      <c r="O47">
        <v>8.0000000000000002E-3</v>
      </c>
      <c r="P47">
        <v>0.627</v>
      </c>
      <c r="Q47">
        <v>0.20100000000000001</v>
      </c>
      <c r="R47">
        <v>6.0000000000000001E-3</v>
      </c>
      <c r="S47">
        <v>0.99399999999999999</v>
      </c>
      <c r="T47">
        <v>0.94799999999999995</v>
      </c>
      <c r="U47">
        <v>6.0000000000000001E-3</v>
      </c>
      <c r="V47">
        <v>6.0000000000000001E-3</v>
      </c>
      <c r="W47">
        <v>5.0000000000000001E-3</v>
      </c>
      <c r="Z47" s="1">
        <f t="shared" si="0"/>
        <v>0.27800000000000002</v>
      </c>
      <c r="AA47" s="1">
        <f t="shared" si="1"/>
        <v>0.28069999999999995</v>
      </c>
    </row>
    <row r="48" spans="1:27">
      <c r="A48">
        <v>47</v>
      </c>
      <c r="B48" t="s">
        <v>195</v>
      </c>
      <c r="C48">
        <v>30</v>
      </c>
      <c r="D48">
        <v>8.0000000000000002E-3</v>
      </c>
      <c r="E48">
        <v>8.9999999999999993E-3</v>
      </c>
      <c r="F48">
        <v>1.0999999999999999E-2</v>
      </c>
      <c r="G48">
        <v>0.98699999999999999</v>
      </c>
      <c r="H48">
        <v>0</v>
      </c>
      <c r="I48">
        <v>0.76</v>
      </c>
      <c r="J48">
        <v>0.92300000000000004</v>
      </c>
      <c r="K48">
        <v>0.85</v>
      </c>
      <c r="L48">
        <v>0.253</v>
      </c>
      <c r="M48">
        <v>5.8999999999999997E-2</v>
      </c>
      <c r="N48">
        <v>8.9999999999999993E-3</v>
      </c>
      <c r="O48">
        <v>1.2E-2</v>
      </c>
      <c r="P48">
        <v>0.45</v>
      </c>
      <c r="Q48">
        <v>0.93</v>
      </c>
      <c r="R48">
        <v>0.01</v>
      </c>
      <c r="S48">
        <v>0.92600000000000005</v>
      </c>
      <c r="T48">
        <v>0.86299999999999999</v>
      </c>
      <c r="U48">
        <v>0.01</v>
      </c>
      <c r="V48">
        <v>0.01</v>
      </c>
      <c r="W48">
        <v>8.9999999999999993E-3</v>
      </c>
      <c r="Z48" s="1">
        <f t="shared" si="0"/>
        <v>0.38600000000000001</v>
      </c>
      <c r="AA48" s="1">
        <f t="shared" si="1"/>
        <v>0.32289999999999996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1.0875000000000004E-2</v>
      </c>
      <c r="E50" s="2">
        <f t="shared" ref="E50:W50" si="2">AVERAGE(E1:E24)</f>
        <v>1.1041666666666672E-2</v>
      </c>
      <c r="F50" s="2">
        <f t="shared" si="2"/>
        <v>1.2791666666666672E-2</v>
      </c>
      <c r="G50" s="2">
        <f t="shared" si="2"/>
        <v>4.9916666666666658E-2</v>
      </c>
      <c r="H50" s="2">
        <f t="shared" si="2"/>
        <v>1.4458333333333337E-2</v>
      </c>
      <c r="I50" s="2">
        <f t="shared" si="2"/>
        <v>4.791666666666667E-2</v>
      </c>
      <c r="J50" s="2">
        <f t="shared" si="2"/>
        <v>2.6416666666666668E-2</v>
      </c>
      <c r="K50" s="2">
        <f t="shared" si="2"/>
        <v>2.0500000000000001E-2</v>
      </c>
      <c r="L50" s="2">
        <f t="shared" si="2"/>
        <v>2.3041666666666669E-2</v>
      </c>
      <c r="M50" s="2">
        <f t="shared" si="2"/>
        <v>1.1958333333333333E-2</v>
      </c>
      <c r="N50" s="2">
        <f t="shared" si="2"/>
        <v>1.1875000000000002E-2</v>
      </c>
      <c r="O50" s="2">
        <f t="shared" si="2"/>
        <v>1.3083333333333337E-2</v>
      </c>
      <c r="P50" s="2">
        <f t="shared" si="2"/>
        <v>0.96324999999999994</v>
      </c>
      <c r="Q50" s="2">
        <f t="shared" si="2"/>
        <v>2.3750000000000008E-3</v>
      </c>
      <c r="R50" s="2">
        <f t="shared" si="2"/>
        <v>1.1916666666666667E-2</v>
      </c>
      <c r="S50" s="2">
        <f t="shared" si="2"/>
        <v>1.3125000000000003E-2</v>
      </c>
      <c r="T50" s="2">
        <f t="shared" si="2"/>
        <v>4.3541666666666666E-2</v>
      </c>
      <c r="U50" s="2">
        <f t="shared" si="2"/>
        <v>1.2041666666666668E-2</v>
      </c>
      <c r="V50" s="2">
        <f t="shared" si="2"/>
        <v>1.2000000000000002E-2</v>
      </c>
      <c r="W50" s="2">
        <f t="shared" si="2"/>
        <v>1.1541666666666672E-2</v>
      </c>
      <c r="Y50" s="1" t="s">
        <v>0</v>
      </c>
      <c r="Z50" s="2">
        <f>AVERAGE(Z1:Z24)</f>
        <v>2.2891666666666671E-2</v>
      </c>
      <c r="AA50" s="2">
        <f>AVERAGE(AA1:AA24)</f>
        <v>0.10947499999999995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1.1208333333333339E-2</v>
      </c>
      <c r="E51" s="2">
        <f t="shared" ref="E51:W51" si="3">AVERAGE(E25:E48)</f>
        <v>1.1416666666666672E-2</v>
      </c>
      <c r="F51" s="2">
        <f t="shared" si="3"/>
        <v>1.5208333333333336E-2</v>
      </c>
      <c r="G51" s="2">
        <f t="shared" si="3"/>
        <v>0.52337499999999992</v>
      </c>
      <c r="H51" s="2">
        <f t="shared" si="3"/>
        <v>0.26920833333333338</v>
      </c>
      <c r="I51" s="2">
        <f t="shared" si="3"/>
        <v>0.21366666666666667</v>
      </c>
      <c r="J51" s="2">
        <f t="shared" si="3"/>
        <v>0.23687500000000003</v>
      </c>
      <c r="K51" s="2">
        <f t="shared" si="3"/>
        <v>0.40608333333333335</v>
      </c>
      <c r="L51" s="2">
        <f t="shared" si="3"/>
        <v>0.32774999999999999</v>
      </c>
      <c r="M51" s="2">
        <f t="shared" si="3"/>
        <v>0.18016666666666667</v>
      </c>
      <c r="N51" s="2">
        <f t="shared" si="3"/>
        <v>1.2750000000000003E-2</v>
      </c>
      <c r="O51" s="2">
        <f t="shared" si="3"/>
        <v>1.6208333333333335E-2</v>
      </c>
      <c r="P51" s="2">
        <f t="shared" si="3"/>
        <v>0.52475000000000005</v>
      </c>
      <c r="Q51" s="2">
        <f t="shared" si="3"/>
        <v>0.56354166666666672</v>
      </c>
      <c r="R51" s="2">
        <f t="shared" si="3"/>
        <v>1.3083333333333336E-2</v>
      </c>
      <c r="S51" s="2">
        <f t="shared" si="3"/>
        <v>0.49233333333333329</v>
      </c>
      <c r="T51" s="2">
        <f t="shared" si="3"/>
        <v>0.44070833333333331</v>
      </c>
      <c r="U51" s="2">
        <f t="shared" si="3"/>
        <v>1.3458333333333336E-2</v>
      </c>
      <c r="V51" s="2">
        <f t="shared" si="3"/>
        <v>1.3125000000000003E-2</v>
      </c>
      <c r="W51" s="2">
        <f t="shared" si="3"/>
        <v>1.2333333333333337E-2</v>
      </c>
      <c r="Y51" s="1" t="s">
        <v>1</v>
      </c>
      <c r="Z51" s="2">
        <f>AVERAGE(Z25:Z48)</f>
        <v>0.21949583333333333</v>
      </c>
      <c r="AA51" s="2">
        <f>AVERAGE(AA25:AA48)</f>
        <v>0.21022916666666666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0.69951564718482184</v>
      </c>
      <c r="E52" s="3">
        <f t="shared" ref="E52:W52" si="4">TTEST(E1:E24,E25:E48,2,2)</f>
        <v>0.68009564091000763</v>
      </c>
      <c r="F52" s="3">
        <f t="shared" si="4"/>
        <v>6.4125274124970225E-2</v>
      </c>
      <c r="G52" s="3">
        <f t="shared" si="4"/>
        <v>7.1050576363067649E-6</v>
      </c>
      <c r="H52" s="3">
        <f t="shared" si="4"/>
        <v>1.9978717518893858E-3</v>
      </c>
      <c r="I52" s="3">
        <f t="shared" si="4"/>
        <v>1.4441776681053439E-2</v>
      </c>
      <c r="J52" s="3">
        <f t="shared" si="4"/>
        <v>9.8241400774306772E-4</v>
      </c>
      <c r="K52" s="3">
        <f t="shared" si="4"/>
        <v>1.3457318287689879E-5</v>
      </c>
      <c r="L52" s="3">
        <f t="shared" si="4"/>
        <v>1.0155498486630205E-5</v>
      </c>
      <c r="M52" s="3">
        <f t="shared" si="4"/>
        <v>1.5596786194507852E-2</v>
      </c>
      <c r="N52" s="3">
        <f t="shared" si="4"/>
        <v>0.40218219942938505</v>
      </c>
      <c r="O52" s="3">
        <f t="shared" si="4"/>
        <v>2.7489402961584631E-2</v>
      </c>
      <c r="P52" s="3">
        <f t="shared" si="4"/>
        <v>8.9599710860771254E-7</v>
      </c>
      <c r="Q52" s="3">
        <f t="shared" si="4"/>
        <v>2.478301257224878E-8</v>
      </c>
      <c r="R52" s="3">
        <f t="shared" si="4"/>
        <v>0.26000047497346745</v>
      </c>
      <c r="S52" s="3">
        <f t="shared" si="4"/>
        <v>2.2732057986884923E-6</v>
      </c>
      <c r="T52" s="3">
        <f t="shared" si="4"/>
        <v>8.3021484585777912E-8</v>
      </c>
      <c r="U52" s="3">
        <f t="shared" si="4"/>
        <v>0.19648358148065304</v>
      </c>
      <c r="V52" s="3">
        <f t="shared" si="4"/>
        <v>0.28801345620968033</v>
      </c>
      <c r="W52" s="3">
        <f t="shared" si="4"/>
        <v>0.41946989133720614</v>
      </c>
      <c r="Y52" s="1" t="s">
        <v>16</v>
      </c>
      <c r="Z52" s="3">
        <f>TTEST(Z1:Z24,Z25:Z48,2,2)</f>
        <v>8.1435991027191506E-14</v>
      </c>
      <c r="AA52" s="3">
        <f>TTEST(AA1:AA24,AA25:AA48,2,2)</f>
        <v>3.5144113249936339E-10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5.8145401203873559E-4</v>
      </c>
      <c r="E53" s="3">
        <f t="shared" ref="E53:W53" si="5">STDEV(E1:E24)/SQRT(COUNT(E1:E24))</f>
        <v>6.3268225496594438E-4</v>
      </c>
      <c r="F53" s="3">
        <f t="shared" si="5"/>
        <v>8.5545810819654961E-4</v>
      </c>
      <c r="G53" s="3">
        <f t="shared" si="5"/>
        <v>3.3833293174817321E-2</v>
      </c>
      <c r="H53" s="3">
        <f t="shared" si="5"/>
        <v>4.8543940825001592E-3</v>
      </c>
      <c r="I53" s="3">
        <f t="shared" si="5"/>
        <v>2.3977338082987732E-2</v>
      </c>
      <c r="J53" s="3">
        <f t="shared" si="5"/>
        <v>1.0766109713238478E-2</v>
      </c>
      <c r="K53" s="3">
        <f t="shared" si="5"/>
        <v>6.8917615173186477E-3</v>
      </c>
      <c r="L53" s="3">
        <f t="shared" si="5"/>
        <v>9.7427935401600083E-3</v>
      </c>
      <c r="M53" s="3">
        <f t="shared" si="5"/>
        <v>3.0983160261773873E-3</v>
      </c>
      <c r="N53" s="3">
        <f t="shared" si="5"/>
        <v>7.0534321997947321E-4</v>
      </c>
      <c r="O53" s="3">
        <f t="shared" si="5"/>
        <v>9.186408254500593E-4</v>
      </c>
      <c r="P53" s="3">
        <f t="shared" si="5"/>
        <v>1.4205435018258871E-2</v>
      </c>
      <c r="Q53" s="3">
        <f t="shared" si="5"/>
        <v>4.3327410409042691E-4</v>
      </c>
      <c r="R53" s="3">
        <f t="shared" si="5"/>
        <v>7.0174902267210605E-4</v>
      </c>
      <c r="S53" s="3">
        <f t="shared" si="5"/>
        <v>4.3859593583107483E-3</v>
      </c>
      <c r="T53" s="3">
        <f t="shared" si="5"/>
        <v>1.3948790811271723E-2</v>
      </c>
      <c r="U53" s="3">
        <f t="shared" si="5"/>
        <v>7.3346301554276039E-4</v>
      </c>
      <c r="V53" s="3">
        <f t="shared" si="5"/>
        <v>7.2231511851461366E-4</v>
      </c>
      <c r="W53" s="3">
        <f t="shared" si="5"/>
        <v>6.5656982659734512E-4</v>
      </c>
      <c r="Z53" s="3">
        <f>STDEV(Z1:Z24)/SQRT(COUNT(Z1:Z24))</f>
        <v>4.7891366981962051E-3</v>
      </c>
      <c r="AA53" s="3">
        <f>STDEV(AA1:AA24)/SQRT(COUNT(AA1:AA24))</f>
        <v>1.9896038677899254E-3</v>
      </c>
      <c r="AC53" s="3"/>
      <c r="AD53" s="3"/>
    </row>
    <row r="54" spans="1:30">
      <c r="C54" s="1" t="s">
        <v>1</v>
      </c>
      <c r="D54" s="3">
        <f>STDEV(D25:D48)/SQRT(COUNT(D25:D48))</f>
        <v>6.3124895369885085E-4</v>
      </c>
      <c r="E54" s="3">
        <f t="shared" ref="E54:W54" si="6">STDEV(E25:E48)/SQRT(COUNT(E25:E48))</f>
        <v>6.452633061778091E-4</v>
      </c>
      <c r="F54" s="3">
        <f t="shared" si="6"/>
        <v>9.4404918554824189E-4</v>
      </c>
      <c r="G54" s="3">
        <f t="shared" si="6"/>
        <v>8.7171740628086802E-2</v>
      </c>
      <c r="H54" s="3">
        <f t="shared" si="6"/>
        <v>7.7575909041707941E-2</v>
      </c>
      <c r="I54" s="3">
        <f t="shared" si="6"/>
        <v>6.0626131146377618E-2</v>
      </c>
      <c r="J54" s="3">
        <f t="shared" si="6"/>
        <v>5.879568259376422E-2</v>
      </c>
      <c r="K54" s="3">
        <f t="shared" si="6"/>
        <v>7.88304665195559E-2</v>
      </c>
      <c r="L54" s="3">
        <f t="shared" si="6"/>
        <v>6.0694060844032609E-2</v>
      </c>
      <c r="M54" s="3">
        <f t="shared" si="6"/>
        <v>6.69039075857423E-2</v>
      </c>
      <c r="N54" s="3">
        <f t="shared" si="6"/>
        <v>7.5721170435842373E-4</v>
      </c>
      <c r="O54" s="3">
        <f t="shared" si="6"/>
        <v>1.0196958317910173E-3</v>
      </c>
      <c r="P54" s="3">
        <f t="shared" si="6"/>
        <v>7.5994547144200883E-2</v>
      </c>
      <c r="Q54" s="3">
        <f t="shared" si="6"/>
        <v>8.3622642276649561E-2</v>
      </c>
      <c r="R54" s="3">
        <f t="shared" si="6"/>
        <v>7.4434259163358614E-4</v>
      </c>
      <c r="S54" s="3">
        <f t="shared" si="6"/>
        <v>8.8638262313143992E-2</v>
      </c>
      <c r="T54" s="3">
        <f t="shared" si="6"/>
        <v>6.0856045368149272E-2</v>
      </c>
      <c r="U54" s="3">
        <f t="shared" si="6"/>
        <v>7.939516984785069E-4</v>
      </c>
      <c r="V54" s="3">
        <f t="shared" si="6"/>
        <v>7.5736121797511573E-4</v>
      </c>
      <c r="W54" s="3">
        <f t="shared" si="6"/>
        <v>7.1643912801757931E-4</v>
      </c>
      <c r="Z54" s="3">
        <f>STDEV(Z25:Z48)/SQRT(COUNT(Z25:Z48))</f>
        <v>1.8080997791306383E-2</v>
      </c>
      <c r="AA54" s="3">
        <f>STDEV(AA25:AA48)/SQRT(COUNT(AA25:AA48))</f>
        <v>1.2517627395875794E-2</v>
      </c>
      <c r="AC54" s="3"/>
      <c r="AD54" s="3"/>
    </row>
    <row r="55" spans="1:30">
      <c r="D55" s="2">
        <f>D50-D51</f>
        <v>-3.3333333333333479E-4</v>
      </c>
      <c r="E55" s="2">
        <f t="shared" ref="E55:W55" si="7">E50-E51</f>
        <v>-3.7500000000000033E-4</v>
      </c>
      <c r="F55" s="2">
        <f t="shared" si="7"/>
        <v>-2.4166666666666642E-3</v>
      </c>
      <c r="G55" s="2">
        <f t="shared" si="7"/>
        <v>-0.47345833333333326</v>
      </c>
      <c r="H55" s="2">
        <f t="shared" si="7"/>
        <v>-0.25475000000000003</v>
      </c>
      <c r="I55" s="2">
        <f t="shared" si="7"/>
        <v>-0.16575000000000001</v>
      </c>
      <c r="J55" s="2">
        <f t="shared" si="7"/>
        <v>-0.21045833333333336</v>
      </c>
      <c r="K55" s="2">
        <f t="shared" si="7"/>
        <v>-0.38558333333333333</v>
      </c>
      <c r="L55" s="2">
        <f t="shared" si="7"/>
        <v>-0.3047083333333333</v>
      </c>
      <c r="M55" s="2">
        <f t="shared" si="7"/>
        <v>-0.16820833333333335</v>
      </c>
      <c r="N55" s="2">
        <f t="shared" si="7"/>
        <v>-8.7500000000000078E-4</v>
      </c>
      <c r="O55" s="2">
        <f t="shared" si="7"/>
        <v>-3.1249999999999976E-3</v>
      </c>
      <c r="P55" s="2">
        <f t="shared" si="7"/>
        <v>0.43849999999999989</v>
      </c>
      <c r="Q55" s="2">
        <f t="shared" si="7"/>
        <v>-0.5611666666666667</v>
      </c>
      <c r="R55" s="2">
        <f t="shared" si="7"/>
        <v>-1.1666666666666683E-3</v>
      </c>
      <c r="S55" s="2">
        <f t="shared" si="7"/>
        <v>-0.47920833333333329</v>
      </c>
      <c r="T55" s="2">
        <f t="shared" si="7"/>
        <v>-0.39716666666666667</v>
      </c>
      <c r="U55" s="2">
        <f t="shared" si="7"/>
        <v>-1.4166666666666685E-3</v>
      </c>
      <c r="V55" s="2">
        <f t="shared" si="7"/>
        <v>-1.125000000000001E-3</v>
      </c>
      <c r="W55" s="2">
        <f t="shared" si="7"/>
        <v>-7.9166666666666448E-4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>Animals</v>
      </c>
      <c r="Q56" s="2" t="str">
        <f t="shared" si="8"/>
        <v>Tools</v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1.1096428571428577E-2</v>
      </c>
      <c r="E58" s="1">
        <f>(E50+0.6*(F50+D50)+0.15*G50)/(1+2*0.6+0.15)</f>
        <v>1.3927304964539011E-2</v>
      </c>
      <c r="F58" s="1">
        <f t="shared" ref="F58:U59" si="9">(F50+0.6*(G50+E50)+0.15*(D50+H50))/(1+2*0.6+2*0.15)</f>
        <v>2.1266666666666666E-2</v>
      </c>
      <c r="G58" s="1">
        <f t="shared" si="9"/>
        <v>3.0044166666666667E-2</v>
      </c>
      <c r="H58" s="1">
        <f t="shared" si="9"/>
        <v>3.1615833333333329E-2</v>
      </c>
      <c r="I58" s="1">
        <f t="shared" si="9"/>
        <v>3.3201666666666671E-2</v>
      </c>
      <c r="J58" s="1">
        <f t="shared" si="9"/>
        <v>2.9236666666666668E-2</v>
      </c>
      <c r="K58" s="1">
        <f t="shared" si="9"/>
        <v>2.3662500000000003E-2</v>
      </c>
      <c r="L58" s="1">
        <f t="shared" si="9"/>
        <v>1.9304166666666667E-2</v>
      </c>
      <c r="M58" s="1">
        <f t="shared" si="9"/>
        <v>1.5178333333333335E-2</v>
      </c>
      <c r="N58" s="1">
        <f t="shared" si="9"/>
        <v>6.99375E-2</v>
      </c>
      <c r="O58" s="1">
        <f t="shared" si="9"/>
        <v>0.2401233333333333</v>
      </c>
      <c r="P58" s="1">
        <f t="shared" si="9"/>
        <v>0.39043749999999999</v>
      </c>
      <c r="Q58" s="1">
        <f t="shared" si="9"/>
        <v>0.23656250000000001</v>
      </c>
      <c r="R58" s="1">
        <f t="shared" si="9"/>
        <v>6.8894166666666659E-2</v>
      </c>
      <c r="S58" s="1">
        <f t="shared" si="9"/>
        <v>1.9425000000000001E-2</v>
      </c>
      <c r="T58" s="1">
        <f t="shared" si="9"/>
        <v>2.4891666666666666E-2</v>
      </c>
      <c r="U58" s="1">
        <f t="shared" si="9"/>
        <v>1.9626666666666667E-2</v>
      </c>
      <c r="V58" s="1">
        <f>(V50+0.6*(W50+U50)+0.15*T50)/(1+2*0.6+0.15)</f>
        <v>1.3906914893617025E-2</v>
      </c>
      <c r="W58" s="1">
        <f>(W50+0.6*(V50)+0.15*U58)/(1+0.6+0.15)</f>
        <v>1.2391809523809527E-2</v>
      </c>
    </row>
    <row r="59" spans="1:30">
      <c r="C59" s="1" t="s">
        <v>1</v>
      </c>
      <c r="D59" s="1">
        <f>(D51+0.6*(E51)+0.15*F51)/(1+0.6+0.15)</f>
        <v>1.1622619047619052E-2</v>
      </c>
      <c r="E59" s="1">
        <f>(E51+0.6*(F51+D51)+0.15*G51)/(1+2*0.6+0.15)</f>
        <v>4.5009751773049639E-2</v>
      </c>
      <c r="F59" s="1">
        <f t="shared" si="9"/>
        <v>0.1512583333333333</v>
      </c>
      <c r="G59" s="1">
        <f t="shared" si="9"/>
        <v>0.29111499999999996</v>
      </c>
      <c r="H59" s="1">
        <f t="shared" si="9"/>
        <v>0.29969833333333334</v>
      </c>
      <c r="I59" s="1">
        <f t="shared" si="9"/>
        <v>0.26269416666666662</v>
      </c>
      <c r="J59" s="1">
        <f t="shared" si="9"/>
        <v>0.27930750000000004</v>
      </c>
      <c r="K59" s="1">
        <f t="shared" si="9"/>
        <v>0.32157333333333338</v>
      </c>
      <c r="L59" s="1">
        <f t="shared" si="9"/>
        <v>0.28677750000000002</v>
      </c>
      <c r="M59" s="1">
        <f t="shared" si="9"/>
        <v>0.17912416666666667</v>
      </c>
      <c r="N59" s="1">
        <f t="shared" si="9"/>
        <v>0.10337999999999999</v>
      </c>
      <c r="O59" s="1">
        <f t="shared" si="9"/>
        <v>0.18010583333333335</v>
      </c>
      <c r="P59" s="1">
        <f t="shared" si="9"/>
        <v>0.35059000000000001</v>
      </c>
      <c r="Q59" s="1">
        <f t="shared" si="9"/>
        <v>0.38500916666666674</v>
      </c>
      <c r="R59" s="1">
        <f t="shared" si="9"/>
        <v>0.3165708333333333</v>
      </c>
      <c r="S59" s="1">
        <f t="shared" si="9"/>
        <v>0.34046333333333334</v>
      </c>
      <c r="T59" s="1">
        <f t="shared" si="9"/>
        <v>0.29924583333333332</v>
      </c>
      <c r="U59" s="1">
        <f t="shared" si="9"/>
        <v>0.14458333333333334</v>
      </c>
      <c r="V59" s="1">
        <f>(V51+0.6*(W51+U51)+0.15*T51)/(1+2*0.6+0.15)</f>
        <v>4.0300531914893613E-2</v>
      </c>
      <c r="W59" s="1">
        <f>(W51+0.6*(V51)+0.15*U59)/(1+0.6+0.15)</f>
        <v>2.3940476190476196E-2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4.0289369872567177E-2</v>
      </c>
      <c r="E61" s="1">
        <f ca="1">E1+NORMINV(RAND(),0,'Total-Smoothed'!$AG$2)</f>
        <v>-9.3240332764710346E-2</v>
      </c>
      <c r="F61" s="1">
        <f ca="1">F1+NORMINV(RAND(),0,'Total-Smoothed'!$AG$2)</f>
        <v>-6.8371102912209977E-2</v>
      </c>
      <c r="G61" s="1">
        <f ca="1">G1+NORMINV(RAND(),0,'Total-Smoothed'!$AG$2)</f>
        <v>3.3311934069208397E-2</v>
      </c>
      <c r="H61" s="1">
        <f ca="1">H1+NORMINV(RAND(),0,'Total-Smoothed'!$AG$2)</f>
        <v>1.6376928961882989E-2</v>
      </c>
      <c r="I61" s="1">
        <f ca="1">I1+NORMINV(RAND(),0,'Total-Smoothed'!$AG$2)</f>
        <v>6.8668227492171309E-4</v>
      </c>
      <c r="J61" s="1">
        <f ca="1">J1+NORMINV(RAND(),0,'Total-Smoothed'!$AG$2)</f>
        <v>-2.5259177991680995E-2</v>
      </c>
      <c r="K61" s="1">
        <f ca="1">K1+NORMINV(RAND(),0,'Total-Smoothed'!$AG$2)</f>
        <v>8.312246201393475E-2</v>
      </c>
      <c r="L61" s="1">
        <f ca="1">L1+NORMINV(RAND(),0,'Total-Smoothed'!$AG$2)</f>
        <v>-2.9572200933129424E-2</v>
      </c>
      <c r="M61" s="1">
        <f ca="1">M1+NORMINV(RAND(),0,'Total-Smoothed'!$AG$2)</f>
        <v>-1.31271944496269E-2</v>
      </c>
      <c r="N61" s="1">
        <f ca="1">N1+NORMINV(RAND(),0,'Total-Smoothed'!$AG$2)</f>
        <v>0.13764967225833033</v>
      </c>
      <c r="O61" s="1">
        <f ca="1">O1+NORMINV(RAND(),0,'Total-Smoothed'!$AG$2)</f>
        <v>-6.7097292556103902E-2</v>
      </c>
      <c r="P61" s="1">
        <f ca="1">P1+NORMINV(RAND(),0,'Total-Smoothed'!$AG$2)</f>
        <v>1.0123265497358829</v>
      </c>
      <c r="Q61" s="1">
        <f ca="1">Q1+NORMINV(RAND(),0,'Total-Smoothed'!$AG$2)</f>
        <v>0.10801253254886344</v>
      </c>
      <c r="R61" s="1">
        <f ca="1">R1+NORMINV(RAND(),0,'Total-Smoothed'!$AG$2)</f>
        <v>3.8818442615042192E-2</v>
      </c>
      <c r="S61" s="1">
        <f ca="1">S1+NORMINV(RAND(),0,'Total-Smoothed'!$AG$2)</f>
        <v>-2.390532098359421E-2</v>
      </c>
      <c r="T61" s="1">
        <f ca="1">T1+NORMINV(RAND(),0,'Total-Smoothed'!$AG$2)</f>
        <v>-0.14357025917463062</v>
      </c>
      <c r="U61" s="1">
        <f ca="1">U1+NORMINV(RAND(),0,'Total-Smoothed'!$AG$2)</f>
        <v>-0.19412412333827123</v>
      </c>
      <c r="V61" s="1">
        <f ca="1">V1+NORMINV(RAND(),0,'Total-Smoothed'!$AG$2)</f>
        <v>-0.10310744969388293</v>
      </c>
      <c r="W61" s="1">
        <f ca="1">W1+NORMINV(RAND(),0,'Total-Smoothed'!$AG$2)</f>
        <v>-8.3245752501304407E-2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0.12756495202153753</v>
      </c>
      <c r="E62" s="1">
        <f ca="1">E2+NORMINV(RAND(),0,'Total-Smoothed'!$AG$2)</f>
        <v>-2.5117668657341871E-2</v>
      </c>
      <c r="F62" s="1">
        <f ca="1">F2+NORMINV(RAND(),0,'Total-Smoothed'!$AG$2)</f>
        <v>-5.8253796935926958E-3</v>
      </c>
      <c r="G62" s="1">
        <f ca="1">G2+NORMINV(RAND(),0,'Total-Smoothed'!$AG$2)</f>
        <v>8.4540129541094675E-2</v>
      </c>
      <c r="H62" s="1">
        <f ca="1">H2+NORMINV(RAND(),0,'Total-Smoothed'!$AG$2)</f>
        <v>-7.3653531520655055E-2</v>
      </c>
      <c r="I62" s="1">
        <f ca="1">I2+NORMINV(RAND(),0,'Total-Smoothed'!$AG$2)</f>
        <v>1.7625196008594274E-2</v>
      </c>
      <c r="J62" s="1">
        <f ca="1">J2+NORMINV(RAND(),0,'Total-Smoothed'!$AG$2)</f>
        <v>0.1465753845124734</v>
      </c>
      <c r="K62" s="1">
        <f ca="1">K2+NORMINV(RAND(),0,'Total-Smoothed'!$AG$2)</f>
        <v>-0.11611197729074385</v>
      </c>
      <c r="L62" s="1">
        <f ca="1">L2+NORMINV(RAND(),0,'Total-Smoothed'!$AG$2)</f>
        <v>8.2547123453917445E-2</v>
      </c>
      <c r="M62" s="1">
        <f ca="1">M2+NORMINV(RAND(),0,'Total-Smoothed'!$AG$2)</f>
        <v>-8.2947949787373215E-3</v>
      </c>
      <c r="N62" s="1">
        <f ca="1">N2+NORMINV(RAND(),0,'Total-Smoothed'!$AG$2)</f>
        <v>6.908690265913035E-3</v>
      </c>
      <c r="O62" s="1">
        <f ca="1">O2+NORMINV(RAND(),0,'Total-Smoothed'!$AG$2)</f>
        <v>2.4660722890292211E-2</v>
      </c>
      <c r="P62" s="1">
        <f ca="1">P2+NORMINV(RAND(),0,'Total-Smoothed'!$AG$2)</f>
        <v>1.0260008180215026</v>
      </c>
      <c r="Q62" s="1">
        <f ca="1">Q2+NORMINV(RAND(),0,'Total-Smoothed'!$AG$2)</f>
        <v>-5.5842550279289263E-2</v>
      </c>
      <c r="R62" s="1">
        <f ca="1">R2+NORMINV(RAND(),0,'Total-Smoothed'!$AG$2)</f>
        <v>4.0511454906275023E-2</v>
      </c>
      <c r="S62" s="1">
        <f ca="1">S2+NORMINV(RAND(),0,'Total-Smoothed'!$AG$2)</f>
        <v>-0.12740841689520058</v>
      </c>
      <c r="T62" s="1">
        <f ca="1">T2+NORMINV(RAND(),0,'Total-Smoothed'!$AG$2)</f>
        <v>7.61397140911374E-3</v>
      </c>
      <c r="U62" s="1">
        <f ca="1">U2+NORMINV(RAND(),0,'Total-Smoothed'!$AG$2)</f>
        <v>-4.4998438290293572E-3</v>
      </c>
      <c r="V62" s="1">
        <f ca="1">V2+NORMINV(RAND(),0,'Total-Smoothed'!$AG$2)</f>
        <v>-4.4308215319264363E-2</v>
      </c>
      <c r="W62" s="1">
        <f ca="1">W2+NORMINV(RAND(),0,'Total-Smoothed'!$AG$2)</f>
        <v>-3.0916930332232334E-2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5.9732907555609532E-3</v>
      </c>
      <c r="E63" s="1">
        <f ca="1">E3+NORMINV(RAND(),0,'Total-Smoothed'!$AG$2)</f>
        <v>0.12566456918843613</v>
      </c>
      <c r="F63" s="1">
        <f ca="1">F3+NORMINV(RAND(),0,'Total-Smoothed'!$AG$2)</f>
        <v>-2.2672080584997232E-2</v>
      </c>
      <c r="G63" s="1">
        <f ca="1">G3+NORMINV(RAND(),0,'Total-Smoothed'!$AG$2)</f>
        <v>7.8793709843158352E-2</v>
      </c>
      <c r="H63" s="1">
        <f ca="1">H3+NORMINV(RAND(),0,'Total-Smoothed'!$AG$2)</f>
        <v>-0.1007485378457421</v>
      </c>
      <c r="I63" s="1">
        <f ca="1">I3+NORMINV(RAND(),0,'Total-Smoothed'!$AG$2)</f>
        <v>0.16104476819540015</v>
      </c>
      <c r="J63" s="1">
        <f ca="1">J3+NORMINV(RAND(),0,'Total-Smoothed'!$AG$2)</f>
        <v>-9.1530472062343687E-2</v>
      </c>
      <c r="K63" s="1">
        <f ca="1">K3+NORMINV(RAND(),0,'Total-Smoothed'!$AG$2)</f>
        <v>-7.0873340760443049E-2</v>
      </c>
      <c r="L63" s="1">
        <f ca="1">L3+NORMINV(RAND(),0,'Total-Smoothed'!$AG$2)</f>
        <v>-8.9048865587469342E-2</v>
      </c>
      <c r="M63" s="1">
        <f ca="1">M3+NORMINV(RAND(),0,'Total-Smoothed'!$AG$2)</f>
        <v>-5.5821710821031073E-2</v>
      </c>
      <c r="N63" s="1">
        <f ca="1">N3+NORMINV(RAND(),0,'Total-Smoothed'!$AG$2)</f>
        <v>0.12016425176065802</v>
      </c>
      <c r="O63" s="1">
        <f ca="1">O3+NORMINV(RAND(),0,'Total-Smoothed'!$AG$2)</f>
        <v>-4.4759242372575531E-2</v>
      </c>
      <c r="P63" s="1">
        <f ca="1">P3+NORMINV(RAND(),0,'Total-Smoothed'!$AG$2)</f>
        <v>1.0618876573003799</v>
      </c>
      <c r="Q63" s="1">
        <f ca="1">Q3+NORMINV(RAND(),0,'Total-Smoothed'!$AG$2)</f>
        <v>6.4390845969975921E-2</v>
      </c>
      <c r="R63" s="1">
        <f ca="1">R3+NORMINV(RAND(),0,'Total-Smoothed'!$AG$2)</f>
        <v>-1.2033870872807009E-2</v>
      </c>
      <c r="S63" s="1">
        <f ca="1">S3+NORMINV(RAND(),0,'Total-Smoothed'!$AG$2)</f>
        <v>1.6703613225593321E-2</v>
      </c>
      <c r="T63" s="1">
        <f ca="1">T3+NORMINV(RAND(),0,'Total-Smoothed'!$AG$2)</f>
        <v>1.733459494357428E-2</v>
      </c>
      <c r="U63" s="1">
        <f ca="1">U3+NORMINV(RAND(),0,'Total-Smoothed'!$AG$2)</f>
        <v>3.4198405817461502E-2</v>
      </c>
      <c r="V63" s="1">
        <f ca="1">V3+NORMINV(RAND(),0,'Total-Smoothed'!$AG$2)</f>
        <v>7.6613628545296658E-2</v>
      </c>
      <c r="W63" s="1">
        <f ca="1">W3+NORMINV(RAND(),0,'Total-Smoothed'!$AG$2)</f>
        <v>-5.5523070032787336E-2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2.6724733556531533E-2</v>
      </c>
      <c r="E64" s="1">
        <f ca="1">E4+NORMINV(RAND(),0,'Total-Smoothed'!$AG$2)</f>
        <v>2.0719547462716079E-2</v>
      </c>
      <c r="F64" s="1">
        <f ca="1">F4+NORMINV(RAND(),0,'Total-Smoothed'!$AG$2)</f>
        <v>-1.2632724912842338E-2</v>
      </c>
      <c r="G64" s="1">
        <f ca="1">G4+NORMINV(RAND(),0,'Total-Smoothed'!$AG$2)</f>
        <v>8.0423676213311646E-2</v>
      </c>
      <c r="H64" s="1">
        <f ca="1">H4+NORMINV(RAND(),0,'Total-Smoothed'!$AG$2)</f>
        <v>0.1091020679127819</v>
      </c>
      <c r="I64" s="1">
        <f ca="1">I4+NORMINV(RAND(),0,'Total-Smoothed'!$AG$2)</f>
        <v>3.1749911942824061E-2</v>
      </c>
      <c r="J64" s="1">
        <f ca="1">J4+NORMINV(RAND(),0,'Total-Smoothed'!$AG$2)</f>
        <v>7.099395657534412E-3</v>
      </c>
      <c r="K64" s="1">
        <f ca="1">K4+NORMINV(RAND(),0,'Total-Smoothed'!$AG$2)</f>
        <v>0.15963055003359514</v>
      </c>
      <c r="L64" s="1">
        <f ca="1">L4+NORMINV(RAND(),0,'Total-Smoothed'!$AG$2)</f>
        <v>0.12407698999546746</v>
      </c>
      <c r="M64" s="1">
        <f ca="1">M4+NORMINV(RAND(),0,'Total-Smoothed'!$AG$2)</f>
        <v>-0.13528144290607619</v>
      </c>
      <c r="N64" s="1">
        <f ca="1">N4+NORMINV(RAND(),0,'Total-Smoothed'!$AG$2)</f>
        <v>2.1448711768606896E-2</v>
      </c>
      <c r="O64" s="1">
        <f ca="1">O4+NORMINV(RAND(),0,'Total-Smoothed'!$AG$2)</f>
        <v>5.1590266126522094E-2</v>
      </c>
      <c r="P64" s="1">
        <f ca="1">P4+NORMINV(RAND(),0,'Total-Smoothed'!$AG$2)</f>
        <v>0.98362443510786146</v>
      </c>
      <c r="Q64" s="1">
        <f ca="1">Q4+NORMINV(RAND(),0,'Total-Smoothed'!$AG$2)</f>
        <v>-1.3460660094297121E-2</v>
      </c>
      <c r="R64" s="1">
        <f ca="1">R4+NORMINV(RAND(),0,'Total-Smoothed'!$AG$2)</f>
        <v>-0.13803427229102039</v>
      </c>
      <c r="S64" s="1">
        <f ca="1">S4+NORMINV(RAND(),0,'Total-Smoothed'!$AG$2)</f>
        <v>8.6519263829290122E-2</v>
      </c>
      <c r="T64" s="1">
        <f ca="1">T4+NORMINV(RAND(),0,'Total-Smoothed'!$AG$2)</f>
        <v>0.13644294804067189</v>
      </c>
      <c r="U64" s="1">
        <f ca="1">U4+NORMINV(RAND(),0,'Total-Smoothed'!$AG$2)</f>
        <v>0.20199021890067351</v>
      </c>
      <c r="V64" s="1">
        <f ca="1">V4+NORMINV(RAND(),0,'Total-Smoothed'!$AG$2)</f>
        <v>0.13162732360627558</v>
      </c>
      <c r="W64" s="1">
        <f ca="1">W4+NORMINV(RAND(),0,'Total-Smoothed'!$AG$2)</f>
        <v>4.0331950062962807E-2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-7.810982084639348E-2</v>
      </c>
      <c r="E65" s="1">
        <f ca="1">E5+NORMINV(RAND(),0,'Total-Smoothed'!$AG$2)</f>
        <v>0.11098660689741499</v>
      </c>
      <c r="F65" s="1">
        <f ca="1">F5+NORMINV(RAND(),0,'Total-Smoothed'!$AG$2)</f>
        <v>-0.15299170427734918</v>
      </c>
      <c r="G65" s="1">
        <f ca="1">G5+NORMINV(RAND(),0,'Total-Smoothed'!$AG$2)</f>
        <v>-0.15127966420991326</v>
      </c>
      <c r="H65" s="1">
        <f ca="1">H5+NORMINV(RAND(),0,'Total-Smoothed'!$AG$2)</f>
        <v>-4.9444777008071684E-2</v>
      </c>
      <c r="I65" s="1">
        <f ca="1">I5+NORMINV(RAND(),0,'Total-Smoothed'!$AG$2)</f>
        <v>-2.19753168277151E-2</v>
      </c>
      <c r="J65" s="1">
        <f ca="1">J5+NORMINV(RAND(),0,'Total-Smoothed'!$AG$2)</f>
        <v>3.426837971826633E-2</v>
      </c>
      <c r="K65" s="1">
        <f ca="1">K5+NORMINV(RAND(),0,'Total-Smoothed'!$AG$2)</f>
        <v>-8.486155387418351E-2</v>
      </c>
      <c r="L65" s="1">
        <f ca="1">L5+NORMINV(RAND(),0,'Total-Smoothed'!$AG$2)</f>
        <v>-2.6578436174796001E-2</v>
      </c>
      <c r="M65" s="1">
        <f ca="1">M5+NORMINV(RAND(),0,'Total-Smoothed'!$AG$2)</f>
        <v>-4.5520917377049937E-3</v>
      </c>
      <c r="N65" s="1">
        <f ca="1">N5+NORMINV(RAND(),0,'Total-Smoothed'!$AG$2)</f>
        <v>-4.8230535617706072E-2</v>
      </c>
      <c r="O65" s="1">
        <f ca="1">O5+NORMINV(RAND(),0,'Total-Smoothed'!$AG$2)</f>
        <v>3.0798456852037824E-2</v>
      </c>
      <c r="P65" s="1">
        <f ca="1">P5+NORMINV(RAND(),0,'Total-Smoothed'!$AG$2)</f>
        <v>1.1000514452162367</v>
      </c>
      <c r="Q65" s="1">
        <f ca="1">Q5+NORMINV(RAND(),0,'Total-Smoothed'!$AG$2)</f>
        <v>1.9231390370188457E-2</v>
      </c>
      <c r="R65" s="1">
        <f ca="1">R5+NORMINV(RAND(),0,'Total-Smoothed'!$AG$2)</f>
        <v>-7.8645758235021068E-2</v>
      </c>
      <c r="S65" s="1">
        <f ca="1">S5+NORMINV(RAND(),0,'Total-Smoothed'!$AG$2)</f>
        <v>0.12617261506219588</v>
      </c>
      <c r="T65" s="1">
        <f ca="1">T5+NORMINV(RAND(),0,'Total-Smoothed'!$AG$2)</f>
        <v>1.031988407760934E-2</v>
      </c>
      <c r="U65" s="1">
        <f ca="1">U5+NORMINV(RAND(),0,'Total-Smoothed'!$AG$2)</f>
        <v>-0.10060152435336271</v>
      </c>
      <c r="V65" s="1">
        <f ca="1">V5+NORMINV(RAND(),0,'Total-Smoothed'!$AG$2)</f>
        <v>3.7123902700088529E-2</v>
      </c>
      <c r="W65" s="1">
        <f ca="1">W5+NORMINV(RAND(),0,'Total-Smoothed'!$AG$2)</f>
        <v>9.5493335411314204E-2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-6.0279657404412948E-3</v>
      </c>
      <c r="E66" s="1">
        <f ca="1">E6+NORMINV(RAND(),0,'Total-Smoothed'!$AG$2)</f>
        <v>-6.5393186334146008E-2</v>
      </c>
      <c r="F66" s="1">
        <f ca="1">F6+NORMINV(RAND(),0,'Total-Smoothed'!$AG$2)</f>
        <v>6.8485609728544547E-2</v>
      </c>
      <c r="G66" s="1">
        <f ca="1">G6+NORMINV(RAND(),0,'Total-Smoothed'!$AG$2)</f>
        <v>1.8692992404822872E-2</v>
      </c>
      <c r="H66" s="1">
        <f ca="1">H6+NORMINV(RAND(),0,'Total-Smoothed'!$AG$2)</f>
        <v>-8.7878713858029464E-2</v>
      </c>
      <c r="I66" s="1">
        <f ca="1">I6+NORMINV(RAND(),0,'Total-Smoothed'!$AG$2)</f>
        <v>-1.3034033082738058E-2</v>
      </c>
      <c r="J66" s="1">
        <f ca="1">J6+NORMINV(RAND(),0,'Total-Smoothed'!$AG$2)</f>
        <v>-4.0125891306390125E-2</v>
      </c>
      <c r="K66" s="1">
        <f ca="1">K6+NORMINV(RAND(),0,'Total-Smoothed'!$AG$2)</f>
        <v>6.3704047958296456E-2</v>
      </c>
      <c r="L66" s="1">
        <f ca="1">L6+NORMINV(RAND(),0,'Total-Smoothed'!$AG$2)</f>
        <v>5.9675125860731308E-2</v>
      </c>
      <c r="M66" s="1">
        <f ca="1">M6+NORMINV(RAND(),0,'Total-Smoothed'!$AG$2)</f>
        <v>0.11779049049647435</v>
      </c>
      <c r="N66" s="1">
        <f ca="1">N6+NORMINV(RAND(),0,'Total-Smoothed'!$AG$2)</f>
        <v>3.2228192439582221E-2</v>
      </c>
      <c r="O66" s="1">
        <f ca="1">O6+NORMINV(RAND(),0,'Total-Smoothed'!$AG$2)</f>
        <v>0.1171217461739413</v>
      </c>
      <c r="P66" s="1">
        <f ca="1">P6+NORMINV(RAND(),0,'Total-Smoothed'!$AG$2)</f>
        <v>1.0639205201343269</v>
      </c>
      <c r="Q66" s="1">
        <f ca="1">Q6+NORMINV(RAND(),0,'Total-Smoothed'!$AG$2)</f>
        <v>9.2367642468370731E-2</v>
      </c>
      <c r="R66" s="1">
        <f ca="1">R6+NORMINV(RAND(),0,'Total-Smoothed'!$AG$2)</f>
        <v>-0.13588245555289</v>
      </c>
      <c r="S66" s="1">
        <f ca="1">S6+NORMINV(RAND(),0,'Total-Smoothed'!$AG$2)</f>
        <v>0.1420093607828484</v>
      </c>
      <c r="T66" s="1">
        <f ca="1">T6+NORMINV(RAND(),0,'Total-Smoothed'!$AG$2)</f>
        <v>0.15178523408144831</v>
      </c>
      <c r="U66" s="1">
        <f ca="1">U6+NORMINV(RAND(),0,'Total-Smoothed'!$AG$2)</f>
        <v>-5.8351384098964381E-3</v>
      </c>
      <c r="V66" s="1">
        <f ca="1">V6+NORMINV(RAND(),0,'Total-Smoothed'!$AG$2)</f>
        <v>1.8489742576322455E-2</v>
      </c>
      <c r="W66" s="1">
        <f ca="1">W6+NORMINV(RAND(),0,'Total-Smoothed'!$AG$2)</f>
        <v>4.1141324777074252E-3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-3.1387201176499832E-2</v>
      </c>
      <c r="E67" s="1">
        <f ca="1">E7+NORMINV(RAND(),0,'Total-Smoothed'!$AG$2)</f>
        <v>-2.7977242683320368E-2</v>
      </c>
      <c r="F67" s="1">
        <f ca="1">F7+NORMINV(RAND(),0,'Total-Smoothed'!$AG$2)</f>
        <v>5.2995453310223858E-2</v>
      </c>
      <c r="G67" s="1">
        <f ca="1">G7+NORMINV(RAND(),0,'Total-Smoothed'!$AG$2)</f>
        <v>1.9543956967677956E-2</v>
      </c>
      <c r="H67" s="1">
        <f ca="1">H7+NORMINV(RAND(),0,'Total-Smoothed'!$AG$2)</f>
        <v>0.21915535664800706</v>
      </c>
      <c r="I67" s="1">
        <f ca="1">I7+NORMINV(RAND(),0,'Total-Smoothed'!$AG$2)</f>
        <v>0.10363170496667778</v>
      </c>
      <c r="J67" s="1">
        <f ca="1">J7+NORMINV(RAND(),0,'Total-Smoothed'!$AG$2)</f>
        <v>-9.9939179893611396E-2</v>
      </c>
      <c r="K67" s="1">
        <f ca="1">K7+NORMINV(RAND(),0,'Total-Smoothed'!$AG$2)</f>
        <v>1.9239886687142334E-2</v>
      </c>
      <c r="L67" s="1">
        <f ca="1">L7+NORMINV(RAND(),0,'Total-Smoothed'!$AG$2)</f>
        <v>5.8022752889690957E-2</v>
      </c>
      <c r="M67" s="1">
        <f ca="1">M7+NORMINV(RAND(),0,'Total-Smoothed'!$AG$2)</f>
        <v>-0.15180966951068209</v>
      </c>
      <c r="N67" s="1">
        <f ca="1">N7+NORMINV(RAND(),0,'Total-Smoothed'!$AG$2)</f>
        <v>-6.5651579235254998E-2</v>
      </c>
      <c r="O67" s="1">
        <f ca="1">O7+NORMINV(RAND(),0,'Total-Smoothed'!$AG$2)</f>
        <v>0.16889852837322847</v>
      </c>
      <c r="P67" s="1">
        <f ca="1">P7+NORMINV(RAND(),0,'Total-Smoothed'!$AG$2)</f>
        <v>0.84064881761316479</v>
      </c>
      <c r="Q67" s="1">
        <f ca="1">Q7+NORMINV(RAND(),0,'Total-Smoothed'!$AG$2)</f>
        <v>-4.9000851534420048E-2</v>
      </c>
      <c r="R67" s="1">
        <f ca="1">R7+NORMINV(RAND(),0,'Total-Smoothed'!$AG$2)</f>
        <v>-9.3865689976502867E-2</v>
      </c>
      <c r="S67" s="1">
        <f ca="1">S7+NORMINV(RAND(),0,'Total-Smoothed'!$AG$2)</f>
        <v>0.12188194577619436</v>
      </c>
      <c r="T67" s="1">
        <f ca="1">T7+NORMINV(RAND(),0,'Total-Smoothed'!$AG$2)</f>
        <v>-8.5818555841548058E-2</v>
      </c>
      <c r="U67" s="1">
        <f ca="1">U7+NORMINV(RAND(),0,'Total-Smoothed'!$AG$2)</f>
        <v>-5.0920267726015142E-2</v>
      </c>
      <c r="V67" s="1">
        <f ca="1">V7+NORMINV(RAND(),0,'Total-Smoothed'!$AG$2)</f>
        <v>3.3841241979066947E-2</v>
      </c>
      <c r="W67" s="1">
        <f ca="1">W7+NORMINV(RAND(),0,'Total-Smoothed'!$AG$2)</f>
        <v>5.0109986408513038E-2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5.8843562932637278E-3</v>
      </c>
      <c r="E68" s="1">
        <f ca="1">E8+NORMINV(RAND(),0,'Total-Smoothed'!$AG$2)</f>
        <v>0.14398628262873836</v>
      </c>
      <c r="F68" s="1">
        <f ca="1">F8+NORMINV(RAND(),0,'Total-Smoothed'!$AG$2)</f>
        <v>5.9116587825319339E-2</v>
      </c>
      <c r="G68" s="1">
        <f ca="1">G8+NORMINV(RAND(),0,'Total-Smoothed'!$AG$2)</f>
        <v>-3.2727894888114721E-2</v>
      </c>
      <c r="H68" s="1">
        <f ca="1">H8+NORMINV(RAND(),0,'Total-Smoothed'!$AG$2)</f>
        <v>4.034729980167716E-3</v>
      </c>
      <c r="I68" s="1">
        <f ca="1">I8+NORMINV(RAND(),0,'Total-Smoothed'!$AG$2)</f>
        <v>-8.3247949942688984E-2</v>
      </c>
      <c r="J68" s="1">
        <f ca="1">J8+NORMINV(RAND(),0,'Total-Smoothed'!$AG$2)</f>
        <v>-5.6166360022200816E-2</v>
      </c>
      <c r="K68" s="1">
        <f ca="1">K8+NORMINV(RAND(),0,'Total-Smoothed'!$AG$2)</f>
        <v>7.8535411418005491E-2</v>
      </c>
      <c r="L68" s="1">
        <f ca="1">L8+NORMINV(RAND(),0,'Total-Smoothed'!$AG$2)</f>
        <v>5.9264286271623501E-2</v>
      </c>
      <c r="M68" s="1">
        <f ca="1">M8+NORMINV(RAND(),0,'Total-Smoothed'!$AG$2)</f>
        <v>0.11101722272181386</v>
      </c>
      <c r="N68" s="1">
        <f ca="1">N8+NORMINV(RAND(),0,'Total-Smoothed'!$AG$2)</f>
        <v>1.8499396268693416E-2</v>
      </c>
      <c r="O68" s="1">
        <f ca="1">O8+NORMINV(RAND(),0,'Total-Smoothed'!$AG$2)</f>
        <v>-7.7227273181668804E-3</v>
      </c>
      <c r="P68" s="1">
        <f ca="1">P8+NORMINV(RAND(),0,'Total-Smoothed'!$AG$2)</f>
        <v>0.89525883111550419</v>
      </c>
      <c r="Q68" s="1">
        <f ca="1">Q8+NORMINV(RAND(),0,'Total-Smoothed'!$AG$2)</f>
        <v>-1.1574095458926792E-2</v>
      </c>
      <c r="R68" s="1">
        <f ca="1">R8+NORMINV(RAND(),0,'Total-Smoothed'!$AG$2)</f>
        <v>-0.12248133644617631</v>
      </c>
      <c r="S68" s="1">
        <f ca="1">S8+NORMINV(RAND(),0,'Total-Smoothed'!$AG$2)</f>
        <v>-9.7033805709231244E-2</v>
      </c>
      <c r="T68" s="1">
        <f ca="1">T8+NORMINV(RAND(),0,'Total-Smoothed'!$AG$2)</f>
        <v>-5.0752476390886175E-2</v>
      </c>
      <c r="U68" s="1">
        <f ca="1">U8+NORMINV(RAND(),0,'Total-Smoothed'!$AG$2)</f>
        <v>-5.9148018925989275E-2</v>
      </c>
      <c r="V68" s="1">
        <f ca="1">V8+NORMINV(RAND(),0,'Total-Smoothed'!$AG$2)</f>
        <v>9.5913994389182383E-2</v>
      </c>
      <c r="W68" s="1">
        <f ca="1">W8+NORMINV(RAND(),0,'Total-Smoothed'!$AG$2)</f>
        <v>0.1241160482265084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9.7456388722278964E-2</v>
      </c>
      <c r="E69" s="1">
        <f ca="1">E9+NORMINV(RAND(),0,'Total-Smoothed'!$AG$2)</f>
        <v>0.10079426596606313</v>
      </c>
      <c r="F69" s="1">
        <f ca="1">F9+NORMINV(RAND(),0,'Total-Smoothed'!$AG$2)</f>
        <v>3.7085249067760104E-2</v>
      </c>
      <c r="G69" s="1">
        <f ca="1">G9+NORMINV(RAND(),0,'Total-Smoothed'!$AG$2)</f>
        <v>2.4741078680271474E-2</v>
      </c>
      <c r="H69" s="1">
        <f ca="1">H9+NORMINV(RAND(),0,'Total-Smoothed'!$AG$2)</f>
        <v>2.9046463756779363E-2</v>
      </c>
      <c r="I69" s="1">
        <f ca="1">I9+NORMINV(RAND(),0,'Total-Smoothed'!$AG$2)</f>
        <v>-0.17287200808820308</v>
      </c>
      <c r="J69" s="1">
        <f ca="1">J9+NORMINV(RAND(),0,'Total-Smoothed'!$AG$2)</f>
        <v>7.9793448713416038E-2</v>
      </c>
      <c r="K69" s="1">
        <f ca="1">K9+NORMINV(RAND(),0,'Total-Smoothed'!$AG$2)</f>
        <v>-0.21130640925510791</v>
      </c>
      <c r="L69" s="1">
        <f ca="1">L9+NORMINV(RAND(),0,'Total-Smoothed'!$AG$2)</f>
        <v>3.8535999164590259E-3</v>
      </c>
      <c r="M69" s="1">
        <f ca="1">M9+NORMINV(RAND(),0,'Total-Smoothed'!$AG$2)</f>
        <v>4.7945006402342595E-2</v>
      </c>
      <c r="N69" s="1">
        <f ca="1">N9+NORMINV(RAND(),0,'Total-Smoothed'!$AG$2)</f>
        <v>7.6267248509686789E-2</v>
      </c>
      <c r="O69" s="1">
        <f ca="1">O9+NORMINV(RAND(),0,'Total-Smoothed'!$AG$2)</f>
        <v>0.21187515739370627</v>
      </c>
      <c r="P69" s="1">
        <f ca="1">P9+NORMINV(RAND(),0,'Total-Smoothed'!$AG$2)</f>
        <v>0.99085380675691626</v>
      </c>
      <c r="Q69" s="1">
        <f ca="1">Q9+NORMINV(RAND(),0,'Total-Smoothed'!$AG$2)</f>
        <v>9.6056219248389724E-2</v>
      </c>
      <c r="R69" s="1">
        <f ca="1">R9+NORMINV(RAND(),0,'Total-Smoothed'!$AG$2)</f>
        <v>1.5864249814167737E-3</v>
      </c>
      <c r="S69" s="1">
        <f ca="1">S9+NORMINV(RAND(),0,'Total-Smoothed'!$AG$2)</f>
        <v>0.11808628297159396</v>
      </c>
      <c r="T69" s="1">
        <f ca="1">T9+NORMINV(RAND(),0,'Total-Smoothed'!$AG$2)</f>
        <v>7.2030946132747797E-2</v>
      </c>
      <c r="U69" s="1">
        <f ca="1">U9+NORMINV(RAND(),0,'Total-Smoothed'!$AG$2)</f>
        <v>0.16775656917085655</v>
      </c>
      <c r="V69" s="1">
        <f ca="1">V9+NORMINV(RAND(),0,'Total-Smoothed'!$AG$2)</f>
        <v>0.14624670486290661</v>
      </c>
      <c r="W69" s="1">
        <f ca="1">W9+NORMINV(RAND(),0,'Total-Smoothed'!$AG$2)</f>
        <v>0.1147403828397639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8.037043104116473E-3</v>
      </c>
      <c r="E70" s="1">
        <f ca="1">E10+NORMINV(RAND(),0,'Total-Smoothed'!$AG$2)</f>
        <v>-3.354072382849016E-4</v>
      </c>
      <c r="F70" s="1">
        <f ca="1">F10+NORMINV(RAND(),0,'Total-Smoothed'!$AG$2)</f>
        <v>-5.8690180689253222E-3</v>
      </c>
      <c r="G70" s="1">
        <f ca="1">G10+NORMINV(RAND(),0,'Total-Smoothed'!$AG$2)</f>
        <v>-0.23385851350184661</v>
      </c>
      <c r="H70" s="1">
        <f ca="1">H10+NORMINV(RAND(),0,'Total-Smoothed'!$AG$2)</f>
        <v>-9.2385117492763486E-2</v>
      </c>
      <c r="I70" s="1">
        <f ca="1">I10+NORMINV(RAND(),0,'Total-Smoothed'!$AG$2)</f>
        <v>7.2663845427099402E-2</v>
      </c>
      <c r="J70" s="1">
        <f ca="1">J10+NORMINV(RAND(),0,'Total-Smoothed'!$AG$2)</f>
        <v>7.2289629014383475E-2</v>
      </c>
      <c r="K70" s="1">
        <f ca="1">K10+NORMINV(RAND(),0,'Total-Smoothed'!$AG$2)</f>
        <v>8.6460591433465364E-2</v>
      </c>
      <c r="L70" s="1">
        <f ca="1">L10+NORMINV(RAND(),0,'Total-Smoothed'!$AG$2)</f>
        <v>-9.3706293078604411E-2</v>
      </c>
      <c r="M70" s="1">
        <f ca="1">M10+NORMINV(RAND(),0,'Total-Smoothed'!$AG$2)</f>
        <v>8.0439747022781949E-2</v>
      </c>
      <c r="N70" s="1">
        <f ca="1">N10+NORMINV(RAND(),0,'Total-Smoothed'!$AG$2)</f>
        <v>-0.23458473348189998</v>
      </c>
      <c r="O70" s="1">
        <f ca="1">O10+NORMINV(RAND(),0,'Total-Smoothed'!$AG$2)</f>
        <v>2.9245605997260983E-2</v>
      </c>
      <c r="P70" s="1">
        <f ca="1">P10+NORMINV(RAND(),0,'Total-Smoothed'!$AG$2)</f>
        <v>1.0178010524551599</v>
      </c>
      <c r="Q70" s="1">
        <f ca="1">Q10+NORMINV(RAND(),0,'Total-Smoothed'!$AG$2)</f>
        <v>0.16652336658431655</v>
      </c>
      <c r="R70" s="1">
        <f ca="1">R10+NORMINV(RAND(),0,'Total-Smoothed'!$AG$2)</f>
        <v>-1.0112511924216016E-2</v>
      </c>
      <c r="S70" s="1">
        <f ca="1">S10+NORMINV(RAND(),0,'Total-Smoothed'!$AG$2)</f>
        <v>-0.18263577295114661</v>
      </c>
      <c r="T70" s="1">
        <f ca="1">T10+NORMINV(RAND(),0,'Total-Smoothed'!$AG$2)</f>
        <v>-0.16118943554067816</v>
      </c>
      <c r="U70" s="1">
        <f ca="1">U10+NORMINV(RAND(),0,'Total-Smoothed'!$AG$2)</f>
        <v>-0.1059716387188715</v>
      </c>
      <c r="V70" s="1">
        <f ca="1">V10+NORMINV(RAND(),0,'Total-Smoothed'!$AG$2)</f>
        <v>0.14477938325284759</v>
      </c>
      <c r="W70" s="1">
        <f ca="1">W10+NORMINV(RAND(),0,'Total-Smoothed'!$AG$2)</f>
        <v>-0.10704173392570671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0.19716367589642345</v>
      </c>
      <c r="E71" s="1">
        <f ca="1">E11+NORMINV(RAND(),0,'Total-Smoothed'!$AG$2)</f>
        <v>0.19574833563067384</v>
      </c>
      <c r="F71" s="1">
        <f ca="1">F11+NORMINV(RAND(),0,'Total-Smoothed'!$AG$2)</f>
        <v>-0.22187953246853925</v>
      </c>
      <c r="G71" s="1">
        <f ca="1">G11+NORMINV(RAND(),0,'Total-Smoothed'!$AG$2)</f>
        <v>-0.11847133690073973</v>
      </c>
      <c r="H71" s="1">
        <f ca="1">H11+NORMINV(RAND(),0,'Total-Smoothed'!$AG$2)</f>
        <v>-0.12328082769744819</v>
      </c>
      <c r="I71" s="1">
        <f ca="1">I11+NORMINV(RAND(),0,'Total-Smoothed'!$AG$2)</f>
        <v>-2.6381909492041999E-2</v>
      </c>
      <c r="J71" s="1">
        <f ca="1">J11+NORMINV(RAND(),0,'Total-Smoothed'!$AG$2)</f>
        <v>1.192397449529313E-2</v>
      </c>
      <c r="K71" s="1">
        <f ca="1">K11+NORMINV(RAND(),0,'Total-Smoothed'!$AG$2)</f>
        <v>2.9942705513848013E-2</v>
      </c>
      <c r="L71" s="1">
        <f ca="1">L11+NORMINV(RAND(),0,'Total-Smoothed'!$AG$2)</f>
        <v>-0.29047127521084071</v>
      </c>
      <c r="M71" s="1">
        <f ca="1">M11+NORMINV(RAND(),0,'Total-Smoothed'!$AG$2)</f>
        <v>0.10482954209698259</v>
      </c>
      <c r="N71" s="1">
        <f ca="1">N11+NORMINV(RAND(),0,'Total-Smoothed'!$AG$2)</f>
        <v>5.1310868712418009E-2</v>
      </c>
      <c r="O71" s="1">
        <f ca="1">O11+NORMINV(RAND(),0,'Total-Smoothed'!$AG$2)</f>
        <v>5.4748355630034981E-2</v>
      </c>
      <c r="P71" s="1">
        <f ca="1">P11+NORMINV(RAND(),0,'Total-Smoothed'!$AG$2)</f>
        <v>1.0694257872039334</v>
      </c>
      <c r="Q71" s="1">
        <f ca="1">Q11+NORMINV(RAND(),0,'Total-Smoothed'!$AG$2)</f>
        <v>8.4320301831178252E-2</v>
      </c>
      <c r="R71" s="1">
        <f ca="1">R11+NORMINV(RAND(),0,'Total-Smoothed'!$AG$2)</f>
        <v>-0.12711874668012649</v>
      </c>
      <c r="S71" s="1">
        <f ca="1">S11+NORMINV(RAND(),0,'Total-Smoothed'!$AG$2)</f>
        <v>5.9055671712722635E-2</v>
      </c>
      <c r="T71" s="1">
        <f ca="1">T11+NORMINV(RAND(),0,'Total-Smoothed'!$AG$2)</f>
        <v>0.142685474424601</v>
      </c>
      <c r="U71" s="1">
        <f ca="1">U11+NORMINV(RAND(),0,'Total-Smoothed'!$AG$2)</f>
        <v>5.1249101752086149E-2</v>
      </c>
      <c r="V71" s="1">
        <f ca="1">V11+NORMINV(RAND(),0,'Total-Smoothed'!$AG$2)</f>
        <v>6.3372767637091182E-2</v>
      </c>
      <c r="W71" s="1">
        <f ca="1">W11+NORMINV(RAND(),0,'Total-Smoothed'!$AG$2)</f>
        <v>1.879592055714259E-4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1.1656744985979446E-2</v>
      </c>
      <c r="E72" s="1">
        <f ca="1">E12+NORMINV(RAND(),0,'Total-Smoothed'!$AG$2)</f>
        <v>-4.9835606779026993E-2</v>
      </c>
      <c r="F72" s="1">
        <f ca="1">F12+NORMINV(RAND(),0,'Total-Smoothed'!$AG$2)</f>
        <v>0.10857014435703399</v>
      </c>
      <c r="G72" s="1">
        <f ca="1">G12+NORMINV(RAND(),0,'Total-Smoothed'!$AG$2)</f>
        <v>0.12134576538851</v>
      </c>
      <c r="H72" s="1">
        <f ca="1">H12+NORMINV(RAND(),0,'Total-Smoothed'!$AG$2)</f>
        <v>-6.0934430867074577E-2</v>
      </c>
      <c r="I72" s="1">
        <f ca="1">I12+NORMINV(RAND(),0,'Total-Smoothed'!$AG$2)</f>
        <v>-3.6188276879259212E-2</v>
      </c>
      <c r="J72" s="1">
        <f ca="1">J12+NORMINV(RAND(),0,'Total-Smoothed'!$AG$2)</f>
        <v>6.5607808007778684E-2</v>
      </c>
      <c r="K72" s="1">
        <f ca="1">K12+NORMINV(RAND(),0,'Total-Smoothed'!$AG$2)</f>
        <v>-6.4935366384282545E-2</v>
      </c>
      <c r="L72" s="1">
        <f ca="1">L12+NORMINV(RAND(),0,'Total-Smoothed'!$AG$2)</f>
        <v>-4.6498907162670029E-2</v>
      </c>
      <c r="M72" s="1">
        <f ca="1">M12+NORMINV(RAND(),0,'Total-Smoothed'!$AG$2)</f>
        <v>2.3832553785049032E-2</v>
      </c>
      <c r="N72" s="1">
        <f ca="1">N12+NORMINV(RAND(),0,'Total-Smoothed'!$AG$2)</f>
        <v>0.16084282143226877</v>
      </c>
      <c r="O72" s="1">
        <f ca="1">O12+NORMINV(RAND(),0,'Total-Smoothed'!$AG$2)</f>
        <v>2.6091431180495249E-2</v>
      </c>
      <c r="P72" s="1">
        <f ca="1">P12+NORMINV(RAND(),0,'Total-Smoothed'!$AG$2)</f>
        <v>0.98712576508442573</v>
      </c>
      <c r="Q72" s="1">
        <f ca="1">Q12+NORMINV(RAND(),0,'Total-Smoothed'!$AG$2)</f>
        <v>8.1847129366531809E-2</v>
      </c>
      <c r="R72" s="1">
        <f ca="1">R12+NORMINV(RAND(),0,'Total-Smoothed'!$AG$2)</f>
        <v>-6.3035364761714063E-2</v>
      </c>
      <c r="S72" s="1">
        <f ca="1">S12+NORMINV(RAND(),0,'Total-Smoothed'!$AG$2)</f>
        <v>-9.1189972334547287E-2</v>
      </c>
      <c r="T72" s="1">
        <f ca="1">T12+NORMINV(RAND(),0,'Total-Smoothed'!$AG$2)</f>
        <v>-0.16011787928848908</v>
      </c>
      <c r="U72" s="1">
        <f ca="1">U12+NORMINV(RAND(),0,'Total-Smoothed'!$AG$2)</f>
        <v>0.17210628479638956</v>
      </c>
      <c r="V72" s="1">
        <f ca="1">V12+NORMINV(RAND(),0,'Total-Smoothed'!$AG$2)</f>
        <v>-7.151440550974239E-2</v>
      </c>
      <c r="W72" s="1">
        <f ca="1">W12+NORMINV(RAND(),0,'Total-Smoothed'!$AG$2)</f>
        <v>-6.3769295092952039E-2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-0.10832774221701758</v>
      </c>
      <c r="E73" s="1">
        <f ca="1">E13+NORMINV(RAND(),0,'Total-Smoothed'!$AG$2)</f>
        <v>4.32519747262506E-2</v>
      </c>
      <c r="F73" s="1">
        <f ca="1">F13+NORMINV(RAND(),0,'Total-Smoothed'!$AG$2)</f>
        <v>4.6952089872598054E-3</v>
      </c>
      <c r="G73" s="1">
        <f ca="1">G13+NORMINV(RAND(),0,'Total-Smoothed'!$AG$2)</f>
        <v>9.0358784073437445E-3</v>
      </c>
      <c r="H73" s="1">
        <f ca="1">H13+NORMINV(RAND(),0,'Total-Smoothed'!$AG$2)</f>
        <v>-3.0286962754325041E-2</v>
      </c>
      <c r="I73" s="1">
        <f ca="1">I13+NORMINV(RAND(),0,'Total-Smoothed'!$AG$2)</f>
        <v>-0.10715917665801854</v>
      </c>
      <c r="J73" s="1">
        <f ca="1">J13+NORMINV(RAND(),0,'Total-Smoothed'!$AG$2)</f>
        <v>-1.9097709663426447E-3</v>
      </c>
      <c r="K73" s="1">
        <f ca="1">K13+NORMINV(RAND(),0,'Total-Smoothed'!$AG$2)</f>
        <v>-5.3232622554826997E-3</v>
      </c>
      <c r="L73" s="1">
        <f ca="1">L13+NORMINV(RAND(),0,'Total-Smoothed'!$AG$2)</f>
        <v>5.2535542556951365E-2</v>
      </c>
      <c r="M73" s="1">
        <f ca="1">M13+NORMINV(RAND(),0,'Total-Smoothed'!$AG$2)</f>
        <v>9.6300505434399108E-2</v>
      </c>
      <c r="N73" s="1">
        <f ca="1">N13+NORMINV(RAND(),0,'Total-Smoothed'!$AG$2)</f>
        <v>2.3451766278935249E-2</v>
      </c>
      <c r="O73" s="1">
        <f ca="1">O13+NORMINV(RAND(),0,'Total-Smoothed'!$AG$2)</f>
        <v>0.11267354209918851</v>
      </c>
      <c r="P73" s="1">
        <f ca="1">P13+NORMINV(RAND(),0,'Total-Smoothed'!$AG$2)</f>
        <v>0.96189398395609438</v>
      </c>
      <c r="Q73" s="1">
        <f ca="1">Q13+NORMINV(RAND(),0,'Total-Smoothed'!$AG$2)</f>
        <v>-0.13998385867412855</v>
      </c>
      <c r="R73" s="1">
        <f ca="1">R13+NORMINV(RAND(),0,'Total-Smoothed'!$AG$2)</f>
        <v>0.22290326226876145</v>
      </c>
      <c r="S73" s="1">
        <f ca="1">S13+NORMINV(RAND(),0,'Total-Smoothed'!$AG$2)</f>
        <v>5.915391472425495E-2</v>
      </c>
      <c r="T73" s="1">
        <f ca="1">T13+NORMINV(RAND(),0,'Total-Smoothed'!$AG$2)</f>
        <v>-5.9294244274140434E-3</v>
      </c>
      <c r="U73" s="1">
        <f ca="1">U13+NORMINV(RAND(),0,'Total-Smoothed'!$AG$2)</f>
        <v>6.6677043713392531E-2</v>
      </c>
      <c r="V73" s="1">
        <f ca="1">V13+NORMINV(RAND(),0,'Total-Smoothed'!$AG$2)</f>
        <v>-7.6269143501817883E-4</v>
      </c>
      <c r="W73" s="1">
        <f ca="1">W13+NORMINV(RAND(),0,'Total-Smoothed'!$AG$2)</f>
        <v>0.14016179278042284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0.16452459779845591</v>
      </c>
      <c r="E74" s="1">
        <f ca="1">E14+NORMINV(RAND(),0,'Total-Smoothed'!$AG$2)</f>
        <v>-9.3397361672829887E-2</v>
      </c>
      <c r="F74" s="1">
        <f ca="1">F14+NORMINV(RAND(),0,'Total-Smoothed'!$AG$2)</f>
        <v>-0.2594653993230554</v>
      </c>
      <c r="G74" s="1">
        <f ca="1">G14+NORMINV(RAND(),0,'Total-Smoothed'!$AG$2)</f>
        <v>0.55173675391913257</v>
      </c>
      <c r="H74" s="1">
        <f ca="1">H14+NORMINV(RAND(),0,'Total-Smoothed'!$AG$2)</f>
        <v>-1.864791989690779E-2</v>
      </c>
      <c r="I74" s="1">
        <f ca="1">I14+NORMINV(RAND(),0,'Total-Smoothed'!$AG$2)</f>
        <v>-3.8623057791176543E-2</v>
      </c>
      <c r="J74" s="1">
        <f ca="1">J14+NORMINV(RAND(),0,'Total-Smoothed'!$AG$2)</f>
        <v>0.35599089533594075</v>
      </c>
      <c r="K74" s="1">
        <f ca="1">K14+NORMINV(RAND(),0,'Total-Smoothed'!$AG$2)</f>
        <v>0.13228373825549872</v>
      </c>
      <c r="L74" s="1">
        <f ca="1">L14+NORMINV(RAND(),0,'Total-Smoothed'!$AG$2)</f>
        <v>-1.3124123850977498E-2</v>
      </c>
      <c r="M74" s="1">
        <f ca="1">M14+NORMINV(RAND(),0,'Total-Smoothed'!$AG$2)</f>
        <v>0.14105817765098649</v>
      </c>
      <c r="N74" s="1">
        <f ca="1">N14+NORMINV(RAND(),0,'Total-Smoothed'!$AG$2)</f>
        <v>-4.6950521813167799E-2</v>
      </c>
      <c r="O74" s="1">
        <f ca="1">O14+NORMINV(RAND(),0,'Total-Smoothed'!$AG$2)</f>
        <v>0.1106275860356134</v>
      </c>
      <c r="P74" s="1">
        <f ca="1">P14+NORMINV(RAND(),0,'Total-Smoothed'!$AG$2)</f>
        <v>1.1001250398580393</v>
      </c>
      <c r="Q74" s="1">
        <f ca="1">Q14+NORMINV(RAND(),0,'Total-Smoothed'!$AG$2)</f>
        <v>0.1313690058213956</v>
      </c>
      <c r="R74" s="1">
        <f ca="1">R14+NORMINV(RAND(),0,'Total-Smoothed'!$AG$2)</f>
        <v>-6.5889608305023297E-3</v>
      </c>
      <c r="S74" s="1">
        <f ca="1">S14+NORMINV(RAND(),0,'Total-Smoothed'!$AG$2)</f>
        <v>0.1532169097824348</v>
      </c>
      <c r="T74" s="1">
        <f ca="1">T14+NORMINV(RAND(),0,'Total-Smoothed'!$AG$2)</f>
        <v>0.38728451691567961</v>
      </c>
      <c r="U74" s="1">
        <f ca="1">U14+NORMINV(RAND(),0,'Total-Smoothed'!$AG$2)</f>
        <v>-7.0686209310672238E-2</v>
      </c>
      <c r="V74" s="1">
        <f ca="1">V14+NORMINV(RAND(),0,'Total-Smoothed'!$AG$2)</f>
        <v>-7.82047928832654E-2</v>
      </c>
      <c r="W74" s="1">
        <f ca="1">W14+NORMINV(RAND(),0,'Total-Smoothed'!$AG$2)</f>
        <v>-4.5252457316365742E-2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-9.393150459208488E-2</v>
      </c>
      <c r="E75" s="1">
        <f ca="1">E15+NORMINV(RAND(),0,'Total-Smoothed'!$AG$2)</f>
        <v>8.2514735023170634E-3</v>
      </c>
      <c r="F75" s="1">
        <f ca="1">F15+NORMINV(RAND(),0,'Total-Smoothed'!$AG$2)</f>
        <v>3.0862408323234693E-2</v>
      </c>
      <c r="G75" s="1">
        <f ca="1">G15+NORMINV(RAND(),0,'Total-Smoothed'!$AG$2)</f>
        <v>0.24252854976967986</v>
      </c>
      <c r="H75" s="1">
        <f ca="1">H15+NORMINV(RAND(),0,'Total-Smoothed'!$AG$2)</f>
        <v>1.3701979977311755E-3</v>
      </c>
      <c r="I75" s="1">
        <f ca="1">I15+NORMINV(RAND(),0,'Total-Smoothed'!$AG$2)</f>
        <v>0.66116548074849668</v>
      </c>
      <c r="J75" s="1">
        <f ca="1">J15+NORMINV(RAND(),0,'Total-Smoothed'!$AG$2)</f>
        <v>-0.12996034090008032</v>
      </c>
      <c r="K75" s="1">
        <f ca="1">K15+NORMINV(RAND(),0,'Total-Smoothed'!$AG$2)</f>
        <v>5.6199003065663014E-2</v>
      </c>
      <c r="L75" s="1">
        <f ca="1">L15+NORMINV(RAND(),0,'Total-Smoothed'!$AG$2)</f>
        <v>0.10858353357101846</v>
      </c>
      <c r="M75" s="1">
        <f ca="1">M15+NORMINV(RAND(),0,'Total-Smoothed'!$AG$2)</f>
        <v>-0.1005120895523135</v>
      </c>
      <c r="N75" s="1">
        <f ca="1">N15+NORMINV(RAND(),0,'Total-Smoothed'!$AG$2)</f>
        <v>4.1496351485273648E-2</v>
      </c>
      <c r="O75" s="1">
        <f ca="1">O15+NORMINV(RAND(),0,'Total-Smoothed'!$AG$2)</f>
        <v>-4.5939838008139208E-2</v>
      </c>
      <c r="P75" s="1">
        <f ca="1">P15+NORMINV(RAND(),0,'Total-Smoothed'!$AG$2)</f>
        <v>0.90053677260738618</v>
      </c>
      <c r="Q75" s="1">
        <f ca="1">Q15+NORMINV(RAND(),0,'Total-Smoothed'!$AG$2)</f>
        <v>2.7190664474560106E-3</v>
      </c>
      <c r="R75" s="1">
        <f ca="1">R15+NORMINV(RAND(),0,'Total-Smoothed'!$AG$2)</f>
        <v>5.2207350336313574E-2</v>
      </c>
      <c r="S75" s="1">
        <f ca="1">S15+NORMINV(RAND(),0,'Total-Smoothed'!$AG$2)</f>
        <v>-0.1148535412113275</v>
      </c>
      <c r="T75" s="1">
        <f ca="1">T15+NORMINV(RAND(),0,'Total-Smoothed'!$AG$2)</f>
        <v>-0.15102459763452805</v>
      </c>
      <c r="U75" s="1">
        <f ca="1">U15+NORMINV(RAND(),0,'Total-Smoothed'!$AG$2)</f>
        <v>1.482803699734752E-2</v>
      </c>
      <c r="V75" s="1">
        <f ca="1">V15+NORMINV(RAND(),0,'Total-Smoothed'!$AG$2)</f>
        <v>0.10309248762899823</v>
      </c>
      <c r="W75" s="1">
        <f ca="1">W15+NORMINV(RAND(),0,'Total-Smoothed'!$AG$2)</f>
        <v>0.14501239433049146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-8.6610869120625322E-2</v>
      </c>
      <c r="E76" s="1">
        <f ca="1">E16+NORMINV(RAND(),0,'Total-Smoothed'!$AG$2)</f>
        <v>5.2817931286928514E-2</v>
      </c>
      <c r="F76" s="1">
        <f ca="1">F16+NORMINV(RAND(),0,'Total-Smoothed'!$AG$2)</f>
        <v>0.19225146812554272</v>
      </c>
      <c r="G76" s="1">
        <f ca="1">G16+NORMINV(RAND(),0,'Total-Smoothed'!$AG$2)</f>
        <v>-0.15191343854568254</v>
      </c>
      <c r="H76" s="1">
        <f ca="1">H16+NORMINV(RAND(),0,'Total-Smoothed'!$AG$2)</f>
        <v>0.10115676347748503</v>
      </c>
      <c r="I76" s="1">
        <f ca="1">I16+NORMINV(RAND(),0,'Total-Smoothed'!$AG$2)</f>
        <v>0.1936802788564605</v>
      </c>
      <c r="J76" s="1">
        <f ca="1">J16+NORMINV(RAND(),0,'Total-Smoothed'!$AG$2)</f>
        <v>-7.2173220644780323E-2</v>
      </c>
      <c r="K76" s="1">
        <f ca="1">K16+NORMINV(RAND(),0,'Total-Smoothed'!$AG$2)</f>
        <v>5.1413771714920287E-2</v>
      </c>
      <c r="L76" s="1">
        <f ca="1">L16+NORMINV(RAND(),0,'Total-Smoothed'!$AG$2)</f>
        <v>-0.17124896520303989</v>
      </c>
      <c r="M76" s="1">
        <f ca="1">M16+NORMINV(RAND(),0,'Total-Smoothed'!$AG$2)</f>
        <v>3.4810847193117923E-2</v>
      </c>
      <c r="N76" s="1">
        <f ca="1">N16+NORMINV(RAND(),0,'Total-Smoothed'!$AG$2)</f>
        <v>4.1044861743300173E-2</v>
      </c>
      <c r="O76" s="1">
        <f ca="1">O16+NORMINV(RAND(),0,'Total-Smoothed'!$AG$2)</f>
        <v>2.0126559399885641E-2</v>
      </c>
      <c r="P76" s="1">
        <f ca="1">P16+NORMINV(RAND(),0,'Total-Smoothed'!$AG$2)</f>
        <v>0.95594641532364522</v>
      </c>
      <c r="Q76" s="1">
        <f ca="1">Q16+NORMINV(RAND(),0,'Total-Smoothed'!$AG$2)</f>
        <v>7.8354135372980444E-2</v>
      </c>
      <c r="R76" s="1">
        <f ca="1">R16+NORMINV(RAND(),0,'Total-Smoothed'!$AG$2)</f>
        <v>0.11888039013187608</v>
      </c>
      <c r="S76" s="1">
        <f ca="1">S16+NORMINV(RAND(),0,'Total-Smoothed'!$AG$2)</f>
        <v>-5.1165947206614062E-2</v>
      </c>
      <c r="T76" s="1">
        <f ca="1">T16+NORMINV(RAND(),0,'Total-Smoothed'!$AG$2)</f>
        <v>-1.048477783164382E-2</v>
      </c>
      <c r="U76" s="1">
        <f ca="1">U16+NORMINV(RAND(),0,'Total-Smoothed'!$AG$2)</f>
        <v>0.10951891185777869</v>
      </c>
      <c r="V76" s="1">
        <f ca="1">V16+NORMINV(RAND(),0,'Total-Smoothed'!$AG$2)</f>
        <v>3.3778760909384739E-2</v>
      </c>
      <c r="W76" s="1">
        <f ca="1">W16+NORMINV(RAND(),0,'Total-Smoothed'!$AG$2)</f>
        <v>-1.4889805145876286E-2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-2.5551847472472699E-2</v>
      </c>
      <c r="E77" s="1">
        <f ca="1">E17+NORMINV(RAND(),0,'Total-Smoothed'!$AG$2)</f>
        <v>-8.5945199659682794E-2</v>
      </c>
      <c r="F77" s="1">
        <f ca="1">F17+NORMINV(RAND(),0,'Total-Smoothed'!$AG$2)</f>
        <v>-9.5997773781510767E-2</v>
      </c>
      <c r="G77" s="1">
        <f ca="1">G17+NORMINV(RAND(),0,'Total-Smoothed'!$AG$2)</f>
        <v>0.22880691379512572</v>
      </c>
      <c r="H77" s="1">
        <f ca="1">H17+NORMINV(RAND(),0,'Total-Smoothed'!$AG$2)</f>
        <v>0.25506647054498066</v>
      </c>
      <c r="I77" s="1">
        <f ca="1">I17+NORMINV(RAND(),0,'Total-Smoothed'!$AG$2)</f>
        <v>5.2794349238214064E-2</v>
      </c>
      <c r="J77" s="1">
        <f ca="1">J17+NORMINV(RAND(),0,'Total-Smoothed'!$AG$2)</f>
        <v>0.10886918570314305</v>
      </c>
      <c r="K77" s="1">
        <f ca="1">K17+NORMINV(RAND(),0,'Total-Smoothed'!$AG$2)</f>
        <v>-6.9180507836810838E-3</v>
      </c>
      <c r="L77" s="1">
        <f ca="1">L17+NORMINV(RAND(),0,'Total-Smoothed'!$AG$2)</f>
        <v>0.21797844525260418</v>
      </c>
      <c r="M77" s="1">
        <f ca="1">M17+NORMINV(RAND(),0,'Total-Smoothed'!$AG$2)</f>
        <v>2.1889733648143027E-2</v>
      </c>
      <c r="N77" s="1">
        <f ca="1">N17+NORMINV(RAND(),0,'Total-Smoothed'!$AG$2)</f>
        <v>2.8783537652350366E-2</v>
      </c>
      <c r="O77" s="1">
        <f ca="1">O17+NORMINV(RAND(),0,'Total-Smoothed'!$AG$2)</f>
        <v>1.0342247651772309E-2</v>
      </c>
      <c r="P77" s="1">
        <f ca="1">P17+NORMINV(RAND(),0,'Total-Smoothed'!$AG$2)</f>
        <v>0.88648263154900475</v>
      </c>
      <c r="Q77" s="1">
        <f ca="1">Q17+NORMINV(RAND(),0,'Total-Smoothed'!$AG$2)</f>
        <v>-2.0004781129974981E-2</v>
      </c>
      <c r="R77" s="1">
        <f ca="1">R17+NORMINV(RAND(),0,'Total-Smoothed'!$AG$2)</f>
        <v>2.9016657127651294E-2</v>
      </c>
      <c r="S77" s="1">
        <f ca="1">S17+NORMINV(RAND(),0,'Total-Smoothed'!$AG$2)</f>
        <v>-4.9210876138954862E-2</v>
      </c>
      <c r="T77" s="1">
        <f ca="1">T17+NORMINV(RAND(),0,'Total-Smoothed'!$AG$2)</f>
        <v>-2.1309298164806489E-2</v>
      </c>
      <c r="U77" s="1">
        <f ca="1">U17+NORMINV(RAND(),0,'Total-Smoothed'!$AG$2)</f>
        <v>2.6918687593914983E-2</v>
      </c>
      <c r="V77" s="1">
        <f ca="1">V17+NORMINV(RAND(),0,'Total-Smoothed'!$AG$2)</f>
        <v>2.7951926406766262E-2</v>
      </c>
      <c r="W77" s="1">
        <f ca="1">W17+NORMINV(RAND(),0,'Total-Smoothed'!$AG$2)</f>
        <v>-5.0790692012289682E-2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-7.9547212804926382E-2</v>
      </c>
      <c r="E78" s="1">
        <f ca="1">E18+NORMINV(RAND(),0,'Total-Smoothed'!$AG$2)</f>
        <v>4.4386597156372047E-2</v>
      </c>
      <c r="F78" s="1">
        <f ca="1">F18+NORMINV(RAND(),0,'Total-Smoothed'!$AG$2)</f>
        <v>-0.23911152598620022</v>
      </c>
      <c r="G78" s="1">
        <f ca="1">G18+NORMINV(RAND(),0,'Total-Smoothed'!$AG$2)</f>
        <v>0.49909635127622975</v>
      </c>
      <c r="H78" s="1">
        <f ca="1">H18+NORMINV(RAND(),0,'Total-Smoothed'!$AG$2)</f>
        <v>0.16816982921406437</v>
      </c>
      <c r="I78" s="1">
        <f ca="1">I18+NORMINV(RAND(),0,'Total-Smoothed'!$AG$2)</f>
        <v>-8.6430890585249887E-2</v>
      </c>
      <c r="J78" s="1">
        <f ca="1">J18+NORMINV(RAND(),0,'Total-Smoothed'!$AG$2)</f>
        <v>0.17333604920953907</v>
      </c>
      <c r="K78" s="1">
        <f ca="1">K18+NORMINV(RAND(),0,'Total-Smoothed'!$AG$2)</f>
        <v>-3.5124056415263026E-2</v>
      </c>
      <c r="L78" s="1">
        <f ca="1">L18+NORMINV(RAND(),0,'Total-Smoothed'!$AG$2)</f>
        <v>6.1590716412520341E-2</v>
      </c>
      <c r="M78" s="1">
        <f ca="1">M18+NORMINV(RAND(),0,'Total-Smoothed'!$AG$2)</f>
        <v>3.3701492752471703E-2</v>
      </c>
      <c r="N78" s="1">
        <f ca="1">N18+NORMINV(RAND(),0,'Total-Smoothed'!$AG$2)</f>
        <v>-3.0753278846270604E-2</v>
      </c>
      <c r="O78" s="1">
        <f ca="1">O18+NORMINV(RAND(),0,'Total-Smoothed'!$AG$2)</f>
        <v>-7.0921891183378577E-2</v>
      </c>
      <c r="P78" s="1">
        <f ca="1">P18+NORMINV(RAND(),0,'Total-Smoothed'!$AG$2)</f>
        <v>0.97556358357985162</v>
      </c>
      <c r="Q78" s="1">
        <f ca="1">Q18+NORMINV(RAND(),0,'Total-Smoothed'!$AG$2)</f>
        <v>-2.0820667022632022E-2</v>
      </c>
      <c r="R78" s="1">
        <f ca="1">R18+NORMINV(RAND(),0,'Total-Smoothed'!$AG$2)</f>
        <v>-3.822575753917902E-3</v>
      </c>
      <c r="S78" s="1">
        <f ca="1">S18+NORMINV(RAND(),0,'Total-Smoothed'!$AG$2)</f>
        <v>0.28685739462549759</v>
      </c>
      <c r="T78" s="1">
        <f ca="1">T18+NORMINV(RAND(),0,'Total-Smoothed'!$AG$2)</f>
        <v>-8.1626632789988038E-2</v>
      </c>
      <c r="U78" s="1">
        <f ca="1">U18+NORMINV(RAND(),0,'Total-Smoothed'!$AG$2)</f>
        <v>0.12615729732606495</v>
      </c>
      <c r="V78" s="1">
        <f ca="1">V18+NORMINV(RAND(),0,'Total-Smoothed'!$AG$2)</f>
        <v>-8.6836601674337627E-2</v>
      </c>
      <c r="W78" s="1">
        <f ca="1">W18+NORMINV(RAND(),0,'Total-Smoothed'!$AG$2)</f>
        <v>0.12528443793947064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9.5022922003717106E-2</v>
      </c>
      <c r="E79" s="1">
        <f ca="1">E19+NORMINV(RAND(),0,'Total-Smoothed'!$AG$2)</f>
        <v>-5.836991651271271E-3</v>
      </c>
      <c r="F79" s="1">
        <f ca="1">F19+NORMINV(RAND(),0,'Total-Smoothed'!$AG$2)</f>
        <v>-4.275964204687159E-2</v>
      </c>
      <c r="G79" s="1">
        <f ca="1">G19+NORMINV(RAND(),0,'Total-Smoothed'!$AG$2)</f>
        <v>-9.4071765355558147E-3</v>
      </c>
      <c r="H79" s="1">
        <f ca="1">H19+NORMINV(RAND(),0,'Total-Smoothed'!$AG$2)</f>
        <v>6.072089916650783E-2</v>
      </c>
      <c r="I79" s="1">
        <f ca="1">I19+NORMINV(RAND(),0,'Total-Smoothed'!$AG$2)</f>
        <v>0.22352253552368181</v>
      </c>
      <c r="J79" s="1">
        <f ca="1">J19+NORMINV(RAND(),0,'Total-Smoothed'!$AG$2)</f>
        <v>0.10541127840410183</v>
      </c>
      <c r="K79" s="1">
        <f ca="1">K19+NORMINV(RAND(),0,'Total-Smoothed'!$AG$2)</f>
        <v>-5.0493342354862449E-2</v>
      </c>
      <c r="L79" s="1">
        <f ca="1">L19+NORMINV(RAND(),0,'Total-Smoothed'!$AG$2)</f>
        <v>0.20191718031516084</v>
      </c>
      <c r="M79" s="1">
        <f ca="1">M19+NORMINV(RAND(),0,'Total-Smoothed'!$AG$2)</f>
        <v>0.19664215225865772</v>
      </c>
      <c r="N79" s="1">
        <f ca="1">N19+NORMINV(RAND(),0,'Total-Smoothed'!$AG$2)</f>
        <v>0.13116602467198785</v>
      </c>
      <c r="O79" s="1">
        <f ca="1">O19+NORMINV(RAND(),0,'Total-Smoothed'!$AG$2)</f>
        <v>-8.5061421857206845E-2</v>
      </c>
      <c r="P79" s="1">
        <f ca="1">P19+NORMINV(RAND(),0,'Total-Smoothed'!$AG$2)</f>
        <v>1.1202767335804622</v>
      </c>
      <c r="Q79" s="1">
        <f ca="1">Q19+NORMINV(RAND(),0,'Total-Smoothed'!$AG$2)</f>
        <v>-7.7467264598163915E-2</v>
      </c>
      <c r="R79" s="1">
        <f ca="1">R19+NORMINV(RAND(),0,'Total-Smoothed'!$AG$2)</f>
        <v>6.0815588927224898E-2</v>
      </c>
      <c r="S79" s="1">
        <f ca="1">S19+NORMINV(RAND(),0,'Total-Smoothed'!$AG$2)</f>
        <v>5.7462125372426454E-2</v>
      </c>
      <c r="T79" s="1">
        <f ca="1">T19+NORMINV(RAND(),0,'Total-Smoothed'!$AG$2)</f>
        <v>-5.5373486186901993E-2</v>
      </c>
      <c r="U79" s="1">
        <f ca="1">U19+NORMINV(RAND(),0,'Total-Smoothed'!$AG$2)</f>
        <v>0.18966422963550908</v>
      </c>
      <c r="V79" s="1">
        <f ca="1">V19+NORMINV(RAND(),0,'Total-Smoothed'!$AG$2)</f>
        <v>-7.1149852160115504E-2</v>
      </c>
      <c r="W79" s="1">
        <f ca="1">W19+NORMINV(RAND(),0,'Total-Smoothed'!$AG$2)</f>
        <v>-0.13726567946037777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0.10225275056392832</v>
      </c>
      <c r="E80" s="1">
        <f ca="1">E20+NORMINV(RAND(),0,'Total-Smoothed'!$AG$2)</f>
        <v>0.11645715877812854</v>
      </c>
      <c r="F80" s="1">
        <f ca="1">F20+NORMINV(RAND(),0,'Total-Smoothed'!$AG$2)</f>
        <v>1.9502862064174713E-2</v>
      </c>
      <c r="G80" s="1">
        <f ca="1">G20+NORMINV(RAND(),0,'Total-Smoothed'!$AG$2)</f>
        <v>-0.15174104894053686</v>
      </c>
      <c r="H80" s="1">
        <f ca="1">H20+NORMINV(RAND(),0,'Total-Smoothed'!$AG$2)</f>
        <v>0.13700996256910672</v>
      </c>
      <c r="I80" s="1">
        <f ca="1">I20+NORMINV(RAND(),0,'Total-Smoothed'!$AG$2)</f>
        <v>0.10776009649701433</v>
      </c>
      <c r="J80" s="1">
        <f ca="1">J20+NORMINV(RAND(),0,'Total-Smoothed'!$AG$2)</f>
        <v>-0.17063871152539842</v>
      </c>
      <c r="K80" s="1">
        <f ca="1">K20+NORMINV(RAND(),0,'Total-Smoothed'!$AG$2)</f>
        <v>-1.9127537579471443E-2</v>
      </c>
      <c r="L80" s="1">
        <f ca="1">L20+NORMINV(RAND(),0,'Total-Smoothed'!$AG$2)</f>
        <v>-4.0396806266381306E-2</v>
      </c>
      <c r="M80" s="1">
        <f ca="1">M20+NORMINV(RAND(),0,'Total-Smoothed'!$AG$2)</f>
        <v>0.12766642840570461</v>
      </c>
      <c r="N80" s="1">
        <f ca="1">N20+NORMINV(RAND(),0,'Total-Smoothed'!$AG$2)</f>
        <v>-4.5633604657224436E-2</v>
      </c>
      <c r="O80" s="1">
        <f ca="1">O20+NORMINV(RAND(),0,'Total-Smoothed'!$AG$2)</f>
        <v>7.8225742390961125E-2</v>
      </c>
      <c r="P80" s="1">
        <f ca="1">P20+NORMINV(RAND(),0,'Total-Smoothed'!$AG$2)</f>
        <v>0.55714935773256169</v>
      </c>
      <c r="Q80" s="1">
        <f ca="1">Q20+NORMINV(RAND(),0,'Total-Smoothed'!$AG$2)</f>
        <v>-8.9225287271708115E-2</v>
      </c>
      <c r="R80" s="1">
        <f ca="1">R20+NORMINV(RAND(),0,'Total-Smoothed'!$AG$2)</f>
        <v>0.15980885904646047</v>
      </c>
      <c r="S80" s="1">
        <f ca="1">S20+NORMINV(RAND(),0,'Total-Smoothed'!$AG$2)</f>
        <v>0.12086985756559011</v>
      </c>
      <c r="T80" s="1">
        <f ca="1">T20+NORMINV(RAND(),0,'Total-Smoothed'!$AG$2)</f>
        <v>-1.0081825990854363E-2</v>
      </c>
      <c r="U80" s="1">
        <f ca="1">U20+NORMINV(RAND(),0,'Total-Smoothed'!$AG$2)</f>
        <v>6.3884102155802092E-2</v>
      </c>
      <c r="V80" s="1">
        <f ca="1">V20+NORMINV(RAND(),0,'Total-Smoothed'!$AG$2)</f>
        <v>0.12608349035755859</v>
      </c>
      <c r="W80" s="1">
        <f ca="1">W20+NORMINV(RAND(),0,'Total-Smoothed'!$AG$2)</f>
        <v>2.6398194869459053E-2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5.029303309801942E-2</v>
      </c>
      <c r="E81" s="1">
        <f ca="1">E21+NORMINV(RAND(),0,'Total-Smoothed'!$AG$2)</f>
        <v>8.5284261196851993E-2</v>
      </c>
      <c r="F81" s="1">
        <f ca="1">F21+NORMINV(RAND(),0,'Total-Smoothed'!$AG$2)</f>
        <v>1.4123413979700978E-2</v>
      </c>
      <c r="G81" s="1">
        <f ca="1">G21+NORMINV(RAND(),0,'Total-Smoothed'!$AG$2)</f>
        <v>-3.797409780116002E-3</v>
      </c>
      <c r="H81" s="1">
        <f ca="1">H21+NORMINV(RAND(),0,'Total-Smoothed'!$AG$2)</f>
        <v>-1.4312114139923515E-2</v>
      </c>
      <c r="I81" s="1">
        <f ca="1">I21+NORMINV(RAND(),0,'Total-Smoothed'!$AG$2)</f>
        <v>7.0699579230519269E-2</v>
      </c>
      <c r="J81" s="1">
        <f ca="1">J21+NORMINV(RAND(),0,'Total-Smoothed'!$AG$2)</f>
        <v>0.1509774214300463</v>
      </c>
      <c r="K81" s="1">
        <f ca="1">K21+NORMINV(RAND(),0,'Total-Smoothed'!$AG$2)</f>
        <v>-7.3056202462278383E-2</v>
      </c>
      <c r="L81" s="1">
        <f ca="1">L21+NORMINV(RAND(),0,'Total-Smoothed'!$AG$2)</f>
        <v>3.2486277636879009E-2</v>
      </c>
      <c r="M81" s="1">
        <f ca="1">M21+NORMINV(RAND(),0,'Total-Smoothed'!$AG$2)</f>
        <v>6.5331787511060654E-2</v>
      </c>
      <c r="N81" s="1">
        <f ca="1">N21+NORMINV(RAND(),0,'Total-Smoothed'!$AG$2)</f>
        <v>-8.6035522884428034E-2</v>
      </c>
      <c r="O81" s="1">
        <f ca="1">O21+NORMINV(RAND(),0,'Total-Smoothed'!$AG$2)</f>
        <v>-0.14606992530892776</v>
      </c>
      <c r="P81" s="1">
        <f ca="1">P21+NORMINV(RAND(),0,'Total-Smoothed'!$AG$2)</f>
        <v>1.0544753353944887</v>
      </c>
      <c r="Q81" s="1">
        <f ca="1">Q21+NORMINV(RAND(),0,'Total-Smoothed'!$AG$2)</f>
        <v>5.261420007968165E-2</v>
      </c>
      <c r="R81" s="1">
        <f ca="1">R21+NORMINV(RAND(),0,'Total-Smoothed'!$AG$2)</f>
        <v>4.2790688700133611E-2</v>
      </c>
      <c r="S81" s="1">
        <f ca="1">S21+NORMINV(RAND(),0,'Total-Smoothed'!$AG$2)</f>
        <v>0.18508720371259016</v>
      </c>
      <c r="T81" s="1">
        <f ca="1">T21+NORMINV(RAND(),0,'Total-Smoothed'!$AG$2)</f>
        <v>-1.0876296508038341E-3</v>
      </c>
      <c r="U81" s="1">
        <f ca="1">U21+NORMINV(RAND(),0,'Total-Smoothed'!$AG$2)</f>
        <v>2.1864944473994598E-2</v>
      </c>
      <c r="V81" s="1">
        <f ca="1">V21+NORMINV(RAND(),0,'Total-Smoothed'!$AG$2)</f>
        <v>-0.17470135163133771</v>
      </c>
      <c r="W81" s="1">
        <f ca="1">W21+NORMINV(RAND(),0,'Total-Smoothed'!$AG$2)</f>
        <v>-3.7941902230636378E-2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0.20236539491722583</v>
      </c>
      <c r="E82" s="1">
        <f ca="1">E22+NORMINV(RAND(),0,'Total-Smoothed'!$AG$2)</f>
        <v>-1.80270800365416E-2</v>
      </c>
      <c r="F82" s="1">
        <f ca="1">F22+NORMINV(RAND(),0,'Total-Smoothed'!$AG$2)</f>
        <v>-0.15587510333685559</v>
      </c>
      <c r="G82" s="1">
        <f ca="1">G22+NORMINV(RAND(),0,'Total-Smoothed'!$AG$2)</f>
        <v>8.0282386193753386E-2</v>
      </c>
      <c r="H82" s="1">
        <f ca="1">H22+NORMINV(RAND(),0,'Total-Smoothed'!$AG$2)</f>
        <v>-0.11634640478696001</v>
      </c>
      <c r="I82" s="1">
        <f ca="1">I22+NORMINV(RAND(),0,'Total-Smoothed'!$AG$2)</f>
        <v>5.185341917431141E-2</v>
      </c>
      <c r="J82" s="1">
        <f ca="1">J22+NORMINV(RAND(),0,'Total-Smoothed'!$AG$2)</f>
        <v>-4.1015029942186053E-2</v>
      </c>
      <c r="K82" s="1">
        <f ca="1">K22+NORMINV(RAND(),0,'Total-Smoothed'!$AG$2)</f>
        <v>0.12176250482684603</v>
      </c>
      <c r="L82" s="1">
        <f ca="1">L22+NORMINV(RAND(),0,'Total-Smoothed'!$AG$2)</f>
        <v>5.8656571343746557E-2</v>
      </c>
      <c r="M82" s="1">
        <f ca="1">M22+NORMINV(RAND(),0,'Total-Smoothed'!$AG$2)</f>
        <v>1.3188493617746763E-2</v>
      </c>
      <c r="N82" s="1">
        <f ca="1">N22+NORMINV(RAND(),0,'Total-Smoothed'!$AG$2)</f>
        <v>3.0151650811342939E-2</v>
      </c>
      <c r="O82" s="1">
        <f ca="1">O22+NORMINV(RAND(),0,'Total-Smoothed'!$AG$2)</f>
        <v>6.5169981056636309E-2</v>
      </c>
      <c r="P82" s="1">
        <f ca="1">P22+NORMINV(RAND(),0,'Total-Smoothed'!$AG$2)</f>
        <v>0.90525809342728025</v>
      </c>
      <c r="Q82" s="1">
        <f ca="1">Q22+NORMINV(RAND(),0,'Total-Smoothed'!$AG$2)</f>
        <v>-6.3997122825338384E-2</v>
      </c>
      <c r="R82" s="1">
        <f ca="1">R22+NORMINV(RAND(),0,'Total-Smoothed'!$AG$2)</f>
        <v>0.12977416968109412</v>
      </c>
      <c r="S82" s="1">
        <f ca="1">S22+NORMINV(RAND(),0,'Total-Smoothed'!$AG$2)</f>
        <v>0.14809247333653447</v>
      </c>
      <c r="T82" s="1">
        <f ca="1">T22+NORMINV(RAND(),0,'Total-Smoothed'!$AG$2)</f>
        <v>-6.2558221996682956E-2</v>
      </c>
      <c r="U82" s="1">
        <f ca="1">U22+NORMINV(RAND(),0,'Total-Smoothed'!$AG$2)</f>
        <v>8.931373302882345E-2</v>
      </c>
      <c r="V82" s="1">
        <f ca="1">V22+NORMINV(RAND(),0,'Total-Smoothed'!$AG$2)</f>
        <v>-2.6120063124170614E-2</v>
      </c>
      <c r="W82" s="1">
        <f ca="1">W22+NORMINV(RAND(),0,'Total-Smoothed'!$AG$2)</f>
        <v>0.1210437088948844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1.8243331528585253E-2</v>
      </c>
      <c r="E83" s="1">
        <f ca="1">E23+NORMINV(RAND(),0,'Total-Smoothed'!$AG$2)</f>
        <v>5.2018056332204715E-2</v>
      </c>
      <c r="F83" s="1">
        <f ca="1">F23+NORMINV(RAND(),0,'Total-Smoothed'!$AG$2)</f>
        <v>-0.1441377153084912</v>
      </c>
      <c r="G83" s="1">
        <f ca="1">G23+NORMINV(RAND(),0,'Total-Smoothed'!$AG$2)</f>
        <v>-5.9693926297714466E-2</v>
      </c>
      <c r="H83" s="1">
        <f ca="1">H23+NORMINV(RAND(),0,'Total-Smoothed'!$AG$2)</f>
        <v>0.11370514367400225</v>
      </c>
      <c r="I83" s="1">
        <f ca="1">I23+NORMINV(RAND(),0,'Total-Smoothed'!$AG$2)</f>
        <v>0.23653134601653419</v>
      </c>
      <c r="J83" s="1">
        <f ca="1">J23+NORMINV(RAND(),0,'Total-Smoothed'!$AG$2)</f>
        <v>-3.9643563381916817E-2</v>
      </c>
      <c r="K83" s="1">
        <f ca="1">K23+NORMINV(RAND(),0,'Total-Smoothed'!$AG$2)</f>
        <v>4.181938051353002E-2</v>
      </c>
      <c r="L83" s="1">
        <f ca="1">L23+NORMINV(RAND(),0,'Total-Smoothed'!$AG$2)</f>
        <v>0.19414628979262805</v>
      </c>
      <c r="M83" s="1">
        <f ca="1">M23+NORMINV(RAND(),0,'Total-Smoothed'!$AG$2)</f>
        <v>2.9805014150140471E-2</v>
      </c>
      <c r="N83" s="1">
        <f ca="1">N23+NORMINV(RAND(),0,'Total-Smoothed'!$AG$2)</f>
        <v>8.1834365016291835E-2</v>
      </c>
      <c r="O83" s="1">
        <f ca="1">O23+NORMINV(RAND(),0,'Total-Smoothed'!$AG$2)</f>
        <v>-4.3287867357079998E-2</v>
      </c>
      <c r="P83" s="1">
        <f ca="1">P23+NORMINV(RAND(),0,'Total-Smoothed'!$AG$2)</f>
        <v>0.96916184990248633</v>
      </c>
      <c r="Q83" s="1">
        <f ca="1">Q23+NORMINV(RAND(),0,'Total-Smoothed'!$AG$2)</f>
        <v>-4.9499342169091624E-2</v>
      </c>
      <c r="R83" s="1">
        <f ca="1">R23+NORMINV(RAND(),0,'Total-Smoothed'!$AG$2)</f>
        <v>-0.18690359154329747</v>
      </c>
      <c r="S83" s="1">
        <f ca="1">S23+NORMINV(RAND(),0,'Total-Smoothed'!$AG$2)</f>
        <v>3.7103772897680555E-2</v>
      </c>
      <c r="T83" s="1">
        <f ca="1">T23+NORMINV(RAND(),0,'Total-Smoothed'!$AG$2)</f>
        <v>0.49978861958608151</v>
      </c>
      <c r="U83" s="1">
        <f ca="1">U23+NORMINV(RAND(),0,'Total-Smoothed'!$AG$2)</f>
        <v>8.5990452493298168E-3</v>
      </c>
      <c r="V83" s="1">
        <f ca="1">V23+NORMINV(RAND(),0,'Total-Smoothed'!$AG$2)</f>
        <v>-5.5894701845656071E-2</v>
      </c>
      <c r="W83" s="1">
        <f ca="1">W23+NORMINV(RAND(),0,'Total-Smoothed'!$AG$2)</f>
        <v>8.0295689091253716E-2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0.14611754403165503</v>
      </c>
      <c r="E84" s="1">
        <f ca="1">E24+NORMINV(RAND(),0,'Total-Smoothed'!$AG$2)</f>
        <v>6.1716014859550382E-2</v>
      </c>
      <c r="F84" s="1">
        <f ca="1">F24+NORMINV(RAND(),0,'Total-Smoothed'!$AG$2)</f>
        <v>0.10031456628836298</v>
      </c>
      <c r="G84" s="1">
        <f ca="1">G24+NORMINV(RAND(),0,'Total-Smoothed'!$AG$2)</f>
        <v>3.5932348575263798E-2</v>
      </c>
      <c r="H84" s="1">
        <f ca="1">H24+NORMINV(RAND(),0,'Total-Smoothed'!$AG$2)</f>
        <v>-6.3147217521720367E-2</v>
      </c>
      <c r="I84" s="1">
        <f ca="1">I24+NORMINV(RAND(),0,'Total-Smoothed'!$AG$2)</f>
        <v>1.7441227971419625E-2</v>
      </c>
      <c r="J84" s="1">
        <f ca="1">J24+NORMINV(RAND(),0,'Total-Smoothed'!$AG$2)</f>
        <v>-0.10940580620212982</v>
      </c>
      <c r="K84" s="1">
        <f ca="1">K24+NORMINV(RAND(),0,'Total-Smoothed'!$AG$2)</f>
        <v>-3.3366077576608588E-2</v>
      </c>
      <c r="L84" s="1">
        <f ca="1">L24+NORMINV(RAND(),0,'Total-Smoothed'!$AG$2)</f>
        <v>6.7162900369908796E-2</v>
      </c>
      <c r="M84" s="1">
        <f ca="1">M24+NORMINV(RAND(),0,'Total-Smoothed'!$AG$2)</f>
        <v>2.7349270406884695E-2</v>
      </c>
      <c r="N84" s="1">
        <f ca="1">N24+NORMINV(RAND(),0,'Total-Smoothed'!$AG$2)</f>
        <v>-4.6360623339772457E-2</v>
      </c>
      <c r="O84" s="1">
        <f ca="1">O24+NORMINV(RAND(),0,'Total-Smoothed'!$AG$2)</f>
        <v>6.1635118748864298E-3</v>
      </c>
      <c r="P84" s="1">
        <f ca="1">P24+NORMINV(RAND(),0,'Total-Smoothed'!$AG$2)</f>
        <v>0.84882505110856044</v>
      </c>
      <c r="Q84" s="1">
        <f ca="1">Q24+NORMINV(RAND(),0,'Total-Smoothed'!$AG$2)</f>
        <v>-0.12332690337120929</v>
      </c>
      <c r="R84" s="1">
        <f ca="1">R24+NORMINV(RAND(),0,'Total-Smoothed'!$AG$2)</f>
        <v>-1.1103096431509233E-2</v>
      </c>
      <c r="S84" s="1">
        <f ca="1">S24+NORMINV(RAND(),0,'Total-Smoothed'!$AG$2)</f>
        <v>-3.7498028786801543E-2</v>
      </c>
      <c r="T84" s="1">
        <f ca="1">T24+NORMINV(RAND(),0,'Total-Smoothed'!$AG$2)</f>
        <v>-9.2357573433087814E-3</v>
      </c>
      <c r="U84" s="1">
        <f ca="1">U24+NORMINV(RAND(),0,'Total-Smoothed'!$AG$2)</f>
        <v>-0.13059219130629213</v>
      </c>
      <c r="V84" s="1">
        <f ca="1">V24+NORMINV(RAND(),0,'Total-Smoothed'!$AG$2)</f>
        <v>8.474839419054473E-3</v>
      </c>
      <c r="W84" s="1">
        <f ca="1">W24+NORMINV(RAND(),0,'Total-Smoothed'!$AG$2)</f>
        <v>8.6315406820587151E-2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4.625148769062077E-2</v>
      </c>
      <c r="E85" s="1">
        <f ca="1">E25+NORMINV(RAND(),0,'Total-Smoothed'!$AG$2)</f>
        <v>-4.4241368634170906E-2</v>
      </c>
      <c r="F85" s="1">
        <f ca="1">F25+NORMINV(RAND(),0,'Total-Smoothed'!$AG$2)</f>
        <v>2.8899273580838426E-3</v>
      </c>
      <c r="G85" s="1">
        <f ca="1">G25+NORMINV(RAND(),0,'Total-Smoothed'!$AG$2)</f>
        <v>2.3245934798112256E-2</v>
      </c>
      <c r="H85" s="1">
        <f ca="1">H25+NORMINV(RAND(),0,'Total-Smoothed'!$AG$2)</f>
        <v>0.31314009166422141</v>
      </c>
      <c r="I85" s="1">
        <f ca="1">I25+NORMINV(RAND(),0,'Total-Smoothed'!$AG$2)</f>
        <v>0.21346001271281151</v>
      </c>
      <c r="J85" s="1">
        <f ca="1">J25+NORMINV(RAND(),0,'Total-Smoothed'!$AG$2)</f>
        <v>-6.4333376923789445E-2</v>
      </c>
      <c r="K85" s="1">
        <f ca="1">K25+NORMINV(RAND(),0,'Total-Smoothed'!$AG$2)</f>
        <v>2.2213983209419082E-2</v>
      </c>
      <c r="L85" s="1">
        <f ca="1">L25+NORMINV(RAND(),0,'Total-Smoothed'!$AG$2)</f>
        <v>0.17031461149315269</v>
      </c>
      <c r="M85" s="1">
        <f ca="1">M25+NORMINV(RAND(),0,'Total-Smoothed'!$AG$2)</f>
        <v>0.85349236358249736</v>
      </c>
      <c r="N85" s="1">
        <f ca="1">N25+NORMINV(RAND(),0,'Total-Smoothed'!$AG$2)</f>
        <v>-8.4345296536577838E-5</v>
      </c>
      <c r="O85" s="1">
        <f ca="1">O25+NORMINV(RAND(),0,'Total-Smoothed'!$AG$2)</f>
        <v>-0.15790841551731005</v>
      </c>
      <c r="P85" s="1">
        <f ca="1">P25+NORMINV(RAND(),0,'Total-Smoothed'!$AG$2)</f>
        <v>0.91230468469956705</v>
      </c>
      <c r="Q85" s="1">
        <f ca="1">Q25+NORMINV(RAND(),0,'Total-Smoothed'!$AG$2)</f>
        <v>0.83722129703475112</v>
      </c>
      <c r="R85" s="1">
        <f ca="1">R25+NORMINV(RAND(),0,'Total-Smoothed'!$AG$2)</f>
        <v>7.0102021088247077E-2</v>
      </c>
      <c r="S85" s="1">
        <f ca="1">S25+NORMINV(RAND(),0,'Total-Smoothed'!$AG$2)</f>
        <v>0.60592704869668601</v>
      </c>
      <c r="T85" s="1">
        <f ca="1">T25+NORMINV(RAND(),0,'Total-Smoothed'!$AG$2)</f>
        <v>0.13649313600429774</v>
      </c>
      <c r="U85" s="1">
        <f ca="1">U25+NORMINV(RAND(),0,'Total-Smoothed'!$AG$2)</f>
        <v>-6.592782644813576E-3</v>
      </c>
      <c r="V85" s="1">
        <f ca="1">V25+NORMINV(RAND(),0,'Total-Smoothed'!$AG$2)</f>
        <v>-7.3525026514085656E-2</v>
      </c>
      <c r="W85" s="1">
        <f ca="1">W25+NORMINV(RAND(),0,'Total-Smoothed'!$AG$2)</f>
        <v>-2.8216487853643436E-2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-3.3329487684946493E-2</v>
      </c>
      <c r="E86" s="1">
        <f ca="1">E26+NORMINV(RAND(),0,'Total-Smoothed'!$AG$2)</f>
        <v>-2.3377378219822491E-2</v>
      </c>
      <c r="F86" s="1">
        <f ca="1">F26+NORMINV(RAND(),0,'Total-Smoothed'!$AG$2)</f>
        <v>1.1058030862978989E-2</v>
      </c>
      <c r="G86" s="1">
        <f ca="1">G26+NORMINV(RAND(),0,'Total-Smoothed'!$AG$2)</f>
        <v>1.1897639500367527</v>
      </c>
      <c r="H86" s="1">
        <f ca="1">H26+NORMINV(RAND(),0,'Total-Smoothed'!$AG$2)</f>
        <v>-0.17122517189469133</v>
      </c>
      <c r="I86" s="1">
        <f ca="1">I26+NORMINV(RAND(),0,'Total-Smoothed'!$AG$2)</f>
        <v>-4.3951322774210752E-2</v>
      </c>
      <c r="J86" s="1">
        <f ca="1">J26+NORMINV(RAND(),0,'Total-Smoothed'!$AG$2)</f>
        <v>0.10733954286013972</v>
      </c>
      <c r="K86" s="1">
        <f ca="1">K26+NORMINV(RAND(),0,'Total-Smoothed'!$AG$2)</f>
        <v>4.7701361753540797E-2</v>
      </c>
      <c r="L86" s="1">
        <f ca="1">L26+NORMINV(RAND(),0,'Total-Smoothed'!$AG$2)</f>
        <v>0.78254636410421696</v>
      </c>
      <c r="M86" s="1">
        <f ca="1">M26+NORMINV(RAND(),0,'Total-Smoothed'!$AG$2)</f>
        <v>0.42955023087027144</v>
      </c>
      <c r="N86" s="1">
        <f ca="1">N26+NORMINV(RAND(),0,'Total-Smoothed'!$AG$2)</f>
        <v>2.7755655757566458E-2</v>
      </c>
      <c r="O86" s="1">
        <f ca="1">O26+NORMINV(RAND(),0,'Total-Smoothed'!$AG$2)</f>
        <v>8.4033447318455579E-2</v>
      </c>
      <c r="P86" s="1">
        <f ca="1">P26+NORMINV(RAND(),0,'Total-Smoothed'!$AG$2)</f>
        <v>0.26234408611154797</v>
      </c>
      <c r="Q86" s="1">
        <f ca="1">Q26+NORMINV(RAND(),0,'Total-Smoothed'!$AG$2)</f>
        <v>0.9510641660023329</v>
      </c>
      <c r="R86" s="1">
        <f ca="1">R26+NORMINV(RAND(),0,'Total-Smoothed'!$AG$2)</f>
        <v>-8.6280437127022644E-2</v>
      </c>
      <c r="S86" s="1">
        <f ca="1">S26+NORMINV(RAND(),0,'Total-Smoothed'!$AG$2)</f>
        <v>1.1098115699313273</v>
      </c>
      <c r="T86" s="1">
        <f ca="1">T26+NORMINV(RAND(),0,'Total-Smoothed'!$AG$2)</f>
        <v>3.6731013207956256E-2</v>
      </c>
      <c r="U86" s="1">
        <f ca="1">U26+NORMINV(RAND(),0,'Total-Smoothed'!$AG$2)</f>
        <v>5.109935718808549E-2</v>
      </c>
      <c r="V86" s="1">
        <f ca="1">V26+NORMINV(RAND(),0,'Total-Smoothed'!$AG$2)</f>
        <v>7.5647109207375288E-2</v>
      </c>
      <c r="W86" s="1">
        <f ca="1">W26+NORMINV(RAND(),0,'Total-Smoothed'!$AG$2)</f>
        <v>-2.9827230247603136E-2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-7.6484277467620918E-2</v>
      </c>
      <c r="E87" s="1">
        <f ca="1">E27+NORMINV(RAND(),0,'Total-Smoothed'!$AG$2)</f>
        <v>7.8675363874953871E-2</v>
      </c>
      <c r="F87" s="1">
        <f ca="1">F27+NORMINV(RAND(),0,'Total-Smoothed'!$AG$2)</f>
        <v>3.737330784517609E-2</v>
      </c>
      <c r="G87" s="1">
        <f ca="1">G27+NORMINV(RAND(),0,'Total-Smoothed'!$AG$2)</f>
        <v>3.7174176601433365E-2</v>
      </c>
      <c r="H87" s="1">
        <f ca="1">H27+NORMINV(RAND(),0,'Total-Smoothed'!$AG$2)</f>
        <v>0.98424225326561388</v>
      </c>
      <c r="I87" s="1">
        <f ca="1">I27+NORMINV(RAND(),0,'Total-Smoothed'!$AG$2)</f>
        <v>-1.9760868180427299E-2</v>
      </c>
      <c r="J87" s="1">
        <f ca="1">J27+NORMINV(RAND(),0,'Total-Smoothed'!$AG$2)</f>
        <v>0.10766620350854733</v>
      </c>
      <c r="K87" s="1">
        <f ca="1">K27+NORMINV(RAND(),0,'Total-Smoothed'!$AG$2)</f>
        <v>-0.15911444417961956</v>
      </c>
      <c r="L87" s="1">
        <f ca="1">L27+NORMINV(RAND(),0,'Total-Smoothed'!$AG$2)</f>
        <v>-7.9424920864748783E-2</v>
      </c>
      <c r="M87" s="1">
        <f ca="1">M27+NORMINV(RAND(),0,'Total-Smoothed'!$AG$2)</f>
        <v>0.10813759382837751</v>
      </c>
      <c r="N87" s="1">
        <f ca="1">N27+NORMINV(RAND(),0,'Total-Smoothed'!$AG$2)</f>
        <v>-7.9220542046886666E-2</v>
      </c>
      <c r="O87" s="1">
        <f ca="1">O27+NORMINV(RAND(),0,'Total-Smoothed'!$AG$2)</f>
        <v>-7.3989116087666632E-2</v>
      </c>
      <c r="P87" s="1">
        <f ca="1">P27+NORMINV(RAND(),0,'Total-Smoothed'!$AG$2)</f>
        <v>0.96039939767847582</v>
      </c>
      <c r="Q87" s="1">
        <f ca="1">Q27+NORMINV(RAND(),0,'Total-Smoothed'!$AG$2)</f>
        <v>4.2449282803030119E-2</v>
      </c>
      <c r="R87" s="1">
        <f ca="1">R27+NORMINV(RAND(),0,'Total-Smoothed'!$AG$2)</f>
        <v>-7.9800832991228351E-2</v>
      </c>
      <c r="S87" s="1">
        <f ca="1">S27+NORMINV(RAND(),0,'Total-Smoothed'!$AG$2)</f>
        <v>0.86040105987145887</v>
      </c>
      <c r="T87" s="1">
        <f ca="1">T27+NORMINV(RAND(),0,'Total-Smoothed'!$AG$2)</f>
        <v>0.16802773348593386</v>
      </c>
      <c r="U87" s="1">
        <f ca="1">U27+NORMINV(RAND(),0,'Total-Smoothed'!$AG$2)</f>
        <v>-7.486068484629195E-2</v>
      </c>
      <c r="V87" s="1">
        <f ca="1">V27+NORMINV(RAND(),0,'Total-Smoothed'!$AG$2)</f>
        <v>-7.8894223259808077E-2</v>
      </c>
      <c r="W87" s="1">
        <f ca="1">W27+NORMINV(RAND(),0,'Total-Smoothed'!$AG$2)</f>
        <v>0.13636643590701836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-5.6549986821584346E-2</v>
      </c>
      <c r="E88" s="1">
        <f ca="1">E28+NORMINV(RAND(),0,'Total-Smoothed'!$AG$2)</f>
        <v>4.7810856542845961E-3</v>
      </c>
      <c r="F88" s="1">
        <f ca="1">F28+NORMINV(RAND(),0,'Total-Smoothed'!$AG$2)</f>
        <v>7.567176734619821E-2</v>
      </c>
      <c r="G88" s="1">
        <f ca="1">G28+NORMINV(RAND(),0,'Total-Smoothed'!$AG$2)</f>
        <v>0.7584762674239065</v>
      </c>
      <c r="H88" s="1">
        <f ca="1">H28+NORMINV(RAND(),0,'Total-Smoothed'!$AG$2)</f>
        <v>0.98140139628907019</v>
      </c>
      <c r="I88" s="1">
        <f ca="1">I28+NORMINV(RAND(),0,'Total-Smoothed'!$AG$2)</f>
        <v>0.4401084161817036</v>
      </c>
      <c r="J88" s="1">
        <f ca="1">J28+NORMINV(RAND(),0,'Total-Smoothed'!$AG$2)</f>
        <v>-6.4122819764158373E-2</v>
      </c>
      <c r="K88" s="1">
        <f ca="1">K28+NORMINV(RAND(),0,'Total-Smoothed'!$AG$2)</f>
        <v>-4.8106964289576955E-3</v>
      </c>
      <c r="L88" s="1">
        <f ca="1">L28+NORMINV(RAND(),0,'Total-Smoothed'!$AG$2)</f>
        <v>0.72461600617905619</v>
      </c>
      <c r="M88" s="1">
        <f ca="1">M28+NORMINV(RAND(),0,'Total-Smoothed'!$AG$2)</f>
        <v>0.92361662865105298</v>
      </c>
      <c r="N88" s="1">
        <f ca="1">N28+NORMINV(RAND(),0,'Total-Smoothed'!$AG$2)</f>
        <v>0.19199005477639108</v>
      </c>
      <c r="O88" s="1">
        <f ca="1">O28+NORMINV(RAND(),0,'Total-Smoothed'!$AG$2)</f>
        <v>0.14557775797608072</v>
      </c>
      <c r="P88" s="1">
        <f ca="1">P28+NORMINV(RAND(),0,'Total-Smoothed'!$AG$2)</f>
        <v>0.23415145772503348</v>
      </c>
      <c r="Q88" s="1">
        <f ca="1">Q28+NORMINV(RAND(),0,'Total-Smoothed'!$AG$2)</f>
        <v>0.90543029395423968</v>
      </c>
      <c r="R88" s="1">
        <f ca="1">R28+NORMINV(RAND(),0,'Total-Smoothed'!$AG$2)</f>
        <v>-5.4064788441735422E-2</v>
      </c>
      <c r="S88" s="1">
        <f ca="1">S28+NORMINV(RAND(),0,'Total-Smoothed'!$AG$2)</f>
        <v>0.82180806683839258</v>
      </c>
      <c r="T88" s="1">
        <f ca="1">T28+NORMINV(RAND(),0,'Total-Smoothed'!$AG$2)</f>
        <v>0.4577591304517733</v>
      </c>
      <c r="U88" s="1">
        <f ca="1">U28+NORMINV(RAND(),0,'Total-Smoothed'!$AG$2)</f>
        <v>-9.6037827264119927E-2</v>
      </c>
      <c r="V88" s="1">
        <f ca="1">V28+NORMINV(RAND(),0,'Total-Smoothed'!$AG$2)</f>
        <v>0.17606119904619766</v>
      </c>
      <c r="W88" s="1">
        <f ca="1">W28+NORMINV(RAND(),0,'Total-Smoothed'!$AG$2)</f>
        <v>5.8418021468870672E-2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6.254482583826858E-3</v>
      </c>
      <c r="E89" s="1">
        <f ca="1">E29+NORMINV(RAND(),0,'Total-Smoothed'!$AG$2)</f>
        <v>0.13644447192200282</v>
      </c>
      <c r="F89" s="1">
        <f ca="1">F29+NORMINV(RAND(),0,'Total-Smoothed'!$AG$2)</f>
        <v>-0.13166347877886825</v>
      </c>
      <c r="G89" s="1">
        <f ca="1">G29+NORMINV(RAND(),0,'Total-Smoothed'!$AG$2)</f>
        <v>9.2172769800959883E-2</v>
      </c>
      <c r="H89" s="1">
        <f ca="1">H29+NORMINV(RAND(),0,'Total-Smoothed'!$AG$2)</f>
        <v>5.5911353407959316E-2</v>
      </c>
      <c r="I89" s="1">
        <f ca="1">I29+NORMINV(RAND(),0,'Total-Smoothed'!$AG$2)</f>
        <v>0.10134731874989709</v>
      </c>
      <c r="J89" s="1">
        <f ca="1">J29+NORMINV(RAND(),0,'Total-Smoothed'!$AG$2)</f>
        <v>0.19589854954527494</v>
      </c>
      <c r="K89" s="1">
        <f ca="1">K29+NORMINV(RAND(),0,'Total-Smoothed'!$AG$2)</f>
        <v>-0.19276363669185223</v>
      </c>
      <c r="L89" s="1">
        <f ca="1">L29+NORMINV(RAND(),0,'Total-Smoothed'!$AG$2)</f>
        <v>0.66402550121488424</v>
      </c>
      <c r="M89" s="1">
        <f ca="1">M29+NORMINV(RAND(),0,'Total-Smoothed'!$AG$2)</f>
        <v>0.1548704535891352</v>
      </c>
      <c r="N89" s="1">
        <f ca="1">N29+NORMINV(RAND(),0,'Total-Smoothed'!$AG$2)</f>
        <v>-5.6354390739758023E-2</v>
      </c>
      <c r="O89" s="1">
        <f ca="1">O29+NORMINV(RAND(),0,'Total-Smoothed'!$AG$2)</f>
        <v>1.9865965453969719E-2</v>
      </c>
      <c r="P89" s="1">
        <f ca="1">P29+NORMINV(RAND(),0,'Total-Smoothed'!$AG$2)</f>
        <v>0.10944154727970526</v>
      </c>
      <c r="Q89" s="1">
        <f ca="1">Q29+NORMINV(RAND(),0,'Total-Smoothed'!$AG$2)</f>
        <v>0.96832710658586696</v>
      </c>
      <c r="R89" s="1">
        <f ca="1">R29+NORMINV(RAND(),0,'Total-Smoothed'!$AG$2)</f>
        <v>9.7936928113933036E-2</v>
      </c>
      <c r="S89" s="1">
        <f ca="1">S29+NORMINV(RAND(),0,'Total-Smoothed'!$AG$2)</f>
        <v>0.60838580158154987</v>
      </c>
      <c r="T89" s="1">
        <f ca="1">T29+NORMINV(RAND(),0,'Total-Smoothed'!$AG$2)</f>
        <v>8.1561603442572225E-2</v>
      </c>
      <c r="U89" s="1">
        <f ca="1">U29+NORMINV(RAND(),0,'Total-Smoothed'!$AG$2)</f>
        <v>7.2518260841177799E-3</v>
      </c>
      <c r="V89" s="1">
        <f ca="1">V29+NORMINV(RAND(),0,'Total-Smoothed'!$AG$2)</f>
        <v>4.7658866756722595E-2</v>
      </c>
      <c r="W89" s="1">
        <f ca="1">W29+NORMINV(RAND(),0,'Total-Smoothed'!$AG$2)</f>
        <v>0.13030182551295585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-1.5682866123124056E-2</v>
      </c>
      <c r="E90" s="1">
        <f ca="1">E30+NORMINV(RAND(),0,'Total-Smoothed'!$AG$2)</f>
        <v>-2.8345465591981166E-2</v>
      </c>
      <c r="F90" s="1">
        <f ca="1">F30+NORMINV(RAND(),0,'Total-Smoothed'!$AG$2)</f>
        <v>-5.8769134884920936E-2</v>
      </c>
      <c r="G90" s="1">
        <f ca="1">G30+NORMINV(RAND(),0,'Total-Smoothed'!$AG$2)</f>
        <v>-2.7545320444428339E-2</v>
      </c>
      <c r="H90" s="1">
        <f ca="1">H30+NORMINV(RAND(),0,'Total-Smoothed'!$AG$2)</f>
        <v>0.83193593427573131</v>
      </c>
      <c r="I90" s="1">
        <f ca="1">I30+NORMINV(RAND(),0,'Total-Smoothed'!$AG$2)</f>
        <v>3.1398618364196071E-3</v>
      </c>
      <c r="J90" s="1">
        <f ca="1">J30+NORMINV(RAND(),0,'Total-Smoothed'!$AG$2)</f>
        <v>0.25140266227342417</v>
      </c>
      <c r="K90" s="1">
        <f ca="1">K30+NORMINV(RAND(),0,'Total-Smoothed'!$AG$2)</f>
        <v>0.5154021057274174</v>
      </c>
      <c r="L90" s="1">
        <f ca="1">L30+NORMINV(RAND(),0,'Total-Smoothed'!$AG$2)</f>
        <v>0.64700260747511884</v>
      </c>
      <c r="M90" s="1">
        <f ca="1">M30+NORMINV(RAND(),0,'Total-Smoothed'!$AG$2)</f>
        <v>1.3749375123487798E-2</v>
      </c>
      <c r="N90" s="1">
        <f ca="1">N30+NORMINV(RAND(),0,'Total-Smoothed'!$AG$2)</f>
        <v>6.1187053948150343E-3</v>
      </c>
      <c r="O90" s="1">
        <f ca="1">O30+NORMINV(RAND(),0,'Total-Smoothed'!$AG$2)</f>
        <v>0.19258605264080328</v>
      </c>
      <c r="P90" s="1">
        <f ca="1">P30+NORMINV(RAND(),0,'Total-Smoothed'!$AG$2)</f>
        <v>0.91494660188764088</v>
      </c>
      <c r="Q90" s="1">
        <f ca="1">Q30+NORMINV(RAND(),0,'Total-Smoothed'!$AG$2)</f>
        <v>-7.1658798527309178E-2</v>
      </c>
      <c r="R90" s="1">
        <f ca="1">R30+NORMINV(RAND(),0,'Total-Smoothed'!$AG$2)</f>
        <v>-0.11962140863833397</v>
      </c>
      <c r="S90" s="1">
        <f ca="1">S30+NORMINV(RAND(),0,'Total-Smoothed'!$AG$2)</f>
        <v>1.0478989144561495</v>
      </c>
      <c r="T90" s="1">
        <f ca="1">T30+NORMINV(RAND(),0,'Total-Smoothed'!$AG$2)</f>
        <v>0.49127949602792109</v>
      </c>
      <c r="U90" s="1">
        <f ca="1">U30+NORMINV(RAND(),0,'Total-Smoothed'!$AG$2)</f>
        <v>9.0906133538266098E-2</v>
      </c>
      <c r="V90" s="1">
        <f ca="1">V30+NORMINV(RAND(),0,'Total-Smoothed'!$AG$2)</f>
        <v>-5.4524369765723606E-2</v>
      </c>
      <c r="W90" s="1">
        <f ca="1">W30+NORMINV(RAND(),0,'Total-Smoothed'!$AG$2)</f>
        <v>3.6086098949853887E-2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-0.22538569150183052</v>
      </c>
      <c r="E91" s="1">
        <f ca="1">E31+NORMINV(RAND(),0,'Total-Smoothed'!$AG$2)</f>
        <v>2.1347433853695807E-2</v>
      </c>
      <c r="F91" s="1">
        <f ca="1">F31+NORMINV(RAND(),0,'Total-Smoothed'!$AG$2)</f>
        <v>1.067839332265964E-2</v>
      </c>
      <c r="G91" s="1">
        <f ca="1">G31+NORMINV(RAND(),0,'Total-Smoothed'!$AG$2)</f>
        <v>1.0579324945347661</v>
      </c>
      <c r="H91" s="1">
        <f ca="1">H31+NORMINV(RAND(),0,'Total-Smoothed'!$AG$2)</f>
        <v>5.8860221492277737E-3</v>
      </c>
      <c r="I91" s="1">
        <f ca="1">I31+NORMINV(RAND(),0,'Total-Smoothed'!$AG$2)</f>
        <v>0.14722198836017011</v>
      </c>
      <c r="J91" s="1">
        <f ca="1">J31+NORMINV(RAND(),0,'Total-Smoothed'!$AG$2)</f>
        <v>2.5689973714710067E-2</v>
      </c>
      <c r="K91" s="1">
        <f ca="1">K31+NORMINV(RAND(),0,'Total-Smoothed'!$AG$2)</f>
        <v>-7.6481880468459995E-2</v>
      </c>
      <c r="L91" s="1">
        <f ca="1">L31+NORMINV(RAND(),0,'Total-Smoothed'!$AG$2)</f>
        <v>0.37934867052944865</v>
      </c>
      <c r="M91" s="1">
        <f ca="1">M31+NORMINV(RAND(),0,'Total-Smoothed'!$AG$2)</f>
        <v>-8.7759456787817269E-2</v>
      </c>
      <c r="N91" s="1">
        <f ca="1">N31+NORMINV(RAND(),0,'Total-Smoothed'!$AG$2)</f>
        <v>-6.8121943269292232E-2</v>
      </c>
      <c r="O91" s="1">
        <f ca="1">O31+NORMINV(RAND(),0,'Total-Smoothed'!$AG$2)</f>
        <v>-0.17469987405698709</v>
      </c>
      <c r="P91" s="1">
        <f ca="1">P31+NORMINV(RAND(),0,'Total-Smoothed'!$AG$2)</f>
        <v>-4.0421862689996126E-2</v>
      </c>
      <c r="Q91" s="1">
        <f ca="1">Q31+NORMINV(RAND(),0,'Total-Smoothed'!$AG$2)</f>
        <v>0.87021872885527007</v>
      </c>
      <c r="R91" s="1">
        <f ca="1">R31+NORMINV(RAND(),0,'Total-Smoothed'!$AG$2)</f>
        <v>5.8348861490408653E-2</v>
      </c>
      <c r="S91" s="1">
        <f ca="1">S31+NORMINV(RAND(),0,'Total-Smoothed'!$AG$2)</f>
        <v>0.92045401529544246</v>
      </c>
      <c r="T91" s="1">
        <f ca="1">T31+NORMINV(RAND(),0,'Total-Smoothed'!$AG$2)</f>
        <v>0.22038243712107763</v>
      </c>
      <c r="U91" s="1">
        <f ca="1">U31+NORMINV(RAND(),0,'Total-Smoothed'!$AG$2)</f>
        <v>8.8472962938882835E-2</v>
      </c>
      <c r="V91" s="1">
        <f ca="1">V31+NORMINV(RAND(),0,'Total-Smoothed'!$AG$2)</f>
        <v>-0.13398664595634752</v>
      </c>
      <c r="W91" s="1">
        <f ca="1">W31+NORMINV(RAND(),0,'Total-Smoothed'!$AG$2)</f>
        <v>0.14349322255246602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-8.3008443579186575E-2</v>
      </c>
      <c r="E92" s="1">
        <f ca="1">E32+NORMINV(RAND(),0,'Total-Smoothed'!$AG$2)</f>
        <v>6.8633771892592496E-2</v>
      </c>
      <c r="F92" s="1">
        <f ca="1">F32+NORMINV(RAND(),0,'Total-Smoothed'!$AG$2)</f>
        <v>-5.3421992223836624E-3</v>
      </c>
      <c r="G92" s="1">
        <f ca="1">G32+NORMINV(RAND(),0,'Total-Smoothed'!$AG$2)</f>
        <v>8.51211682573501E-3</v>
      </c>
      <c r="H92" s="1">
        <f ca="1">H32+NORMINV(RAND(),0,'Total-Smoothed'!$AG$2)</f>
        <v>0.85363923459803615</v>
      </c>
      <c r="I92" s="1">
        <f ca="1">I32+NORMINV(RAND(),0,'Total-Smoothed'!$AG$2)</f>
        <v>-0.12454368867536589</v>
      </c>
      <c r="J92" s="1">
        <f ca="1">J32+NORMINV(RAND(),0,'Total-Smoothed'!$AG$2)</f>
        <v>0.440615444458273</v>
      </c>
      <c r="K92" s="1">
        <f ca="1">K32+NORMINV(RAND(),0,'Total-Smoothed'!$AG$2)</f>
        <v>0.99709661432555818</v>
      </c>
      <c r="L92" s="1">
        <f ca="1">L32+NORMINV(RAND(),0,'Total-Smoothed'!$AG$2)</f>
        <v>0.16620858296223379</v>
      </c>
      <c r="M92" s="1">
        <f ca="1">M32+NORMINV(RAND(),0,'Total-Smoothed'!$AG$2)</f>
        <v>8.5373722459651913E-2</v>
      </c>
      <c r="N92" s="1">
        <f ca="1">N32+NORMINV(RAND(),0,'Total-Smoothed'!$AG$2)</f>
        <v>4.6103205495660313E-2</v>
      </c>
      <c r="O92" s="1">
        <f ca="1">O32+NORMINV(RAND(),0,'Total-Smoothed'!$AG$2)</f>
        <v>-0.13816427103841999</v>
      </c>
      <c r="P92" s="1">
        <f ca="1">P32+NORMINV(RAND(),0,'Total-Smoothed'!$AG$2)</f>
        <v>0.60198876845581384</v>
      </c>
      <c r="Q92" s="1">
        <f ca="1">Q32+NORMINV(RAND(),0,'Total-Smoothed'!$AG$2)</f>
        <v>9.6717807729980232E-2</v>
      </c>
      <c r="R92" s="1">
        <f ca="1">R32+NORMINV(RAND(),0,'Total-Smoothed'!$AG$2)</f>
        <v>-9.5234536056894581E-2</v>
      </c>
      <c r="S92" s="1">
        <f ca="1">S32+NORMINV(RAND(),0,'Total-Smoothed'!$AG$2)</f>
        <v>0.13229549260438175</v>
      </c>
      <c r="T92" s="1">
        <f ca="1">T32+NORMINV(RAND(),0,'Total-Smoothed'!$AG$2)</f>
        <v>0.76458914219217022</v>
      </c>
      <c r="U92" s="1">
        <f ca="1">U32+NORMINV(RAND(),0,'Total-Smoothed'!$AG$2)</f>
        <v>-0.1078677135347724</v>
      </c>
      <c r="V92" s="1">
        <f ca="1">V32+NORMINV(RAND(),0,'Total-Smoothed'!$AG$2)</f>
        <v>-4.2045107209645924E-2</v>
      </c>
      <c r="W92" s="1">
        <f ca="1">W32+NORMINV(RAND(),0,'Total-Smoothed'!$AG$2)</f>
        <v>-0.1136375425514206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7.2078037815711732E-2</v>
      </c>
      <c r="E93" s="1">
        <f ca="1">E33+NORMINV(RAND(),0,'Total-Smoothed'!$AG$2)</f>
        <v>8.1970459523965741E-2</v>
      </c>
      <c r="F93" s="1">
        <f ca="1">F33+NORMINV(RAND(),0,'Total-Smoothed'!$AG$2)</f>
        <v>6.6191375007715984E-3</v>
      </c>
      <c r="G93" s="1">
        <f ca="1">G33+NORMINV(RAND(),0,'Total-Smoothed'!$AG$2)</f>
        <v>0.85245645787092217</v>
      </c>
      <c r="H93" s="1">
        <f ca="1">H33+NORMINV(RAND(),0,'Total-Smoothed'!$AG$2)</f>
        <v>-1.16006154742401E-2</v>
      </c>
      <c r="I93" s="1">
        <f ca="1">I33+NORMINV(RAND(),0,'Total-Smoothed'!$AG$2)</f>
        <v>0.49762963359336804</v>
      </c>
      <c r="J93" s="1">
        <f ca="1">J33+NORMINV(RAND(),0,'Total-Smoothed'!$AG$2)</f>
        <v>0.63452785910153642</v>
      </c>
      <c r="K93" s="1">
        <f ca="1">K33+NORMINV(RAND(),0,'Total-Smoothed'!$AG$2)</f>
        <v>0.49756338988552651</v>
      </c>
      <c r="L93" s="1">
        <f ca="1">L33+NORMINV(RAND(),0,'Total-Smoothed'!$AG$2)</f>
        <v>5.0256537115786655E-2</v>
      </c>
      <c r="M93" s="1">
        <f ca="1">M33+NORMINV(RAND(),0,'Total-Smoothed'!$AG$2)</f>
        <v>-0.10469280377116595</v>
      </c>
      <c r="N93" s="1">
        <f ca="1">N33+NORMINV(RAND(),0,'Total-Smoothed'!$AG$2)</f>
        <v>-0.1134679664538837</v>
      </c>
      <c r="O93" s="1">
        <f ca="1">O33+NORMINV(RAND(),0,'Total-Smoothed'!$AG$2)</f>
        <v>-0.19002379920333584</v>
      </c>
      <c r="P93" s="1">
        <f ca="1">P33+NORMINV(RAND(),0,'Total-Smoothed'!$AG$2)</f>
        <v>-7.4340338075066639E-2</v>
      </c>
      <c r="Q93" s="1">
        <f ca="1">Q33+NORMINV(RAND(),0,'Total-Smoothed'!$AG$2)</f>
        <v>3.4507483177096954E-3</v>
      </c>
      <c r="R93" s="1">
        <f ca="1">R33+NORMINV(RAND(),0,'Total-Smoothed'!$AG$2)</f>
        <v>0.19259698924698193</v>
      </c>
      <c r="S93" s="1">
        <f ca="1">S33+NORMINV(RAND(),0,'Total-Smoothed'!$AG$2)</f>
        <v>0.5135638967310332</v>
      </c>
      <c r="T93" s="1">
        <f ca="1">T33+NORMINV(RAND(),0,'Total-Smoothed'!$AG$2)</f>
        <v>0.45044622478359803</v>
      </c>
      <c r="U93" s="1">
        <f ca="1">U33+NORMINV(RAND(),0,'Total-Smoothed'!$AG$2)</f>
        <v>-1.8550103510104589E-2</v>
      </c>
      <c r="V93" s="1">
        <f ca="1">V33+NORMINV(RAND(),0,'Total-Smoothed'!$AG$2)</f>
        <v>0.18492905409281493</v>
      </c>
      <c r="W93" s="1">
        <f ca="1">W33+NORMINV(RAND(),0,'Total-Smoothed'!$AG$2)</f>
        <v>-0.21487188901850915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2.2599074049169977E-2</v>
      </c>
      <c r="E94" s="1">
        <f ca="1">E34+NORMINV(RAND(),0,'Total-Smoothed'!$AG$2)</f>
        <v>-0.11722493254078838</v>
      </c>
      <c r="F94" s="1">
        <f ca="1">F34+NORMINV(RAND(),0,'Total-Smoothed'!$AG$2)</f>
        <v>-8.4341235715454002E-2</v>
      </c>
      <c r="G94" s="1">
        <f ca="1">G34+NORMINV(RAND(),0,'Total-Smoothed'!$AG$2)</f>
        <v>0.69107847480089257</v>
      </c>
      <c r="H94" s="1">
        <f ca="1">H34+NORMINV(RAND(),0,'Total-Smoothed'!$AG$2)</f>
        <v>1.0107054458155054</v>
      </c>
      <c r="I94" s="1">
        <f ca="1">I34+NORMINV(RAND(),0,'Total-Smoothed'!$AG$2)</f>
        <v>2.75205282673028E-2</v>
      </c>
      <c r="J94" s="1">
        <f ca="1">J34+NORMINV(RAND(),0,'Total-Smoothed'!$AG$2)</f>
        <v>-2.0524669908373198E-2</v>
      </c>
      <c r="K94" s="1">
        <f ca="1">K34+NORMINV(RAND(),0,'Total-Smoothed'!$AG$2)</f>
        <v>0.16792222625066111</v>
      </c>
      <c r="L94" s="1">
        <f ca="1">L34+NORMINV(RAND(),0,'Total-Smoothed'!$AG$2)</f>
        <v>0.11360351172122453</v>
      </c>
      <c r="M94" s="1">
        <f ca="1">M34+NORMINV(RAND(),0,'Total-Smoothed'!$AG$2)</f>
        <v>-2.2466352011219715E-2</v>
      </c>
      <c r="N94" s="1">
        <f ca="1">N34+NORMINV(RAND(),0,'Total-Smoothed'!$AG$2)</f>
        <v>-6.0477980276985824E-2</v>
      </c>
      <c r="O94" s="1">
        <f ca="1">O34+NORMINV(RAND(),0,'Total-Smoothed'!$AG$2)</f>
        <v>-3.1989772036131292E-2</v>
      </c>
      <c r="P94" s="1">
        <f ca="1">P34+NORMINV(RAND(),0,'Total-Smoothed'!$AG$2)</f>
        <v>0.26675266985673451</v>
      </c>
      <c r="Q94" s="1">
        <f ca="1">Q34+NORMINV(RAND(),0,'Total-Smoothed'!$AG$2)</f>
        <v>0.95081618469739793</v>
      </c>
      <c r="R94" s="1">
        <f ca="1">R34+NORMINV(RAND(),0,'Total-Smoothed'!$AG$2)</f>
        <v>-4.6393625571849173E-2</v>
      </c>
      <c r="S94" s="1">
        <f ca="1">S34+NORMINV(RAND(),0,'Total-Smoothed'!$AG$2)</f>
        <v>-9.2434602258786337E-4</v>
      </c>
      <c r="T94" s="1">
        <f ca="1">T34+NORMINV(RAND(),0,'Total-Smoothed'!$AG$2)</f>
        <v>-8.0684618020045215E-2</v>
      </c>
      <c r="U94" s="1">
        <f ca="1">U34+NORMINV(RAND(),0,'Total-Smoothed'!$AG$2)</f>
        <v>0.10613831612677437</v>
      </c>
      <c r="V94" s="1">
        <f ca="1">V34+NORMINV(RAND(),0,'Total-Smoothed'!$AG$2)</f>
        <v>-7.7882470505007739E-2</v>
      </c>
      <c r="W94" s="1">
        <f ca="1">W34+NORMINV(RAND(),0,'Total-Smoothed'!$AG$2)</f>
        <v>2.4961602820612574E-2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0.14305199071931343</v>
      </c>
      <c r="E95" s="1">
        <f ca="1">E35+NORMINV(RAND(),0,'Total-Smoothed'!$AG$2)</f>
        <v>-7.6060332498557565E-2</v>
      </c>
      <c r="F95" s="1">
        <f ca="1">F35+NORMINV(RAND(),0,'Total-Smoothed'!$AG$2)</f>
        <v>1.4247948811595324E-2</v>
      </c>
      <c r="G95" s="1">
        <f ca="1">G35+NORMINV(RAND(),0,'Total-Smoothed'!$AG$2)</f>
        <v>0.23661455202975129</v>
      </c>
      <c r="H95" s="1">
        <f ca="1">H35+NORMINV(RAND(),0,'Total-Smoothed'!$AG$2)</f>
        <v>6.0750666082393184E-2</v>
      </c>
      <c r="I95" s="1">
        <f ca="1">I35+NORMINV(RAND(),0,'Total-Smoothed'!$AG$2)</f>
        <v>-4.1826391845218858E-2</v>
      </c>
      <c r="J95" s="1">
        <f ca="1">J35+NORMINV(RAND(),0,'Total-Smoothed'!$AG$2)</f>
        <v>0.36941605360801844</v>
      </c>
      <c r="K95" s="1">
        <f ca="1">K35+NORMINV(RAND(),0,'Total-Smoothed'!$AG$2)</f>
        <v>0.66476360710213234</v>
      </c>
      <c r="L95" s="1">
        <f ca="1">L35+NORMINV(RAND(),0,'Total-Smoothed'!$AG$2)</f>
        <v>0.56077267261150954</v>
      </c>
      <c r="M95" s="1">
        <f ca="1">M35+NORMINV(RAND(),0,'Total-Smoothed'!$AG$2)</f>
        <v>3.0286151172942199E-2</v>
      </c>
      <c r="N95" s="1">
        <f ca="1">N35+NORMINV(RAND(),0,'Total-Smoothed'!$AG$2)</f>
        <v>4.5885956151060149E-2</v>
      </c>
      <c r="O95" s="1">
        <f ca="1">O35+NORMINV(RAND(),0,'Total-Smoothed'!$AG$2)</f>
        <v>-1.5870637107907409E-2</v>
      </c>
      <c r="P95" s="1">
        <f ca="1">P35+NORMINV(RAND(),0,'Total-Smoothed'!$AG$2)</f>
        <v>0.56752431633753175</v>
      </c>
      <c r="Q95" s="1">
        <f ca="1">Q35+NORMINV(RAND(),0,'Total-Smoothed'!$AG$2)</f>
        <v>0.59636348569219122</v>
      </c>
      <c r="R95" s="1">
        <f ca="1">R35+NORMINV(RAND(),0,'Total-Smoothed'!$AG$2)</f>
        <v>-0.11443828102716641</v>
      </c>
      <c r="S95" s="1">
        <f ca="1">S35+NORMINV(RAND(),0,'Total-Smoothed'!$AG$2)</f>
        <v>0.12401071309892654</v>
      </c>
      <c r="T95" s="1">
        <f ca="1">T35+NORMINV(RAND(),0,'Total-Smoothed'!$AG$2)</f>
        <v>-5.2734031626804595E-2</v>
      </c>
      <c r="U95" s="1">
        <f ca="1">U35+NORMINV(RAND(),0,'Total-Smoothed'!$AG$2)</f>
        <v>6.6687829226263942E-2</v>
      </c>
      <c r="V95" s="1">
        <f ca="1">V35+NORMINV(RAND(),0,'Total-Smoothed'!$AG$2)</f>
        <v>-5.5562136461166443E-2</v>
      </c>
      <c r="W95" s="1">
        <f ca="1">W35+NORMINV(RAND(),0,'Total-Smoothed'!$AG$2)</f>
        <v>6.5128321437720543E-2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0.11964886737116773</v>
      </c>
      <c r="E96" s="1">
        <f ca="1">E36+NORMINV(RAND(),0,'Total-Smoothed'!$AG$2)</f>
        <v>-6.6160371038305868E-2</v>
      </c>
      <c r="F96" s="1">
        <f ca="1">F36+NORMINV(RAND(),0,'Total-Smoothed'!$AG$2)</f>
        <v>0.12293750542324716</v>
      </c>
      <c r="G96" s="1">
        <f ca="1">G36+NORMINV(RAND(),0,'Total-Smoothed'!$AG$2)</f>
        <v>0.98258747246059941</v>
      </c>
      <c r="H96" s="1">
        <f ca="1">H36+NORMINV(RAND(),0,'Total-Smoothed'!$AG$2)</f>
        <v>0.57112537604325819</v>
      </c>
      <c r="I96" s="1">
        <f ca="1">I36+NORMINV(RAND(),0,'Total-Smoothed'!$AG$2)</f>
        <v>-0.14860112958518781</v>
      </c>
      <c r="J96" s="1">
        <f ca="1">J36+NORMINV(RAND(),0,'Total-Smoothed'!$AG$2)</f>
        <v>-0.2518411807088432</v>
      </c>
      <c r="K96" s="1">
        <f ca="1">K36+NORMINV(RAND(),0,'Total-Smoothed'!$AG$2)</f>
        <v>0.19871044285913689</v>
      </c>
      <c r="L96" s="1">
        <f ca="1">L36+NORMINV(RAND(),0,'Total-Smoothed'!$AG$2)</f>
        <v>0.87144344047539424</v>
      </c>
      <c r="M96" s="1">
        <f ca="1">M36+NORMINV(RAND(),0,'Total-Smoothed'!$AG$2)</f>
        <v>0.10288217917585223</v>
      </c>
      <c r="N96" s="1">
        <f ca="1">N36+NORMINV(RAND(),0,'Total-Smoothed'!$AG$2)</f>
        <v>-4.2930885791912093E-4</v>
      </c>
      <c r="O96" s="1">
        <f ca="1">O36+NORMINV(RAND(),0,'Total-Smoothed'!$AG$2)</f>
        <v>3.1268021882345662E-2</v>
      </c>
      <c r="P96" s="1">
        <f ca="1">P36+NORMINV(RAND(),0,'Total-Smoothed'!$AG$2)</f>
        <v>0.26402982264260133</v>
      </c>
      <c r="Q96" s="1">
        <f ca="1">Q36+NORMINV(RAND(),0,'Total-Smoothed'!$AG$2)</f>
        <v>1.0048708967878552</v>
      </c>
      <c r="R96" s="1">
        <f ca="1">R36+NORMINV(RAND(),0,'Total-Smoothed'!$AG$2)</f>
        <v>8.0689909898543993E-2</v>
      </c>
      <c r="S96" s="1">
        <f ca="1">S36+NORMINV(RAND(),0,'Total-Smoothed'!$AG$2)</f>
        <v>-8.8616886627136848E-2</v>
      </c>
      <c r="T96" s="1">
        <f ca="1">T36+NORMINV(RAND(),0,'Total-Smoothed'!$AG$2)</f>
        <v>0.2814227341374857</v>
      </c>
      <c r="U96" s="1">
        <f ca="1">U36+NORMINV(RAND(),0,'Total-Smoothed'!$AG$2)</f>
        <v>6.2300080327171659E-2</v>
      </c>
      <c r="V96" s="1">
        <f ca="1">V36+NORMINV(RAND(),0,'Total-Smoothed'!$AG$2)</f>
        <v>-2.7559543278624546E-2</v>
      </c>
      <c r="W96" s="1">
        <f ca="1">W36+NORMINV(RAND(),0,'Total-Smoothed'!$AG$2)</f>
        <v>0.10732126021002188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3.9591338734183568E-3</v>
      </c>
      <c r="E97" s="1">
        <f ca="1">E37+NORMINV(RAND(),0,'Total-Smoothed'!$AG$2)</f>
        <v>5.3436789124351326E-2</v>
      </c>
      <c r="F97" s="1">
        <f ca="1">F37+NORMINV(RAND(),0,'Total-Smoothed'!$AG$2)</f>
        <v>-1.3894693096176334E-2</v>
      </c>
      <c r="G97" s="1">
        <f ca="1">G37+NORMINV(RAND(),0,'Total-Smoothed'!$AG$2)</f>
        <v>6.9465095315162387E-2</v>
      </c>
      <c r="H97" s="1">
        <f ca="1">H37+NORMINV(RAND(),0,'Total-Smoothed'!$AG$2)</f>
        <v>0.30579034376936315</v>
      </c>
      <c r="I97" s="1">
        <f ca="1">I37+NORMINV(RAND(),0,'Total-Smoothed'!$AG$2)</f>
        <v>-2.8624068913189697E-2</v>
      </c>
      <c r="J97" s="1">
        <f ca="1">J37+NORMINV(RAND(),0,'Total-Smoothed'!$AG$2)</f>
        <v>0.39089645649545379</v>
      </c>
      <c r="K97" s="1">
        <f ca="1">K37+NORMINV(RAND(),0,'Total-Smoothed'!$AG$2)</f>
        <v>-9.7373539757958066E-2</v>
      </c>
      <c r="L97" s="1">
        <f ca="1">L37+NORMINV(RAND(),0,'Total-Smoothed'!$AG$2)</f>
        <v>-1.6037636807134444E-2</v>
      </c>
      <c r="M97" s="1">
        <f ca="1">M37+NORMINV(RAND(),0,'Total-Smoothed'!$AG$2)</f>
        <v>5.9874907209727636E-2</v>
      </c>
      <c r="N97" s="1">
        <f ca="1">N37+NORMINV(RAND(),0,'Total-Smoothed'!$AG$2)</f>
        <v>-7.5951965711374234E-2</v>
      </c>
      <c r="O97" s="1">
        <f ca="1">O37+NORMINV(RAND(),0,'Total-Smoothed'!$AG$2)</f>
        <v>1.1967103704034358E-2</v>
      </c>
      <c r="P97" s="1">
        <f ca="1">P37+NORMINV(RAND(),0,'Total-Smoothed'!$AG$2)</f>
        <v>1.0172521231053402</v>
      </c>
      <c r="Q97" s="1">
        <f ca="1">Q37+NORMINV(RAND(),0,'Total-Smoothed'!$AG$2)</f>
        <v>9.4783658023671932E-2</v>
      </c>
      <c r="R97" s="1">
        <f ca="1">R37+NORMINV(RAND(),0,'Total-Smoothed'!$AG$2)</f>
        <v>-8.2920990285613436E-2</v>
      </c>
      <c r="S97" s="1">
        <f ca="1">S37+NORMINV(RAND(),0,'Total-Smoothed'!$AG$2)</f>
        <v>6.1512744101035528E-2</v>
      </c>
      <c r="T97" s="1">
        <f ca="1">T37+NORMINV(RAND(),0,'Total-Smoothed'!$AG$2)</f>
        <v>0.92487657466365725</v>
      </c>
      <c r="U97" s="1">
        <f ca="1">U37+NORMINV(RAND(),0,'Total-Smoothed'!$AG$2)</f>
        <v>1.0327923704227103E-2</v>
      </c>
      <c r="V97" s="1">
        <f ca="1">V37+NORMINV(RAND(),0,'Total-Smoothed'!$AG$2)</f>
        <v>0.19573761065008261</v>
      </c>
      <c r="W97" s="1">
        <f ca="1">W37+NORMINV(RAND(),0,'Total-Smoothed'!$AG$2)</f>
        <v>-6.7312861721968431E-3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1.6709221921746634E-2</v>
      </c>
      <c r="E98" s="1">
        <f ca="1">E38+NORMINV(RAND(),0,'Total-Smoothed'!$AG$2)</f>
        <v>5.4259681467407075E-2</v>
      </c>
      <c r="F98" s="1">
        <f ca="1">F38+NORMINV(RAND(),0,'Total-Smoothed'!$AG$2)</f>
        <v>1.3676177589606736E-3</v>
      </c>
      <c r="G98" s="1">
        <f ca="1">G38+NORMINV(RAND(),0,'Total-Smoothed'!$AG$2)</f>
        <v>1.0766330017904848</v>
      </c>
      <c r="H98" s="1">
        <f ca="1">H38+NORMINV(RAND(),0,'Total-Smoothed'!$AG$2)</f>
        <v>0.10483155640303524</v>
      </c>
      <c r="I98" s="1">
        <f ca="1">I38+NORMINV(RAND(),0,'Total-Smoothed'!$AG$2)</f>
        <v>-5.685590332750709E-2</v>
      </c>
      <c r="J98" s="1">
        <f ca="1">J38+NORMINV(RAND(),0,'Total-Smoothed'!$AG$2)</f>
        <v>0.70898405519855112</v>
      </c>
      <c r="K98" s="1">
        <f ca="1">K38+NORMINV(RAND(),0,'Total-Smoothed'!$AG$2)</f>
        <v>0.67793965228547337</v>
      </c>
      <c r="L98" s="1">
        <f ca="1">L38+NORMINV(RAND(),0,'Total-Smoothed'!$AG$2)</f>
        <v>-2.1860591759348031E-2</v>
      </c>
      <c r="M98" s="1">
        <f ca="1">M38+NORMINV(RAND(),0,'Total-Smoothed'!$AG$2)</f>
        <v>-0.12445239901944885</v>
      </c>
      <c r="N98" s="1">
        <f ca="1">N38+NORMINV(RAND(),0,'Total-Smoothed'!$AG$2)</f>
        <v>2.3467599487098458E-2</v>
      </c>
      <c r="O98" s="1">
        <f ca="1">O38+NORMINV(RAND(),0,'Total-Smoothed'!$AG$2)</f>
        <v>1.7809409995978593E-2</v>
      </c>
      <c r="P98" s="1">
        <f ca="1">P38+NORMINV(RAND(),0,'Total-Smoothed'!$AG$2)</f>
        <v>0.85331468544761147</v>
      </c>
      <c r="Q98" s="1">
        <f ca="1">Q38+NORMINV(RAND(),0,'Total-Smoothed'!$AG$2)</f>
        <v>0.39218434562463289</v>
      </c>
      <c r="R98" s="1">
        <f ca="1">R38+NORMINV(RAND(),0,'Total-Smoothed'!$AG$2)</f>
        <v>-6.3963700557769634E-2</v>
      </c>
      <c r="S98" s="1">
        <f ca="1">S38+NORMINV(RAND(),0,'Total-Smoothed'!$AG$2)</f>
        <v>1.1935340214438221</v>
      </c>
      <c r="T98" s="1">
        <f ca="1">T38+NORMINV(RAND(),0,'Total-Smoothed'!$AG$2)</f>
        <v>0.70656162958598634</v>
      </c>
      <c r="U98" s="1">
        <f ca="1">U38+NORMINV(RAND(),0,'Total-Smoothed'!$AG$2)</f>
        <v>-2.7497712530965862E-2</v>
      </c>
      <c r="V98" s="1">
        <f ca="1">V38+NORMINV(RAND(),0,'Total-Smoothed'!$AG$2)</f>
        <v>0.14708889648746881</v>
      </c>
      <c r="W98" s="1">
        <f ca="1">W38+NORMINV(RAND(),0,'Total-Smoothed'!$AG$2)</f>
        <v>-0.1085530405305888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4.2114369806259468E-2</v>
      </c>
      <c r="E99" s="1">
        <f ca="1">E39+NORMINV(RAND(),0,'Total-Smoothed'!$AG$2)</f>
        <v>-0.13777852805462096</v>
      </c>
      <c r="F99" s="1">
        <f ca="1">F39+NORMINV(RAND(),0,'Total-Smoothed'!$AG$2)</f>
        <v>3.4997445430014429E-2</v>
      </c>
      <c r="G99" s="1">
        <f ca="1">G39+NORMINV(RAND(),0,'Total-Smoothed'!$AG$2)</f>
        <v>0.38604111095038052</v>
      </c>
      <c r="H99" s="1">
        <f ca="1">H39+NORMINV(RAND(),0,'Total-Smoothed'!$AG$2)</f>
        <v>-7.7627750325422046E-3</v>
      </c>
      <c r="I99" s="1">
        <f ca="1">I39+NORMINV(RAND(),0,'Total-Smoothed'!$AG$2)</f>
        <v>1.0777742052893156</v>
      </c>
      <c r="J99" s="1">
        <f ca="1">J39+NORMINV(RAND(),0,'Total-Smoothed'!$AG$2)</f>
        <v>-8.2837264652589421E-2</v>
      </c>
      <c r="K99" s="1">
        <f ca="1">K39+NORMINV(RAND(),0,'Total-Smoothed'!$AG$2)</f>
        <v>9.4275888745889005E-2</v>
      </c>
      <c r="L99" s="1">
        <f ca="1">L39+NORMINV(RAND(),0,'Total-Smoothed'!$AG$2)</f>
        <v>1.8574622339821295E-2</v>
      </c>
      <c r="M99" s="1">
        <f ca="1">M39+NORMINV(RAND(),0,'Total-Smoothed'!$AG$2)</f>
        <v>0.93231675970121863</v>
      </c>
      <c r="N99" s="1">
        <f ca="1">N39+NORMINV(RAND(),0,'Total-Smoothed'!$AG$2)</f>
        <v>7.840155251632866E-2</v>
      </c>
      <c r="O99" s="1">
        <f ca="1">O39+NORMINV(RAND(),0,'Total-Smoothed'!$AG$2)</f>
        <v>8.1474107224448769E-2</v>
      </c>
      <c r="P99" s="1">
        <f ca="1">P39+NORMINV(RAND(),0,'Total-Smoothed'!$AG$2)</f>
        <v>0.11695220775189559</v>
      </c>
      <c r="Q99" s="1">
        <f ca="1">Q39+NORMINV(RAND(),0,'Total-Smoothed'!$AG$2)</f>
        <v>1.1305281843565314</v>
      </c>
      <c r="R99" s="1">
        <f ca="1">R39+NORMINV(RAND(),0,'Total-Smoothed'!$AG$2)</f>
        <v>-0.14558143905697263</v>
      </c>
      <c r="S99" s="1">
        <f ca="1">S39+NORMINV(RAND(),0,'Total-Smoothed'!$AG$2)</f>
        <v>1.210446851859228</v>
      </c>
      <c r="T99" s="1">
        <f ca="1">T39+NORMINV(RAND(),0,'Total-Smoothed'!$AG$2)</f>
        <v>0.6892315834530327</v>
      </c>
      <c r="U99" s="1">
        <f ca="1">U39+NORMINV(RAND(),0,'Total-Smoothed'!$AG$2)</f>
        <v>3.2800215264174107E-3</v>
      </c>
      <c r="V99" s="1">
        <f ca="1">V39+NORMINV(RAND(),0,'Total-Smoothed'!$AG$2)</f>
        <v>3.7630329137560717E-2</v>
      </c>
      <c r="W99" s="1">
        <f ca="1">W39+NORMINV(RAND(),0,'Total-Smoothed'!$AG$2)</f>
        <v>3.1196252817321968E-2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0.16326905654571569</v>
      </c>
      <c r="E100" s="1">
        <f ca="1">E40+NORMINV(RAND(),0,'Total-Smoothed'!$AG$2)</f>
        <v>0.13615823296726187</v>
      </c>
      <c r="F100" s="1">
        <f ca="1">F40+NORMINV(RAND(),0,'Total-Smoothed'!$AG$2)</f>
        <v>-1.9803266488270993E-2</v>
      </c>
      <c r="G100" s="1">
        <f ca="1">G40+NORMINV(RAND(),0,'Total-Smoothed'!$AG$2)</f>
        <v>0.90191866266853626</v>
      </c>
      <c r="H100" s="1">
        <f ca="1">H40+NORMINV(RAND(),0,'Total-Smoothed'!$AG$2)</f>
        <v>0.11333526916058551</v>
      </c>
      <c r="I100" s="1">
        <f ca="1">I40+NORMINV(RAND(),0,'Total-Smoothed'!$AG$2)</f>
        <v>1.13818391107373</v>
      </c>
      <c r="J100" s="1">
        <f ca="1">J40+NORMINV(RAND(),0,'Total-Smoothed'!$AG$2)</f>
        <v>2.4848704820806672E-2</v>
      </c>
      <c r="K100" s="1">
        <f ca="1">K40+NORMINV(RAND(),0,'Total-Smoothed'!$AG$2)</f>
        <v>8.6459097235147796E-3</v>
      </c>
      <c r="L100" s="1">
        <f ca="1">L40+NORMINV(RAND(),0,'Total-Smoothed'!$AG$2)</f>
        <v>6.6950263551397021E-2</v>
      </c>
      <c r="M100" s="1">
        <f ca="1">M40+NORMINV(RAND(),0,'Total-Smoothed'!$AG$2)</f>
        <v>0.58343396877121612</v>
      </c>
      <c r="N100" s="1">
        <f ca="1">N40+NORMINV(RAND(),0,'Total-Smoothed'!$AG$2)</f>
        <v>-3.6203553356094292E-2</v>
      </c>
      <c r="O100" s="1">
        <f ca="1">O40+NORMINV(RAND(),0,'Total-Smoothed'!$AG$2)</f>
        <v>4.8129319583210858E-2</v>
      </c>
      <c r="P100" s="1">
        <f ca="1">P40+NORMINV(RAND(),0,'Total-Smoothed'!$AG$2)</f>
        <v>1.0260270486134662</v>
      </c>
      <c r="Q100" s="1">
        <f ca="1">Q40+NORMINV(RAND(),0,'Total-Smoothed'!$AG$2)</f>
        <v>1.1365822645518349</v>
      </c>
      <c r="R100" s="1">
        <f ca="1">R40+NORMINV(RAND(),0,'Total-Smoothed'!$AG$2)</f>
        <v>7.1249383766971403E-2</v>
      </c>
      <c r="S100" s="1">
        <f ca="1">S40+NORMINV(RAND(),0,'Total-Smoothed'!$AG$2)</f>
        <v>0.12050922086514618</v>
      </c>
      <c r="T100" s="1">
        <f ca="1">T40+NORMINV(RAND(),0,'Total-Smoothed'!$AG$2)</f>
        <v>0.70884583116851108</v>
      </c>
      <c r="U100" s="1">
        <f ca="1">U40+NORMINV(RAND(),0,'Total-Smoothed'!$AG$2)</f>
        <v>-9.3734471034381484E-2</v>
      </c>
      <c r="V100" s="1">
        <f ca="1">V40+NORMINV(RAND(),0,'Total-Smoothed'!$AG$2)</f>
        <v>-1.6720382417372871E-2</v>
      </c>
      <c r="W100" s="1">
        <f ca="1">W40+NORMINV(RAND(),0,'Total-Smoothed'!$AG$2)</f>
        <v>-0.17643867600713226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-0.32403606313007477</v>
      </c>
      <c r="E101" s="1">
        <f ca="1">E41+NORMINV(RAND(),0,'Total-Smoothed'!$AG$2)</f>
        <v>-8.845748944139295E-2</v>
      </c>
      <c r="F101" s="1">
        <f ca="1">F41+NORMINV(RAND(),0,'Total-Smoothed'!$AG$2)</f>
        <v>0.14389938872602048</v>
      </c>
      <c r="G101" s="1">
        <f ca="1">G41+NORMINV(RAND(),0,'Total-Smoothed'!$AG$2)</f>
        <v>8.6098129866584439E-2</v>
      </c>
      <c r="H101" s="1">
        <f ca="1">H41+NORMINV(RAND(),0,'Total-Smoothed'!$AG$2)</f>
        <v>-4.4158230729827413E-2</v>
      </c>
      <c r="I101" s="1">
        <f ca="1">I41+NORMINV(RAND(),0,'Total-Smoothed'!$AG$2)</f>
        <v>5.9688023923271709E-2</v>
      </c>
      <c r="J101" s="1">
        <f ca="1">J41+NORMINV(RAND(),0,'Total-Smoothed'!$AG$2)</f>
        <v>-2.3718658160054716E-2</v>
      </c>
      <c r="K101" s="1">
        <f ca="1">K41+NORMINV(RAND(),0,'Total-Smoothed'!$AG$2)</f>
        <v>-4.0020930486937445E-2</v>
      </c>
      <c r="L101" s="1">
        <f ca="1">L41+NORMINV(RAND(),0,'Total-Smoothed'!$AG$2)</f>
        <v>-0.146778182683652</v>
      </c>
      <c r="M101" s="1">
        <f ca="1">M41+NORMINV(RAND(),0,'Total-Smoothed'!$AG$2)</f>
        <v>4.1599515841343804E-2</v>
      </c>
      <c r="N101" s="1">
        <f ca="1">N41+NORMINV(RAND(),0,'Total-Smoothed'!$AG$2)</f>
        <v>-0.20270395379344661</v>
      </c>
      <c r="O101" s="1">
        <f ca="1">O41+NORMINV(RAND(),0,'Total-Smoothed'!$AG$2)</f>
        <v>-0.14321679499674378</v>
      </c>
      <c r="P101" s="1">
        <f ca="1">P41+NORMINV(RAND(),0,'Total-Smoothed'!$AG$2)</f>
        <v>0.91897796711246127</v>
      </c>
      <c r="Q101" s="1">
        <f ca="1">Q41+NORMINV(RAND(),0,'Total-Smoothed'!$AG$2)</f>
        <v>0.27771581018968433</v>
      </c>
      <c r="R101" s="1">
        <f ca="1">R41+NORMINV(RAND(),0,'Total-Smoothed'!$AG$2)</f>
        <v>-5.2934533735414985E-2</v>
      </c>
      <c r="S101" s="1">
        <f ca="1">S41+NORMINV(RAND(),0,'Total-Smoothed'!$AG$2)</f>
        <v>0.22448395043816427</v>
      </c>
      <c r="T101" s="1">
        <f ca="1">T41+NORMINV(RAND(),0,'Total-Smoothed'!$AG$2)</f>
        <v>0.43475816328702765</v>
      </c>
      <c r="U101" s="1">
        <f ca="1">U41+NORMINV(RAND(),0,'Total-Smoothed'!$AG$2)</f>
        <v>5.2665280656069249E-2</v>
      </c>
      <c r="V101" s="1">
        <f ca="1">V41+NORMINV(RAND(),0,'Total-Smoothed'!$AG$2)</f>
        <v>5.3968077486528501E-2</v>
      </c>
      <c r="W101" s="1">
        <f ca="1">W41+NORMINV(RAND(),0,'Total-Smoothed'!$AG$2)</f>
        <v>0.1128948975291255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3.1389082625080181E-2</v>
      </c>
      <c r="E102" s="1">
        <f ca="1">E42+NORMINV(RAND(),0,'Total-Smoothed'!$AG$2)</f>
        <v>2.8898531575401655E-2</v>
      </c>
      <c r="F102" s="1">
        <f ca="1">F42+NORMINV(RAND(),0,'Total-Smoothed'!$AG$2)</f>
        <v>-0.1781386577616545</v>
      </c>
      <c r="G102" s="1">
        <f ca="1">G42+NORMINV(RAND(),0,'Total-Smoothed'!$AG$2)</f>
        <v>0.8174822617594768</v>
      </c>
      <c r="H102" s="1">
        <f ca="1">H42+NORMINV(RAND(),0,'Total-Smoothed'!$AG$2)</f>
        <v>-0.11948344791091466</v>
      </c>
      <c r="I102" s="1">
        <f ca="1">I42+NORMINV(RAND(),0,'Total-Smoothed'!$AG$2)</f>
        <v>8.3486591431711166E-2</v>
      </c>
      <c r="J102" s="1">
        <f ca="1">J42+NORMINV(RAND(),0,'Total-Smoothed'!$AG$2)</f>
        <v>0.83050889518541882</v>
      </c>
      <c r="K102" s="1">
        <f ca="1">K42+NORMINV(RAND(),0,'Total-Smoothed'!$AG$2)</f>
        <v>0.82729759042456186</v>
      </c>
      <c r="L102" s="1">
        <f ca="1">L42+NORMINV(RAND(),0,'Total-Smoothed'!$AG$2)</f>
        <v>0.3212102660032819</v>
      </c>
      <c r="M102" s="1">
        <f ca="1">M42+NORMINV(RAND(),0,'Total-Smoothed'!$AG$2)</f>
        <v>-3.0725467752126201E-2</v>
      </c>
      <c r="N102" s="1">
        <f ca="1">N42+NORMINV(RAND(),0,'Total-Smoothed'!$AG$2)</f>
        <v>-0.18265553656380493</v>
      </c>
      <c r="O102" s="1">
        <f ca="1">O42+NORMINV(RAND(),0,'Total-Smoothed'!$AG$2)</f>
        <v>0.1085974646044985</v>
      </c>
      <c r="P102" s="1">
        <f ca="1">P42+NORMINV(RAND(),0,'Total-Smoothed'!$AG$2)</f>
        <v>0.26377334658615997</v>
      </c>
      <c r="Q102" s="1">
        <f ca="1">Q42+NORMINV(RAND(),0,'Total-Smoothed'!$AG$2)</f>
        <v>0.96560460898193301</v>
      </c>
      <c r="R102" s="1">
        <f ca="1">R42+NORMINV(RAND(),0,'Total-Smoothed'!$AG$2)</f>
        <v>0.11680032042349617</v>
      </c>
      <c r="S102" s="1">
        <f ca="1">S42+NORMINV(RAND(),0,'Total-Smoothed'!$AG$2)</f>
        <v>0.41179434820560351</v>
      </c>
      <c r="T102" s="1">
        <f ca="1">T42+NORMINV(RAND(),0,'Total-Smoothed'!$AG$2)</f>
        <v>0.57584305514834266</v>
      </c>
      <c r="U102" s="1">
        <f ca="1">U42+NORMINV(RAND(),0,'Total-Smoothed'!$AG$2)</f>
        <v>2.0638408799399464E-3</v>
      </c>
      <c r="V102" s="1">
        <f ca="1">V42+NORMINV(RAND(),0,'Total-Smoothed'!$AG$2)</f>
        <v>-0.17101051906128445</v>
      </c>
      <c r="W102" s="1">
        <f ca="1">W42+NORMINV(RAND(),0,'Total-Smoothed'!$AG$2)</f>
        <v>9.9852272947050499E-2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9.5101073338178493E-2</v>
      </c>
      <c r="E103" s="1">
        <f ca="1">E43+NORMINV(RAND(),0,'Total-Smoothed'!$AG$2)</f>
        <v>5.5633290837373041E-2</v>
      </c>
      <c r="F103" s="1">
        <f ca="1">F43+NORMINV(RAND(),0,'Total-Smoothed'!$AG$2)</f>
        <v>7.9314315742486929E-3</v>
      </c>
      <c r="G103" s="1">
        <f ca="1">G43+NORMINV(RAND(),0,'Total-Smoothed'!$AG$2)</f>
        <v>0.49546432383675226</v>
      </c>
      <c r="H103" s="1">
        <f ca="1">H43+NORMINV(RAND(),0,'Total-Smoothed'!$AG$2)</f>
        <v>6.3806445206145534E-2</v>
      </c>
      <c r="I103" s="1">
        <f ca="1">I43+NORMINV(RAND(),0,'Total-Smoothed'!$AG$2)</f>
        <v>0.11403991523963913</v>
      </c>
      <c r="J103" s="1">
        <f ca="1">J43+NORMINV(RAND(),0,'Total-Smoothed'!$AG$2)</f>
        <v>0.23818900929974843</v>
      </c>
      <c r="K103" s="1">
        <f ca="1">K43+NORMINV(RAND(),0,'Total-Smoothed'!$AG$2)</f>
        <v>0.65380740220794753</v>
      </c>
      <c r="L103" s="1">
        <f ca="1">L43+NORMINV(RAND(),0,'Total-Smoothed'!$AG$2)</f>
        <v>0.52215111688088345</v>
      </c>
      <c r="M103" s="1">
        <f ca="1">M43+NORMINV(RAND(),0,'Total-Smoothed'!$AG$2)</f>
        <v>-0.17472370645372559</v>
      </c>
      <c r="N103" s="1">
        <f ca="1">N43+NORMINV(RAND(),0,'Total-Smoothed'!$AG$2)</f>
        <v>-0.11337857943503761</v>
      </c>
      <c r="O103" s="1">
        <f ca="1">O43+NORMINV(RAND(),0,'Total-Smoothed'!$AG$2)</f>
        <v>0.21422997960761747</v>
      </c>
      <c r="P103" s="1">
        <f ca="1">P43+NORMINV(RAND(),0,'Total-Smoothed'!$AG$2)</f>
        <v>0.92017893548489471</v>
      </c>
      <c r="Q103" s="1">
        <f ca="1">Q43+NORMINV(RAND(),0,'Total-Smoothed'!$AG$2)</f>
        <v>0.55383847680553111</v>
      </c>
      <c r="R103" s="1">
        <f ca="1">R43+NORMINV(RAND(),0,'Total-Smoothed'!$AG$2)</f>
        <v>-0.10179521442655526</v>
      </c>
      <c r="S103" s="1">
        <f ca="1">S43+NORMINV(RAND(),0,'Total-Smoothed'!$AG$2)</f>
        <v>0.11706077665075383</v>
      </c>
      <c r="T103" s="1">
        <f ca="1">T43+NORMINV(RAND(),0,'Total-Smoothed'!$AG$2)</f>
        <v>0.76186136611302158</v>
      </c>
      <c r="U103" s="1">
        <f ca="1">U43+NORMINV(RAND(),0,'Total-Smoothed'!$AG$2)</f>
        <v>4.6539038284326047E-2</v>
      </c>
      <c r="V103" s="1">
        <f ca="1">V43+NORMINV(RAND(),0,'Total-Smoothed'!$AG$2)</f>
        <v>-0.1152319024911924</v>
      </c>
      <c r="W103" s="1">
        <f ca="1">W43+NORMINV(RAND(),0,'Total-Smoothed'!$AG$2)</f>
        <v>-2.1960822145650663E-2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0.21921519782023016</v>
      </c>
      <c r="E104" s="1">
        <f ca="1">E44+NORMINV(RAND(),0,'Total-Smoothed'!$AG$2)</f>
        <v>-0.10181906338696227</v>
      </c>
      <c r="F104" s="1">
        <f ca="1">F44+NORMINV(RAND(),0,'Total-Smoothed'!$AG$2)</f>
        <v>-1.437195100923923E-2</v>
      </c>
      <c r="G104" s="1">
        <f ca="1">G44+NORMINV(RAND(),0,'Total-Smoothed'!$AG$2)</f>
        <v>-5.1560331976811806E-2</v>
      </c>
      <c r="H104" s="1">
        <f ca="1">H44+NORMINV(RAND(),0,'Total-Smoothed'!$AG$2)</f>
        <v>-1.1389459676813055E-3</v>
      </c>
      <c r="I104" s="1">
        <f ca="1">I44+NORMINV(RAND(),0,'Total-Smoothed'!$AG$2)</f>
        <v>0.13065930328263645</v>
      </c>
      <c r="J104" s="1">
        <f ca="1">J44+NORMINV(RAND(),0,'Total-Smoothed'!$AG$2)</f>
        <v>-4.3426273496713554E-2</v>
      </c>
      <c r="K104" s="1">
        <f ca="1">K44+NORMINV(RAND(),0,'Total-Smoothed'!$AG$2)</f>
        <v>0.97123359634796869</v>
      </c>
      <c r="L104" s="1">
        <f ca="1">L44+NORMINV(RAND(),0,'Total-Smoothed'!$AG$2)</f>
        <v>7.8984002728886088E-2</v>
      </c>
      <c r="M104" s="1">
        <f ca="1">M44+NORMINV(RAND(),0,'Total-Smoothed'!$AG$2)</f>
        <v>-3.2946180392319925E-2</v>
      </c>
      <c r="N104" s="1">
        <f ca="1">N44+NORMINV(RAND(),0,'Total-Smoothed'!$AG$2)</f>
        <v>9.7460365299965532E-4</v>
      </c>
      <c r="O104" s="1">
        <f ca="1">O44+NORMINV(RAND(),0,'Total-Smoothed'!$AG$2)</f>
        <v>0.13632500701678532</v>
      </c>
      <c r="P104" s="1">
        <f ca="1">P44+NORMINV(RAND(),0,'Total-Smoothed'!$AG$2)</f>
        <v>0.81504097997488745</v>
      </c>
      <c r="Q104" s="1">
        <f ca="1">Q44+NORMINV(RAND(),0,'Total-Smoothed'!$AG$2)</f>
        <v>0.14989156897257033</v>
      </c>
      <c r="R104" s="1">
        <f ca="1">R44+NORMINV(RAND(),0,'Total-Smoothed'!$AG$2)</f>
        <v>3.5091253343300224E-2</v>
      </c>
      <c r="S104" s="1">
        <f ca="1">S44+NORMINV(RAND(),0,'Total-Smoothed'!$AG$2)</f>
        <v>-8.6400583824882221E-2</v>
      </c>
      <c r="T104" s="1">
        <f ca="1">T44+NORMINV(RAND(),0,'Total-Smoothed'!$AG$2)</f>
        <v>0.41868752970113693</v>
      </c>
      <c r="U104" s="1">
        <f ca="1">U44+NORMINV(RAND(),0,'Total-Smoothed'!$AG$2)</f>
        <v>0.1033533244609444</v>
      </c>
      <c r="V104" s="1">
        <f ca="1">V44+NORMINV(RAND(),0,'Total-Smoothed'!$AG$2)</f>
        <v>7.7118324194674875E-2</v>
      </c>
      <c r="W104" s="1">
        <f ca="1">W44+NORMINV(RAND(),0,'Total-Smoothed'!$AG$2)</f>
        <v>0.15910007747196694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0.1041608175243549</v>
      </c>
      <c r="E105" s="1">
        <f ca="1">E45+NORMINV(RAND(),0,'Total-Smoothed'!$AG$2)</f>
        <v>8.857056759314573E-2</v>
      </c>
      <c r="F105" s="1">
        <f ca="1">F45+NORMINV(RAND(),0,'Total-Smoothed'!$AG$2)</f>
        <v>-1.9792792643648541E-2</v>
      </c>
      <c r="G105" s="1">
        <f ca="1">G45+NORMINV(RAND(),0,'Total-Smoothed'!$AG$2)</f>
        <v>1.0070111015266971</v>
      </c>
      <c r="H105" s="1">
        <f ca="1">H45+NORMINV(RAND(),0,'Total-Smoothed'!$AG$2)</f>
        <v>-4.6338677658792342E-2</v>
      </c>
      <c r="I105" s="1">
        <f ca="1">I45+NORMINV(RAND(),0,'Total-Smoothed'!$AG$2)</f>
        <v>-7.7559828560314001E-2</v>
      </c>
      <c r="J105" s="1">
        <f ca="1">J45+NORMINV(RAND(),0,'Total-Smoothed'!$AG$2)</f>
        <v>0.3775257157712294</v>
      </c>
      <c r="K105" s="1">
        <f ca="1">K45+NORMINV(RAND(),0,'Total-Smoothed'!$AG$2)</f>
        <v>0.34437598056382407</v>
      </c>
      <c r="L105" s="1">
        <f ca="1">L45+NORMINV(RAND(),0,'Total-Smoothed'!$AG$2)</f>
        <v>0.87636458906787973</v>
      </c>
      <c r="M105" s="1">
        <f ca="1">M45+NORMINV(RAND(),0,'Total-Smoothed'!$AG$2)</f>
        <v>4.386552735900489E-2</v>
      </c>
      <c r="N105" s="1">
        <f ca="1">N45+NORMINV(RAND(),0,'Total-Smoothed'!$AG$2)</f>
        <v>0.14898836404250879</v>
      </c>
      <c r="O105" s="1">
        <f ca="1">O45+NORMINV(RAND(),0,'Total-Smoothed'!$AG$2)</f>
        <v>-1.4130093705320671E-2</v>
      </c>
      <c r="P105" s="1">
        <f ca="1">P45+NORMINV(RAND(),0,'Total-Smoothed'!$AG$2)</f>
        <v>0.21528156265071602</v>
      </c>
      <c r="Q105" s="1">
        <f ca="1">Q45+NORMINV(RAND(),0,'Total-Smoothed'!$AG$2)</f>
        <v>1.1002141938543264</v>
      </c>
      <c r="R105" s="1">
        <f ca="1">R45+NORMINV(RAND(),0,'Total-Smoothed'!$AG$2)</f>
        <v>3.0991278722562247E-2</v>
      </c>
      <c r="S105" s="1">
        <f ca="1">S45+NORMINV(RAND(),0,'Total-Smoothed'!$AG$2)</f>
        <v>4.1876945336445787E-2</v>
      </c>
      <c r="T105" s="1">
        <f ca="1">T45+NORMINV(RAND(),0,'Total-Smoothed'!$AG$2)</f>
        <v>0.31276078675904134</v>
      </c>
      <c r="U105" s="1">
        <f ca="1">U45+NORMINV(RAND(),0,'Total-Smoothed'!$AG$2)</f>
        <v>4.2647969093837126E-2</v>
      </c>
      <c r="V105" s="1">
        <f ca="1">V45+NORMINV(RAND(),0,'Total-Smoothed'!$AG$2)</f>
        <v>-7.0148839396118351E-2</v>
      </c>
      <c r="W105" s="1">
        <f ca="1">W45+NORMINV(RAND(),0,'Total-Smoothed'!$AG$2)</f>
        <v>3.7459979996501188E-3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9.8836311034058974E-2</v>
      </c>
      <c r="E106" s="1">
        <f ca="1">E46+NORMINV(RAND(),0,'Total-Smoothed'!$AG$2)</f>
        <v>-5.6945993581917848E-2</v>
      </c>
      <c r="F106" s="1">
        <f ca="1">F46+NORMINV(RAND(),0,'Total-Smoothed'!$AG$2)</f>
        <v>6.0664051787303823E-2</v>
      </c>
      <c r="G106" s="1">
        <f ca="1">G46+NORMINV(RAND(),0,'Total-Smoothed'!$AG$2)</f>
        <v>-9.6671357954788373E-2</v>
      </c>
      <c r="H106" s="1">
        <f ca="1">H46+NORMINV(RAND(),0,'Total-Smoothed'!$AG$2)</f>
        <v>4.1612697922172308E-2</v>
      </c>
      <c r="I106" s="1">
        <f ca="1">I46+NORMINV(RAND(),0,'Total-Smoothed'!$AG$2)</f>
        <v>0.16286107458670568</v>
      </c>
      <c r="J106" s="1">
        <f ca="1">J46+NORMINV(RAND(),0,'Total-Smoothed'!$AG$2)</f>
        <v>0.21572338715511322</v>
      </c>
      <c r="K106" s="1">
        <f ca="1">K46+NORMINV(RAND(),0,'Total-Smoothed'!$AG$2)</f>
        <v>0.96197837302498757</v>
      </c>
      <c r="L106" s="1">
        <f ca="1">L46+NORMINV(RAND(),0,'Total-Smoothed'!$AG$2)</f>
        <v>-1.547988243677776E-2</v>
      </c>
      <c r="M106" s="1">
        <f ca="1">M46+NORMINV(RAND(),0,'Total-Smoothed'!$AG$2)</f>
        <v>-5.2227560132303711E-3</v>
      </c>
      <c r="N106" s="1">
        <f ca="1">N46+NORMINV(RAND(),0,'Total-Smoothed'!$AG$2)</f>
        <v>-0.10940003422750243</v>
      </c>
      <c r="O106" s="1">
        <f ca="1">O46+NORMINV(RAND(),0,'Total-Smoothed'!$AG$2)</f>
        <v>-6.1063568216187768E-3</v>
      </c>
      <c r="P106" s="1">
        <f ca="1">P46+NORMINV(RAND(),0,'Total-Smoothed'!$AG$2)</f>
        <v>0.84060200012477659</v>
      </c>
      <c r="Q106" s="1">
        <f ca="1">Q46+NORMINV(RAND(),0,'Total-Smoothed'!$AG$2)</f>
        <v>-5.1917193944761547E-2</v>
      </c>
      <c r="R106" s="1">
        <f ca="1">R46+NORMINV(RAND(),0,'Total-Smoothed'!$AG$2)</f>
        <v>-0.15234481549695533</v>
      </c>
      <c r="S106" s="1">
        <f ca="1">S46+NORMINV(RAND(),0,'Total-Smoothed'!$AG$2)</f>
        <v>6.4465028120833892E-2</v>
      </c>
      <c r="T106" s="1">
        <f ca="1">T46+NORMINV(RAND(),0,'Total-Smoothed'!$AG$2)</f>
        <v>0.50950538141217938</v>
      </c>
      <c r="U106" s="1">
        <f ca="1">U46+NORMINV(RAND(),0,'Total-Smoothed'!$AG$2)</f>
        <v>0.23883301508392343</v>
      </c>
      <c r="V106" s="1">
        <f ca="1">V46+NORMINV(RAND(),0,'Total-Smoothed'!$AG$2)</f>
        <v>0.11778248263074315</v>
      </c>
      <c r="W106" s="1">
        <f ca="1">W46+NORMINV(RAND(),0,'Total-Smoothed'!$AG$2)</f>
        <v>8.0023507992746989E-2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-0.12838529206802746</v>
      </c>
      <c r="E107" s="1">
        <f ca="1">E47+NORMINV(RAND(),0,'Total-Smoothed'!$AG$2)</f>
        <v>9.6961211887085008E-2</v>
      </c>
      <c r="F107" s="1">
        <f ca="1">F47+NORMINV(RAND(),0,'Total-Smoothed'!$AG$2)</f>
        <v>-4.3773326087733329E-2</v>
      </c>
      <c r="G107" s="1">
        <f ca="1">G47+NORMINV(RAND(),0,'Total-Smoothed'!$AG$2)</f>
        <v>0.82848823577133024</v>
      </c>
      <c r="H107" s="1">
        <f ca="1">H47+NORMINV(RAND(),0,'Total-Smoothed'!$AG$2)</f>
        <v>5.8806812783041285E-2</v>
      </c>
      <c r="I107" s="1">
        <f ca="1">I47+NORMINV(RAND(),0,'Total-Smoothed'!$AG$2)</f>
        <v>0.6816336376202089</v>
      </c>
      <c r="J107" s="1">
        <f ca="1">J47+NORMINV(RAND(),0,'Total-Smoothed'!$AG$2)</f>
        <v>-8.9248451648818325E-2</v>
      </c>
      <c r="K107" s="1">
        <f ca="1">K47+NORMINV(RAND(),0,'Total-Smoothed'!$AG$2)</f>
        <v>0.86912469248889002</v>
      </c>
      <c r="L107" s="1">
        <f ca="1">L47+NORMINV(RAND(),0,'Total-Smoothed'!$AG$2)</f>
        <v>0.28793749227036641</v>
      </c>
      <c r="M107" s="1">
        <f ca="1">M47+NORMINV(RAND(),0,'Total-Smoothed'!$AG$2)</f>
        <v>0.21319848458693508</v>
      </c>
      <c r="N107" s="1">
        <f ca="1">N47+NORMINV(RAND(),0,'Total-Smoothed'!$AG$2)</f>
        <v>0.12971956191788667</v>
      </c>
      <c r="O107" s="1">
        <f ca="1">O47+NORMINV(RAND(),0,'Total-Smoothed'!$AG$2)</f>
        <v>-0.10309360162346845</v>
      </c>
      <c r="P107" s="1">
        <f ca="1">P47+NORMINV(RAND(),0,'Total-Smoothed'!$AG$2)</f>
        <v>0.50386634587280454</v>
      </c>
      <c r="Q107" s="1">
        <f ca="1">Q47+NORMINV(RAND(),0,'Total-Smoothed'!$AG$2)</f>
        <v>8.9150793492409203E-2</v>
      </c>
      <c r="R107" s="1">
        <f ca="1">R47+NORMINV(RAND(),0,'Total-Smoothed'!$AG$2)</f>
        <v>-7.6982700043735641E-3</v>
      </c>
      <c r="S107" s="1">
        <f ca="1">S47+NORMINV(RAND(),0,'Total-Smoothed'!$AG$2)</f>
        <v>0.93383908067101162</v>
      </c>
      <c r="T107" s="1">
        <f ca="1">T47+NORMINV(RAND(),0,'Total-Smoothed'!$AG$2)</f>
        <v>1.0342741126925519</v>
      </c>
      <c r="U107" s="1">
        <f ca="1">U47+NORMINV(RAND(),0,'Total-Smoothed'!$AG$2)</f>
        <v>-7.0063541998233447E-2</v>
      </c>
      <c r="V107" s="1">
        <f ca="1">V47+NORMINV(RAND(),0,'Total-Smoothed'!$AG$2)</f>
        <v>3.6575799804578674E-2</v>
      </c>
      <c r="W107" s="1">
        <f ca="1">W47+NORMINV(RAND(),0,'Total-Smoothed'!$AG$2)</f>
        <v>9.1418232665382793E-2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5.8804023981226368E-2</v>
      </c>
      <c r="E108" s="1">
        <f ca="1">E48+NORMINV(RAND(),0,'Total-Smoothed'!$AG$2)</f>
        <v>-8.4726803153224381E-2</v>
      </c>
      <c r="F108" s="1">
        <f ca="1">F48+NORMINV(RAND(),0,'Total-Smoothed'!$AG$2)</f>
        <v>2.0457674226782671E-2</v>
      </c>
      <c r="G108" s="1">
        <f ca="1">G48+NORMINV(RAND(),0,'Total-Smoothed'!$AG$2)</f>
        <v>1.040606602642737</v>
      </c>
      <c r="H108" s="1">
        <f ca="1">H48+NORMINV(RAND(),0,'Total-Smoothed'!$AG$2)</f>
        <v>-8.3655001448133259E-2</v>
      </c>
      <c r="I108" s="1">
        <f ca="1">I48+NORMINV(RAND(),0,'Total-Smoothed'!$AG$2)</f>
        <v>0.86937553724471472</v>
      </c>
      <c r="J108" s="1">
        <f ca="1">J48+NORMINV(RAND(),0,'Total-Smoothed'!$AG$2)</f>
        <v>0.9809616785837868</v>
      </c>
      <c r="K108" s="1">
        <f ca="1">K48+NORMINV(RAND(),0,'Total-Smoothed'!$AG$2)</f>
        <v>0.8419641779815692</v>
      </c>
      <c r="L108" s="1">
        <f ca="1">L48+NORMINV(RAND(),0,'Total-Smoothed'!$AG$2)</f>
        <v>0.17256087492156214</v>
      </c>
      <c r="M108" s="1">
        <f ca="1">M48+NORMINV(RAND(),0,'Total-Smoothed'!$AG$2)</f>
        <v>-3.6954552863922172E-2</v>
      </c>
      <c r="N108" s="1">
        <f ca="1">N48+NORMINV(RAND(),0,'Total-Smoothed'!$AG$2)</f>
        <v>-7.1224646070314437E-2</v>
      </c>
      <c r="O108" s="1">
        <f ca="1">O48+NORMINV(RAND(),0,'Total-Smoothed'!$AG$2)</f>
        <v>-1.687461146141378E-3</v>
      </c>
      <c r="P108" s="1">
        <f ca="1">P48+NORMINV(RAND(),0,'Total-Smoothed'!$AG$2)</f>
        <v>0.50985671853662706</v>
      </c>
      <c r="Q108" s="1">
        <f ca="1">Q48+NORMINV(RAND(),0,'Total-Smoothed'!$AG$2)</f>
        <v>0.92511642580080944</v>
      </c>
      <c r="R108" s="1">
        <f ca="1">R48+NORMINV(RAND(),0,'Total-Smoothed'!$AG$2)</f>
        <v>-0.10593449152919832</v>
      </c>
      <c r="S108" s="1">
        <f ca="1">S48+NORMINV(RAND(),0,'Total-Smoothed'!$AG$2)</f>
        <v>0.87876005677277502</v>
      </c>
      <c r="T108" s="1">
        <f ca="1">T48+NORMINV(RAND(),0,'Total-Smoothed'!$AG$2)</f>
        <v>0.63011700589501429</v>
      </c>
      <c r="U108" s="1">
        <f ca="1">U48+NORMINV(RAND(),0,'Total-Smoothed'!$AG$2)</f>
        <v>6.6379901449608134E-2</v>
      </c>
      <c r="V108" s="1">
        <f ca="1">V48+NORMINV(RAND(),0,'Total-Smoothed'!$AG$2)</f>
        <v>-0.23957149334465516</v>
      </c>
      <c r="W108" s="1">
        <f ca="1">W48+NORMINV(RAND(),0,'Total-Smoothed'!$AG$2)</f>
        <v>-5.7243191329568059E-2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-1.4805997270337446E-2</v>
      </c>
      <c r="E111" s="1">
        <f ca="1">(E61+0.6*(F61+D61)+0.15*G1)/(1+2*0.6+0.15)</f>
        <v>-4.6846541527019579E-2</v>
      </c>
      <c r="F111" s="1">
        <f ca="1">(F61+0.6*(G61+E61)+0.15*(D61+H61))/(1+2*0.6+2*0.15)</f>
        <v>-3.8331278921737447E-2</v>
      </c>
      <c r="G111" s="1">
        <f t="shared" ref="G111:H126" ca="1" si="10">(G61+0.6*(H61+F61)+0.15*(E61+I61))/(1+2*0.6+2*0.15)</f>
        <v>-4.7070471497824362E-3</v>
      </c>
      <c r="H111" s="1">
        <f ca="1">(H61+0.6*(I61+G61)+0.15*(F61+J61))/(1+2*0.6+2*0.15)</f>
        <v>9.092622653110961E-3</v>
      </c>
      <c r="I111" s="1">
        <f t="shared" ref="I111:U126" ca="1" si="11">(I61+0.6*(J61+H61)+0.15*(G61+K61))/(1+2*0.6+2*0.15)</f>
        <v>5.1289969078057527E-3</v>
      </c>
      <c r="J111" s="1">
        <f t="shared" ca="1" si="11"/>
        <v>9.2188071143783669E-3</v>
      </c>
      <c r="K111" s="1">
        <f t="shared" ca="1" si="11"/>
        <v>1.9343023133137089E-2</v>
      </c>
      <c r="L111" s="1">
        <f t="shared" ca="1" si="11"/>
        <v>1.1713413498181075E-2</v>
      </c>
      <c r="M111" s="1">
        <f t="shared" ca="1" si="11"/>
        <v>2.1649225505667304E-2</v>
      </c>
      <c r="N111" s="1">
        <f t="shared" ca="1" si="11"/>
        <v>9.477125295012194E-2</v>
      </c>
      <c r="O111" s="1">
        <f t="shared" ca="1" si="11"/>
        <v>0.25484849654212383</v>
      </c>
      <c r="P111" s="1">
        <f t="shared" ca="1" si="11"/>
        <v>0.42533836438501782</v>
      </c>
      <c r="Q111" s="1">
        <f t="shared" ca="1" si="11"/>
        <v>0.29001965437138549</v>
      </c>
      <c r="R111" s="1">
        <f t="shared" ca="1" si="11"/>
        <v>8.7838485255356619E-2</v>
      </c>
      <c r="S111" s="1">
        <f t="shared" ca="1" si="11"/>
        <v>-3.9869259815103378E-2</v>
      </c>
      <c r="T111" s="1">
        <f t="shared" ca="1" si="11"/>
        <v>-0.11361251073183039</v>
      </c>
      <c r="U111" s="1">
        <f t="shared" ca="1" si="11"/>
        <v>-0.14328136387284565</v>
      </c>
      <c r="V111" s="1">
        <f ca="1">(V61+0.6*(W61+U61)+0.15*T1)/(1+2*0.6+0.15)</f>
        <v>-0.11456569157345885</v>
      </c>
      <c r="W111" s="1">
        <f ca="1">(W61+0.6*(V61)+0.15*U61)/(1+0.6+0.15)</f>
        <v>-9.9559337610499912E-2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6.3783167927481996E-2</v>
      </c>
      <c r="E112" s="1">
        <f t="shared" ref="E112:E158" ca="1" si="13">(E62+0.6*(F62+D62)+0.15*G2)/(1+2*0.6+0.15)</f>
        <v>2.0394074357202134E-2</v>
      </c>
      <c r="F112" s="1">
        <f t="shared" ref="F112:U127" ca="1" si="14">(F62+0.6*(G62+E62)+0.15*(D62+H62))/(1+2*0.6+2*0.15)</f>
        <v>1.5165923964716544E-2</v>
      </c>
      <c r="G112" s="1">
        <f t="shared" ca="1" si="10"/>
        <v>1.4291564766093556E-2</v>
      </c>
      <c r="H112" s="1">
        <f t="shared" ca="1" si="10"/>
        <v>3.5032658127961648E-3</v>
      </c>
      <c r="I112" s="1">
        <f t="shared" ca="1" si="11"/>
        <v>2.2657012256495159E-2</v>
      </c>
      <c r="J112" s="1">
        <f t="shared" ca="1" si="11"/>
        <v>3.5526941813269208E-2</v>
      </c>
      <c r="K112" s="1">
        <f t="shared" ca="1" si="11"/>
        <v>9.1044350574276765E-3</v>
      </c>
      <c r="L112" s="1">
        <f t="shared" ca="1" si="11"/>
        <v>1.2370268523594682E-2</v>
      </c>
      <c r="M112" s="1">
        <f t="shared" ca="1" si="11"/>
        <v>1.2664402037237288E-2</v>
      </c>
      <c r="N112" s="1">
        <f t="shared" ca="1" si="11"/>
        <v>7.320417529366359E-2</v>
      </c>
      <c r="O112" s="1">
        <f t="shared" ca="1" si="11"/>
        <v>0.25391433042961503</v>
      </c>
      <c r="P112" s="1">
        <f t="shared" ca="1" si="11"/>
        <v>0.405761897345573</v>
      </c>
      <c r="Q112" s="1">
        <f t="shared" ca="1" si="11"/>
        <v>0.22746106375065639</v>
      </c>
      <c r="R112" s="1">
        <f t="shared" ca="1" si="11"/>
        <v>3.4241237206469412E-2</v>
      </c>
      <c r="S112" s="1">
        <f t="shared" ca="1" si="11"/>
        <v>-4.3033808088886051E-2</v>
      </c>
      <c r="T112" s="1">
        <f t="shared" ca="1" si="11"/>
        <v>-2.8840199634949042E-2</v>
      </c>
      <c r="U112" s="1">
        <f t="shared" ca="1" si="11"/>
        <v>-2.0106076903693867E-2</v>
      </c>
      <c r="V112" s="1">
        <f t="shared" ref="V112:V158" ca="1" si="15">(V62+0.6*(W62+U62)+0.15*T2)/(1+2*0.6+0.15)</f>
        <v>-2.4003523325966541E-2</v>
      </c>
      <c r="W112" s="1">
        <f t="shared" ref="W112:W157" ca="1" si="16">(W62+0.6*(V62)+0.15*U62)/(1+0.6+0.15)</f>
        <v>-3.3243906341797344E-2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4.4554982960498882E-2</v>
      </c>
      <c r="E113" s="1">
        <f t="shared" ca="1" si="13"/>
        <v>4.9274593740755046E-2</v>
      </c>
      <c r="F113" s="1">
        <f t="shared" ca="1" si="14"/>
        <v>3.4314639908172906E-2</v>
      </c>
      <c r="G113" s="1">
        <f t="shared" ca="1" si="10"/>
        <v>1.9099095756916082E-2</v>
      </c>
      <c r="H113" s="1">
        <f t="shared" ca="1" si="10"/>
        <v>1.0409666432116747E-2</v>
      </c>
      <c r="I113" s="1">
        <f t="shared" ca="1" si="11"/>
        <v>1.8746167045182394E-2</v>
      </c>
      <c r="J113" s="1">
        <f t="shared" ca="1" si="11"/>
        <v>-2.635889044654046E-2</v>
      </c>
      <c r="K113" s="1">
        <f t="shared" ca="1" si="11"/>
        <v>-6.5374993897670208E-2</v>
      </c>
      <c r="L113" s="1">
        <f t="shared" ca="1" si="11"/>
        <v>-6.430833183264266E-2</v>
      </c>
      <c r="M113" s="1">
        <f t="shared" ca="1" si="11"/>
        <v>-2.1798946634828259E-2</v>
      </c>
      <c r="N113" s="1">
        <f t="shared" ca="1" si="11"/>
        <v>8.2296599440572257E-2</v>
      </c>
      <c r="O113" s="1">
        <f t="shared" ca="1" si="11"/>
        <v>0.26630290933455558</v>
      </c>
      <c r="P113" s="1">
        <f t="shared" ca="1" si="11"/>
        <v>0.43595447063679915</v>
      </c>
      <c r="Q113" s="1">
        <f t="shared" ca="1" si="11"/>
        <v>0.27603790938178896</v>
      </c>
      <c r="R113" s="1">
        <f t="shared" ca="1" si="11"/>
        <v>7.9402456992451076E-2</v>
      </c>
      <c r="S113" s="1">
        <f t="shared" ca="1" si="11"/>
        <v>1.3868974174467719E-2</v>
      </c>
      <c r="T113" s="1">
        <f t="shared" ca="1" si="11"/>
        <v>2.3025108008112246E-2</v>
      </c>
      <c r="U113" s="1">
        <f t="shared" ca="1" si="11"/>
        <v>3.3897768555881981E-2</v>
      </c>
      <c r="V113" s="1">
        <f t="shared" ca="1" si="15"/>
        <v>2.7220778730255808E-2</v>
      </c>
      <c r="W113" s="1">
        <f t="shared" ca="1" si="16"/>
        <v>-2.5286468759943516E-3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2.1292316169848471E-2</v>
      </c>
      <c r="E114" s="1">
        <f t="shared" ca="1" si="13"/>
        <v>1.2542447935714723E-2</v>
      </c>
      <c r="F114" s="1">
        <f t="shared" ca="1" si="14"/>
        <v>2.737089180526852E-2</v>
      </c>
      <c r="G114" s="1">
        <f t="shared" ca="1" si="10"/>
        <v>5.8470280369642559E-2</v>
      </c>
      <c r="H114" s="1">
        <f t="shared" ca="1" si="10"/>
        <v>7.0230488567266852E-2</v>
      </c>
      <c r="I114" s="1">
        <f t="shared" ca="1" si="11"/>
        <v>5.4991569608819943E-2</v>
      </c>
      <c r="J114" s="1">
        <f t="shared" ca="1" si="11"/>
        <v>6.2761812611849321E-2</v>
      </c>
      <c r="K114" s="1">
        <f t="shared" ca="1" si="11"/>
        <v>8.9122660712363383E-2</v>
      </c>
      <c r="L114" s="1">
        <f t="shared" ca="1" si="11"/>
        <v>5.7187468154360002E-2</v>
      </c>
      <c r="M114" s="1">
        <f t="shared" ca="1" si="11"/>
        <v>-6.513159769445595E-3</v>
      </c>
      <c r="N114" s="1">
        <f t="shared" ca="1" si="11"/>
        <v>5.4955687786549509E-2</v>
      </c>
      <c r="O114" s="1">
        <f t="shared" ca="1" si="11"/>
        <v>0.25292913552093882</v>
      </c>
      <c r="P114" s="1">
        <f t="shared" ca="1" si="11"/>
        <v>0.39560574585953379</v>
      </c>
      <c r="Q114" s="1">
        <f t="shared" ca="1" si="11"/>
        <v>0.20584394683567173</v>
      </c>
      <c r="R114" s="1">
        <f t="shared" ca="1" si="11"/>
        <v>2.9524398968902153E-2</v>
      </c>
      <c r="S114" s="1">
        <f t="shared" ca="1" si="11"/>
        <v>4.5537561240014998E-2</v>
      </c>
      <c r="T114" s="1">
        <f t="shared" ca="1" si="11"/>
        <v>0.12343503815037533</v>
      </c>
      <c r="U114" s="1">
        <f t="shared" ca="1" si="11"/>
        <v>0.15274402558907196</v>
      </c>
      <c r="V114" s="1">
        <f t="shared" ca="1" si="15"/>
        <v>0.12005132978062014</v>
      </c>
      <c r="W114" s="1">
        <f t="shared" ca="1" si="16"/>
        <v>8.5489644035330964E-2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-1.9695207056883924E-2</v>
      </c>
      <c r="E115" s="1">
        <f t="shared" ca="1" si="13"/>
        <v>-1.1712471564608759E-2</v>
      </c>
      <c r="F115" s="1">
        <f t="shared" ca="1" si="14"/>
        <v>-7.8520291337207157E-2</v>
      </c>
      <c r="G115" s="1">
        <f t="shared" ca="1" si="10"/>
        <v>-0.1037559437882843</v>
      </c>
      <c r="H115" s="1">
        <f t="shared" ca="1" si="10"/>
        <v>-6.8482505725804457E-2</v>
      </c>
      <c r="I115" s="1">
        <f t="shared" ca="1" si="11"/>
        <v>-2.6600935165685131E-2</v>
      </c>
      <c r="J115" s="1">
        <f t="shared" ca="1" si="11"/>
        <v>-1.6494889872121193E-2</v>
      </c>
      <c r="K115" s="1">
        <f t="shared" ca="1" si="11"/>
        <v>-3.3690679613165728E-2</v>
      </c>
      <c r="L115" s="1">
        <f t="shared" ca="1" si="11"/>
        <v>-3.2928378770738023E-2</v>
      </c>
      <c r="M115" s="1">
        <f t="shared" ca="1" si="11"/>
        <v>-2.3018775746611233E-2</v>
      </c>
      <c r="N115" s="1">
        <f t="shared" ca="1" si="11"/>
        <v>5.1415293922843872E-2</v>
      </c>
      <c r="O115" s="1">
        <f t="shared" ca="1" si="11"/>
        <v>0.26563715896241147</v>
      </c>
      <c r="P115" s="1">
        <f t="shared" ca="1" si="11"/>
        <v>0.44441516378866536</v>
      </c>
      <c r="Q115" s="1">
        <f t="shared" ca="1" si="11"/>
        <v>0.26224818533842115</v>
      </c>
      <c r="R115" s="1">
        <f t="shared" ca="1" si="11"/>
        <v>7.0060937767394568E-2</v>
      </c>
      <c r="S115" s="1">
        <f t="shared" ca="1" si="11"/>
        <v>2.9188628188109078E-2</v>
      </c>
      <c r="T115" s="1">
        <f t="shared" ca="1" si="11"/>
        <v>7.7737040690677422E-3</v>
      </c>
      <c r="U115" s="1">
        <f t="shared" ca="1" si="11"/>
        <v>-1.5554143886286998E-2</v>
      </c>
      <c r="V115" s="1">
        <f t="shared" ca="1" si="15"/>
        <v>1.4557016738238051E-2</v>
      </c>
      <c r="W115" s="1">
        <f t="shared" ca="1" si="16"/>
        <v>5.8672827644778804E-2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-1.999487776094127E-2</v>
      </c>
      <c r="E116" s="1">
        <f t="shared" ca="1" si="13"/>
        <v>-1.1816425506929386E-2</v>
      </c>
      <c r="F116" s="1">
        <f t="shared" ca="1" si="14"/>
        <v>1.055179657247202E-2</v>
      </c>
      <c r="G116" s="1">
        <f t="shared" ca="1" si="10"/>
        <v>-1.8827811941602747E-3</v>
      </c>
      <c r="H116" s="1">
        <f t="shared" ca="1" si="10"/>
        <v>-3.209175220058217E-2</v>
      </c>
      <c r="I116" s="1">
        <f t="shared" ca="1" si="11"/>
        <v>-3.0990896050768761E-2</v>
      </c>
      <c r="J116" s="1">
        <f t="shared" ca="1" si="11"/>
        <v>-5.5817682322599257E-3</v>
      </c>
      <c r="K116" s="1">
        <f t="shared" ca="1" si="11"/>
        <v>3.6458822921184644E-2</v>
      </c>
      <c r="L116" s="1">
        <f t="shared" ca="1" si="11"/>
        <v>6.6954877641429031E-2</v>
      </c>
      <c r="M116" s="1">
        <f t="shared" ca="1" si="11"/>
        <v>8.0022540238599255E-2</v>
      </c>
      <c r="N116" s="1">
        <f t="shared" ca="1" si="11"/>
        <v>0.13668595253643614</v>
      </c>
      <c r="O116" s="1">
        <f t="shared" ca="1" si="11"/>
        <v>0.32253387746520545</v>
      </c>
      <c r="P116" s="1">
        <f t="shared" ca="1" si="11"/>
        <v>0.46962640554108726</v>
      </c>
      <c r="Q116" s="1">
        <f t="shared" ca="1" si="11"/>
        <v>0.27522405890430052</v>
      </c>
      <c r="R116" s="1">
        <f t="shared" ca="1" si="11"/>
        <v>7.4839843812083098E-2</v>
      </c>
      <c r="S116" s="1">
        <f t="shared" ca="1" si="11"/>
        <v>6.5812361403501815E-2</v>
      </c>
      <c r="T116" s="1">
        <f t="shared" ca="1" si="11"/>
        <v>8.6352344223493749E-2</v>
      </c>
      <c r="U116" s="1">
        <f t="shared" ca="1" si="11"/>
        <v>4.7299348629539759E-2</v>
      </c>
      <c r="V116" s="1">
        <f t="shared" ca="1" si="15"/>
        <v>9.790271922131508E-3</v>
      </c>
      <c r="W116" s="1">
        <f t="shared" ca="1" si="16"/>
        <v>8.1901184354379614E-3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-2.2985273594261984E-2</v>
      </c>
      <c r="E117" s="1">
        <f t="shared" ca="1" si="13"/>
        <v>-6.3243793204621071E-3</v>
      </c>
      <c r="F117" s="1">
        <f t="shared" ca="1" si="14"/>
        <v>3.0440282080625797E-2</v>
      </c>
      <c r="G117" s="1">
        <f t="shared" ca="1" si="10"/>
        <v>7.7673044914048056E-2</v>
      </c>
      <c r="H117" s="1">
        <f t="shared" ca="1" si="10"/>
        <v>0.11440767792844495</v>
      </c>
      <c r="I117" s="1">
        <f t="shared" ca="1" si="11"/>
        <v>7.2391595027015282E-2</v>
      </c>
      <c r="J117" s="1">
        <f t="shared" ca="1" si="11"/>
        <v>6.1441966117341453E-3</v>
      </c>
      <c r="K117" s="1">
        <f t="shared" ca="1" si="11"/>
        <v>-5.25466567872423E-3</v>
      </c>
      <c r="L117" s="1">
        <f t="shared" ca="1" si="11"/>
        <v>-1.8543092269505144E-2</v>
      </c>
      <c r="M117" s="1">
        <f t="shared" ca="1" si="11"/>
        <v>-5.1266481223585958E-2</v>
      </c>
      <c r="N117" s="1">
        <f t="shared" ca="1" si="11"/>
        <v>3.1760988663080469E-2</v>
      </c>
      <c r="O117" s="1">
        <f t="shared" ca="1" si="11"/>
        <v>0.24151011729728361</v>
      </c>
      <c r="P117" s="1">
        <f t="shared" ca="1" si="11"/>
        <v>0.35546393333387444</v>
      </c>
      <c r="Q117" s="1">
        <f t="shared" ca="1" si="11"/>
        <v>0.17707443846799617</v>
      </c>
      <c r="R117" s="1">
        <f t="shared" ca="1" si="11"/>
        <v>2.5235002333721689E-2</v>
      </c>
      <c r="S117" s="1">
        <f t="shared" ca="1" si="11"/>
        <v>-3.6670784148058538E-4</v>
      </c>
      <c r="T117" s="1">
        <f t="shared" ca="1" si="11"/>
        <v>-2.0898086484422367E-2</v>
      </c>
      <c r="U117" s="1">
        <f t="shared" ca="1" si="11"/>
        <v>-2.252314648631908E-2</v>
      </c>
      <c r="V117" s="1">
        <f t="shared" ca="1" si="15"/>
        <v>1.7065988590879013E-2</v>
      </c>
      <c r="W117" s="1">
        <f t="shared" ca="1" si="16"/>
        <v>3.5872395106886258E-2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5.7796350882459789E-2</v>
      </c>
      <c r="E118" s="1">
        <f t="shared" ca="1" si="13"/>
        <v>7.793057408505881E-2</v>
      </c>
      <c r="F118" s="1">
        <f t="shared" ca="1" si="14"/>
        <v>5.0943793364283299E-2</v>
      </c>
      <c r="G118" s="1">
        <f t="shared" ca="1" si="10"/>
        <v>5.7094582792339655E-3</v>
      </c>
      <c r="H118" s="1">
        <f t="shared" ca="1" si="10"/>
        <v>-2.604329709913869E-2</v>
      </c>
      <c r="I118" s="1">
        <f t="shared" ca="1" si="11"/>
        <v>-4.3062320195370089E-2</v>
      </c>
      <c r="J118" s="1">
        <f t="shared" ca="1" si="11"/>
        <v>-1.9799612279696892E-2</v>
      </c>
      <c r="K118" s="1">
        <f t="shared" ca="1" si="11"/>
        <v>3.3823823233811126E-2</v>
      </c>
      <c r="L118" s="1">
        <f t="shared" ca="1" si="11"/>
        <v>6.6938328876995593E-2</v>
      </c>
      <c r="M118" s="1">
        <f t="shared" ca="1" si="11"/>
        <v>6.7318933944391909E-2</v>
      </c>
      <c r="N118" s="1">
        <f t="shared" ca="1" si="11"/>
        <v>8.9461824447580302E-2</v>
      </c>
      <c r="O118" s="1">
        <f t="shared" ca="1" si="11"/>
        <v>0.22217947128071386</v>
      </c>
      <c r="P118" s="1">
        <f t="shared" ca="1" si="11"/>
        <v>0.34723337856905023</v>
      </c>
      <c r="Q118" s="1">
        <f t="shared" ca="1" si="11"/>
        <v>0.17455156855542409</v>
      </c>
      <c r="R118" s="1">
        <f t="shared" ca="1" si="11"/>
        <v>-2.438804957535138E-2</v>
      </c>
      <c r="S118" s="1">
        <f t="shared" ca="1" si="11"/>
        <v>-8.4632964227682461E-2</v>
      </c>
      <c r="T118" s="1">
        <f t="shared" ca="1" si="11"/>
        <v>-5.9378668992227025E-2</v>
      </c>
      <c r="U118" s="1">
        <f t="shared" ca="1" si="11"/>
        <v>-1.119550869976799E-2</v>
      </c>
      <c r="V118" s="1">
        <f t="shared" ca="1" si="15"/>
        <v>5.8678643391273974E-2</v>
      </c>
      <c r="W118" s="1">
        <f t="shared" ca="1" si="16"/>
        <v>9.873842401206824E-2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9.3426134664046215E-2</v>
      </c>
      <c r="E119" s="1">
        <f t="shared" ca="1" si="13"/>
        <v>7.7242233463866619E-2</v>
      </c>
      <c r="F119" s="1">
        <f t="shared" ca="1" si="14"/>
        <v>5.2552753490967843E-2</v>
      </c>
      <c r="G119" s="1">
        <f t="shared" ca="1" si="10"/>
        <v>2.1443378022669664E-2</v>
      </c>
      <c r="H119" s="1">
        <f t="shared" ca="1" si="10"/>
        <v>-1.6920115688321267E-2</v>
      </c>
      <c r="I119" s="1">
        <f t="shared" ca="1" si="11"/>
        <v>-5.4221144076924521E-2</v>
      </c>
      <c r="J119" s="1">
        <f t="shared" ca="1" si="11"/>
        <v>-5.8311436856633911E-2</v>
      </c>
      <c r="K119" s="1">
        <f t="shared" ca="1" si="11"/>
        <v>-7.1942892132024788E-2</v>
      </c>
      <c r="L119" s="1">
        <f t="shared" ca="1" si="11"/>
        <v>-2.8301654884693894E-2</v>
      </c>
      <c r="M119" s="1">
        <f t="shared" ca="1" si="11"/>
        <v>3.8441131071527933E-2</v>
      </c>
      <c r="N119" s="1">
        <f t="shared" ca="1" si="11"/>
        <v>0.15254618311532894</v>
      </c>
      <c r="O119" s="1">
        <f t="shared" ca="1" si="11"/>
        <v>0.3494991897605112</v>
      </c>
      <c r="P119" s="1">
        <f t="shared" ca="1" si="11"/>
        <v>0.47491627350633581</v>
      </c>
      <c r="Q119" s="1">
        <f t="shared" ca="1" si="11"/>
        <v>0.29640582973847379</v>
      </c>
      <c r="R119" s="1">
        <f t="shared" ca="1" si="11"/>
        <v>0.11580185569874264</v>
      </c>
      <c r="S119" s="1">
        <f t="shared" ca="1" si="11"/>
        <v>8.0731449561191854E-2</v>
      </c>
      <c r="T119" s="1">
        <f t="shared" ca="1" si="11"/>
        <v>0.10628465075794664</v>
      </c>
      <c r="U119" s="1">
        <f t="shared" ca="1" si="11"/>
        <v>0.13345886385598113</v>
      </c>
      <c r="V119" s="1">
        <f t="shared" ca="1" si="15"/>
        <v>0.13716803236990591</v>
      </c>
      <c r="W119" s="1">
        <f t="shared" ca="1" si="16"/>
        <v>0.13008679493322078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3.9745406004609903E-3</v>
      </c>
      <c r="E120" s="1">
        <f t="shared" ca="1" si="13"/>
        <v>4.1081182248076114E-4</v>
      </c>
      <c r="F120" s="1">
        <f t="shared" ca="1" si="14"/>
        <v>-6.3615032668520505E-2</v>
      </c>
      <c r="G120" s="1">
        <f t="shared" ca="1" si="10"/>
        <v>-0.11278469164421509</v>
      </c>
      <c r="H120" s="1">
        <f t="shared" ca="1" si="10"/>
        <v>-7.1655530678317231E-2</v>
      </c>
      <c r="I120" s="1">
        <f t="shared" ca="1" si="11"/>
        <v>1.5398745611925686E-2</v>
      </c>
      <c r="J120" s="1">
        <f t="shared" ca="1" si="11"/>
        <v>5.5940231818006857E-2</v>
      </c>
      <c r="K120" s="1">
        <f t="shared" ca="1" si="11"/>
        <v>3.8630452744966001E-2</v>
      </c>
      <c r="L120" s="1">
        <f t="shared" ca="1" si="11"/>
        <v>-7.1641422699934027E-3</v>
      </c>
      <c r="M120" s="1">
        <f t="shared" ca="1" si="11"/>
        <v>-3.9671575719564693E-2</v>
      </c>
      <c r="N120" s="1">
        <f t="shared" ca="1" si="11"/>
        <v>-1.2063723105356371E-2</v>
      </c>
      <c r="O120" s="1">
        <f t="shared" ca="1" si="11"/>
        <v>0.2144879457689127</v>
      </c>
      <c r="P120" s="1">
        <f t="shared" ca="1" si="11"/>
        <v>0.43942313967727553</v>
      </c>
      <c r="Q120" s="1">
        <f t="shared" ca="1" si="11"/>
        <v>0.29925118634392001</v>
      </c>
      <c r="R120" s="1">
        <f t="shared" ca="1" si="11"/>
        <v>4.3484714717143276E-2</v>
      </c>
      <c r="S120" s="1">
        <f t="shared" ca="1" si="11"/>
        <v>-0.11053367290010654</v>
      </c>
      <c r="T120" s="1">
        <f t="shared" ca="1" si="11"/>
        <v>-0.12566154073735775</v>
      </c>
      <c r="U120" s="1">
        <f t="shared" ca="1" si="11"/>
        <v>-6.3707718449239142E-2</v>
      </c>
      <c r="V120" s="1">
        <f t="shared" ca="1" si="15"/>
        <v>1.1562280708979007E-2</v>
      </c>
      <c r="W120" s="1">
        <f t="shared" ca="1" si="16"/>
        <v>-2.0611342732473645E-2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0.16076042708831251</v>
      </c>
      <c r="E121" s="1">
        <f t="shared" ca="1" si="13"/>
        <v>7.7050562420172067E-2</v>
      </c>
      <c r="F121" s="1">
        <f t="shared" ca="1" si="14"/>
        <v>-6.5772362400292994E-2</v>
      </c>
      <c r="G121" s="1">
        <f t="shared" ca="1" si="10"/>
        <v>-0.12006503563181496</v>
      </c>
      <c r="H121" s="1">
        <f t="shared" ca="1" si="10"/>
        <v>-9.6674443691641659E-2</v>
      </c>
      <c r="I121" s="1">
        <f t="shared" ca="1" si="11"/>
        <v>-4.2590126448547518E-2</v>
      </c>
      <c r="J121" s="1">
        <f t="shared" ca="1" si="11"/>
        <v>-1.9200945331146638E-2</v>
      </c>
      <c r="K121" s="1">
        <f t="shared" ca="1" si="11"/>
        <v>-5.0167412009895773E-2</v>
      </c>
      <c r="L121" s="1">
        <f t="shared" ca="1" si="11"/>
        <v>-8.0049080065274267E-2</v>
      </c>
      <c r="M121" s="1">
        <f t="shared" ca="1" si="11"/>
        <v>-1.0385217052195427E-2</v>
      </c>
      <c r="N121" s="1">
        <f t="shared" ca="1" si="11"/>
        <v>0.10556031365903698</v>
      </c>
      <c r="O121" s="1">
        <f t="shared" ca="1" si="11"/>
        <v>0.30222513030762799</v>
      </c>
      <c r="P121" s="1">
        <f t="shared" ca="1" si="11"/>
        <v>0.45659831999420203</v>
      </c>
      <c r="Q121" s="1">
        <f t="shared" ca="1" si="11"/>
        <v>0.26671005209875037</v>
      </c>
      <c r="R121" s="1">
        <f t="shared" ca="1" si="11"/>
        <v>5.6289410676197679E-2</v>
      </c>
      <c r="S121" s="1">
        <f t="shared" ca="1" si="11"/>
        <v>3.54924475587588E-2</v>
      </c>
      <c r="T121" s="1">
        <f t="shared" ca="1" si="11"/>
        <v>7.9722576658812397E-2</v>
      </c>
      <c r="U121" s="1">
        <f t="shared" ca="1" si="11"/>
        <v>7.3508236650738218E-2</v>
      </c>
      <c r="V121" s="1">
        <f t="shared" ca="1" si="15"/>
        <v>4.5397874132632222E-2</v>
      </c>
      <c r="W121" s="1">
        <f t="shared" ca="1" si="16"/>
        <v>2.6227991457508038E-2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-1.1194842445038E-3</v>
      </c>
      <c r="E122" s="1">
        <f t="shared" ca="1" si="13"/>
        <v>9.4895858837366238E-3</v>
      </c>
      <c r="F122" s="1">
        <f t="shared" ca="1" si="14"/>
        <v>5.7633834656223813E-2</v>
      </c>
      <c r="G122" s="1">
        <f t="shared" ca="1" si="10"/>
        <v>5.4809444373497086E-2</v>
      </c>
      <c r="H122" s="1">
        <f t="shared" ca="1" si="10"/>
        <v>6.5147020372791171E-3</v>
      </c>
      <c r="I122" s="1">
        <f t="shared" ca="1" si="11"/>
        <v>-9.9690762976810503E-3</v>
      </c>
      <c r="J122" s="1">
        <f t="shared" ca="1" si="11"/>
        <v>-4.4725514619232227E-3</v>
      </c>
      <c r="K122" s="1">
        <f t="shared" ca="1" si="11"/>
        <v>-2.2129353736539549E-2</v>
      </c>
      <c r="L122" s="1">
        <f t="shared" ca="1" si="11"/>
        <v>-1.4877200122481208E-2</v>
      </c>
      <c r="M122" s="1">
        <f t="shared" ca="1" si="11"/>
        <v>3.4644924826496074E-2</v>
      </c>
      <c r="N122" s="1">
        <f t="shared" ca="1" si="11"/>
        <v>0.13275649643994347</v>
      </c>
      <c r="O122" s="1">
        <f t="shared" ca="1" si="11"/>
        <v>0.29228981422529959</v>
      </c>
      <c r="P122" s="1">
        <f t="shared" ca="1" si="11"/>
        <v>0.4266240079652901</v>
      </c>
      <c r="Q122" s="1">
        <f t="shared" ca="1" si="11"/>
        <v>0.25061463535482043</v>
      </c>
      <c r="R122" s="1">
        <f t="shared" ca="1" si="11"/>
        <v>2.2164044930746855E-2</v>
      </c>
      <c r="S122" s="1">
        <f t="shared" ca="1" si="11"/>
        <v>-7.4795562656092399E-2</v>
      </c>
      <c r="T122" s="1">
        <f t="shared" ca="1" si="11"/>
        <v>-5.2700222940840868E-2</v>
      </c>
      <c r="U122" s="1">
        <f t="shared" ca="1" si="11"/>
        <v>3.9532095213303132E-3</v>
      </c>
      <c r="V122" s="1">
        <f t="shared" ca="1" si="15"/>
        <v>-2.1966858245446278E-3</v>
      </c>
      <c r="W122" s="1">
        <f t="shared" ca="1" si="16"/>
        <v>-4.6206854673908018E-2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-4.6669872018958995E-2</v>
      </c>
      <c r="E123" s="1">
        <f t="shared" ca="1" si="13"/>
        <v>-7.6074660474910885E-3</v>
      </c>
      <c r="F123" s="1">
        <f t="shared" ca="1" si="14"/>
        <v>6.1102860486860078E-3</v>
      </c>
      <c r="G123" s="1">
        <f t="shared" ca="1" si="10"/>
        <v>-6.362101657064234E-3</v>
      </c>
      <c r="H123" s="1">
        <f t="shared" ca="1" si="10"/>
        <v>-3.5497250400636934E-2</v>
      </c>
      <c r="I123" s="1">
        <f t="shared" ca="1" si="11"/>
        <v>-5.0368129787056001E-2</v>
      </c>
      <c r="J123" s="1">
        <f t="shared" ca="1" si="11"/>
        <v>-2.6424778937619776E-2</v>
      </c>
      <c r="K123" s="1">
        <f t="shared" ca="1" si="11"/>
        <v>9.3693600061358472E-3</v>
      </c>
      <c r="L123" s="1">
        <f t="shared" ca="1" si="11"/>
        <v>4.414127510447604E-2</v>
      </c>
      <c r="M123" s="1">
        <f t="shared" ca="1" si="11"/>
        <v>6.3198173084994785E-2</v>
      </c>
      <c r="N123" s="1">
        <f t="shared" ca="1" si="11"/>
        <v>0.12040024951041786</v>
      </c>
      <c r="O123" s="1">
        <f t="shared" ca="1" si="11"/>
        <v>0.27893139570169873</v>
      </c>
      <c r="P123" s="1">
        <f t="shared" ca="1" si="11"/>
        <v>0.39298441931731393</v>
      </c>
      <c r="Q123" s="1">
        <f t="shared" ca="1" si="11"/>
        <v>0.23866744303372056</v>
      </c>
      <c r="R123" s="1">
        <f t="shared" ca="1" si="11"/>
        <v>0.12711999193125573</v>
      </c>
      <c r="S123" s="1">
        <f t="shared" ca="1" si="11"/>
        <v>7.1336878073981189E-2</v>
      </c>
      <c r="T123" s="1">
        <f t="shared" ca="1" si="11"/>
        <v>4.1156094504094368E-2</v>
      </c>
      <c r="U123" s="1">
        <f t="shared" ca="1" si="11"/>
        <v>3.7023652128653953E-2</v>
      </c>
      <c r="V123" s="1">
        <f t="shared" ca="1" si="15"/>
        <v>5.2676855515434488E-2</v>
      </c>
      <c r="W123" s="1">
        <f t="shared" ca="1" si="16"/>
        <v>8.554613398652619E-2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3.9752211940742667E-2</v>
      </c>
      <c r="E124" s="1">
        <f t="shared" ca="1" si="13"/>
        <v>-1.5856103228761527E-2</v>
      </c>
      <c r="F124" s="1">
        <f t="shared" ca="1" si="14"/>
        <v>1.4967895083983367E-2</v>
      </c>
      <c r="G124" s="1">
        <f t="shared" ca="1" si="10"/>
        <v>0.14602627978702148</v>
      </c>
      <c r="H124" s="1">
        <f t="shared" ca="1" si="10"/>
        <v>0.12147964887271945</v>
      </c>
      <c r="I124" s="1">
        <f t="shared" ca="1" si="11"/>
        <v>0.10655432051937516</v>
      </c>
      <c r="J124" s="1">
        <f t="shared" ca="1" si="11"/>
        <v>0.1629685988209405</v>
      </c>
      <c r="K124" s="1">
        <f t="shared" ca="1" si="11"/>
        <v>0.14134762765017925</v>
      </c>
      <c r="L124" s="1">
        <f t="shared" ca="1" si="11"/>
        <v>7.8894832688531827E-2</v>
      </c>
      <c r="M124" s="1">
        <f t="shared" ca="1" si="11"/>
        <v>5.6580035558466447E-2</v>
      </c>
      <c r="N124" s="1">
        <f t="shared" ca="1" si="11"/>
        <v>0.10684442951994058</v>
      </c>
      <c r="O124" s="1">
        <f t="shared" ca="1" si="11"/>
        <v>0.31335854975335742</v>
      </c>
      <c r="P124" s="1">
        <f t="shared" ca="1" si="11"/>
        <v>0.49491682903027767</v>
      </c>
      <c r="Q124" s="1">
        <f t="shared" ca="1" si="11"/>
        <v>0.33082693104424998</v>
      </c>
      <c r="R124" s="1">
        <f t="shared" ca="1" si="11"/>
        <v>0.15490960881914148</v>
      </c>
      <c r="S124" s="1">
        <f t="shared" ca="1" si="11"/>
        <v>0.15629466516405985</v>
      </c>
      <c r="T124" s="1">
        <f t="shared" ca="1" si="11"/>
        <v>0.1696335496566688</v>
      </c>
      <c r="U124" s="1">
        <f t="shared" ca="1" si="11"/>
        <v>5.2382517191474666E-2</v>
      </c>
      <c r="V124" s="1">
        <f t="shared" ca="1" si="15"/>
        <v>-5.4965103344463043E-2</v>
      </c>
      <c r="W124" s="1">
        <f t="shared" ca="1" si="16"/>
        <v>-5.8730436824529039E-2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-4.8200719566976823E-2</v>
      </c>
      <c r="E125" s="1">
        <f t="shared" ca="1" si="13"/>
        <v>-1.176169542935874E-2</v>
      </c>
      <c r="F125" s="1">
        <f t="shared" ca="1" si="14"/>
        <v>6.6978490518911929E-2</v>
      </c>
      <c r="G125" s="1">
        <f t="shared" ca="1" si="10"/>
        <v>0.14491226267995255</v>
      </c>
      <c r="H125" s="1">
        <f t="shared" ca="1" si="10"/>
        <v>0.2114887705688441</v>
      </c>
      <c r="I125" s="1">
        <f t="shared" ca="1" si="11"/>
        <v>0.25152821117295543</v>
      </c>
      <c r="J125" s="1">
        <f t="shared" ca="1" si="11"/>
        <v>0.1267805636494912</v>
      </c>
      <c r="K125" s="1">
        <f t="shared" ca="1" si="11"/>
        <v>5.0988370939061348E-2</v>
      </c>
      <c r="L125" s="1">
        <f t="shared" ca="1" si="11"/>
        <v>2.7490433306722871E-2</v>
      </c>
      <c r="M125" s="1">
        <f t="shared" ca="1" si="11"/>
        <v>-3.5701135039638682E-3</v>
      </c>
      <c r="N125" s="1">
        <f t="shared" ca="1" si="11"/>
        <v>4.1997296350305094E-2</v>
      </c>
      <c r="O125" s="1">
        <f t="shared" ca="1" si="11"/>
        <v>0.20184443319269124</v>
      </c>
      <c r="P125" s="1">
        <f t="shared" ca="1" si="11"/>
        <v>0.35546394597768571</v>
      </c>
      <c r="Q125" s="1">
        <f t="shared" ca="1" si="11"/>
        <v>0.22009861333230232</v>
      </c>
      <c r="R125" s="1">
        <f t="shared" ca="1" si="11"/>
        <v>3.894139668956776E-2</v>
      </c>
      <c r="S125" s="1">
        <f t="shared" ca="1" si="11"/>
        <v>-6.860472962941426E-2</v>
      </c>
      <c r="T125" s="1">
        <f t="shared" ca="1" si="11"/>
        <v>-7.5097969787247712E-2</v>
      </c>
      <c r="U125" s="1">
        <f t="shared" ca="1" si="11"/>
        <v>-3.7629604152383117E-3</v>
      </c>
      <c r="V125" s="1">
        <f t="shared" ca="1" si="15"/>
        <v>8.4934785713064509E-2</v>
      </c>
      <c r="W125" s="1">
        <f t="shared" ca="1" si="16"/>
        <v>0.11948119568999571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-1.4904222931221031E-2</v>
      </c>
      <c r="E126" s="1">
        <f t="shared" ca="1" si="13"/>
        <v>5.0788208804203802E-2</v>
      </c>
      <c r="F126" s="1">
        <f t="shared" ca="1" si="14"/>
        <v>5.3990419169527716E-2</v>
      </c>
      <c r="G126" s="1">
        <f t="shared" ca="1" si="10"/>
        <v>2.444249277505698E-2</v>
      </c>
      <c r="H126" s="1">
        <f t="shared" ca="1" si="10"/>
        <v>5.7691441914426475E-2</v>
      </c>
      <c r="I126" s="1">
        <f t="shared" ca="1" si="11"/>
        <v>7.8398181812587592E-2</v>
      </c>
      <c r="J126" s="1">
        <f t="shared" ca="1" si="11"/>
        <v>2.5747751775685966E-2</v>
      </c>
      <c r="K126" s="1">
        <f t="shared" ca="1" si="11"/>
        <v>-2.4146348354534036E-2</v>
      </c>
      <c r="L126" s="1">
        <f t="shared" ca="1" si="11"/>
        <v>-4.9673379077375603E-2</v>
      </c>
      <c r="M126" s="1">
        <f t="shared" ca="1" si="11"/>
        <v>-1.3032226086202003E-2</v>
      </c>
      <c r="N126" s="1">
        <f t="shared" ca="1" si="11"/>
        <v>7.6684769286877244E-2</v>
      </c>
      <c r="O126" s="1">
        <f t="shared" ca="1" si="11"/>
        <v>0.25411842920998706</v>
      </c>
      <c r="P126" s="1">
        <f t="shared" ca="1" si="11"/>
        <v>0.41560944798745647</v>
      </c>
      <c r="Q126" s="1">
        <f t="shared" ca="1" si="11"/>
        <v>0.28743772419011354</v>
      </c>
      <c r="R126" s="1">
        <f t="shared" ca="1" si="11"/>
        <v>0.11080501946219845</v>
      </c>
      <c r="S126" s="1">
        <f t="shared" ca="1" si="11"/>
        <v>1.6820950903255662E-2</v>
      </c>
      <c r="T126" s="1">
        <f t="shared" ca="1" si="11"/>
        <v>1.8970349446097632E-2</v>
      </c>
      <c r="U126" s="1">
        <f t="shared" ca="1" si="11"/>
        <v>4.5434775540619879E-2</v>
      </c>
      <c r="V126" s="1">
        <f t="shared" ca="1" si="15"/>
        <v>3.8662223377245182E-2</v>
      </c>
      <c r="W126" s="1">
        <f t="shared" ca="1" si="16"/>
        <v>1.2460164673383635E-2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-5.2296361906005139E-2</v>
      </c>
      <c r="E127" s="1">
        <f t="shared" ca="1" si="13"/>
        <v>-6.6393605281733145E-2</v>
      </c>
      <c r="F127" s="1">
        <f t="shared" ca="1" si="14"/>
        <v>9.6585792642524641E-3</v>
      </c>
      <c r="G127" s="1">
        <f t="shared" ca="1" si="14"/>
        <v>0.12771020171599495</v>
      </c>
      <c r="H127" s="1">
        <f t="shared" ca="1" si="14"/>
        <v>0.17038317606129175</v>
      </c>
      <c r="I127" s="1">
        <f t="shared" ca="1" si="14"/>
        <v>0.12177562897552199</v>
      </c>
      <c r="J127" s="1">
        <f t="shared" ca="1" si="14"/>
        <v>8.2940680858200222E-2</v>
      </c>
      <c r="K127" s="1">
        <f t="shared" ca="1" si="14"/>
        <v>8.015725608908833E-2</v>
      </c>
      <c r="L127" s="1">
        <f t="shared" ca="1" si="14"/>
        <v>9.9043745389842147E-2</v>
      </c>
      <c r="M127" s="1">
        <f t="shared" ca="1" si="14"/>
        <v>6.8184221168531775E-2</v>
      </c>
      <c r="N127" s="1">
        <f t="shared" ca="1" si="14"/>
        <v>8.5516755181016355E-2</v>
      </c>
      <c r="O127" s="1">
        <f t="shared" ca="1" si="14"/>
        <v>0.22391387682012423</v>
      </c>
      <c r="P127" s="1">
        <f t="shared" ca="1" si="14"/>
        <v>0.35574205627163336</v>
      </c>
      <c r="Q127" s="1">
        <f t="shared" ca="1" si="14"/>
        <v>0.20938579912117655</v>
      </c>
      <c r="R127" s="1">
        <f t="shared" ca="1" si="14"/>
        <v>4.6905305109569251E-2</v>
      </c>
      <c r="S127" s="1">
        <f t="shared" ca="1" si="14"/>
        <v>-1.7419749916662793E-2</v>
      </c>
      <c r="T127" s="1">
        <f t="shared" ca="1" si="14"/>
        <v>-1.0455729504667114E-2</v>
      </c>
      <c r="U127" s="1">
        <f t="shared" ca="1" si="14"/>
        <v>6.3616117265616664E-3</v>
      </c>
      <c r="V127" s="1">
        <f t="shared" ca="1" si="15"/>
        <v>5.9909462790389122E-3</v>
      </c>
      <c r="W127" s="1">
        <f t="shared" ca="1" si="16"/>
        <v>-1.7132418873795817E-2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-5.0732561948018957E-2</v>
      </c>
      <c r="E128" s="1">
        <f t="shared" ca="1" si="13"/>
        <v>-4.019516856098039E-2</v>
      </c>
      <c r="F128" s="1">
        <f t="shared" ref="F128:U143" ca="1" si="17">(F78+0.6*(G78+E78)+0.15*(D78+H78))/(1+2*0.6+2*0.15)</f>
        <v>4.0108654213892606E-2</v>
      </c>
      <c r="G128" s="1">
        <f t="shared" ca="1" si="17"/>
        <v>0.18008987567944662</v>
      </c>
      <c r="H128" s="1">
        <f t="shared" ca="1" si="17"/>
        <v>0.16236111364486122</v>
      </c>
      <c r="I128" s="1">
        <f t="shared" ca="1" si="17"/>
        <v>7.5227392279222885E-2</v>
      </c>
      <c r="J128" s="1">
        <f t="shared" ca="1" si="17"/>
        <v>5.3946865141287617E-2</v>
      </c>
      <c r="K128" s="1">
        <f t="shared" ca="1" si="17"/>
        <v>3.9169037313222348E-2</v>
      </c>
      <c r="L128" s="1">
        <f t="shared" ca="1" si="17"/>
        <v>3.2849837507734327E-2</v>
      </c>
      <c r="M128" s="1">
        <f t="shared" ca="1" si="17"/>
        <v>1.4518825260970125E-2</v>
      </c>
      <c r="N128" s="1">
        <f t="shared" ca="1" si="17"/>
        <v>4.0995050837616433E-2</v>
      </c>
      <c r="O128" s="1">
        <f t="shared" ca="1" si="17"/>
        <v>0.19915856620649838</v>
      </c>
      <c r="P128" s="1">
        <f t="shared" ca="1" si="17"/>
        <v>0.36613266818648682</v>
      </c>
      <c r="Q128" s="1">
        <f t="shared" ca="1" si="17"/>
        <v>0.23784570527569837</v>
      </c>
      <c r="R128" s="1">
        <f t="shared" ca="1" si="17"/>
        <v>0.11595600137051239</v>
      </c>
      <c r="S128" s="1">
        <f t="shared" ca="1" si="17"/>
        <v>0.10055534561786758</v>
      </c>
      <c r="T128" s="1">
        <f t="shared" ca="1" si="17"/>
        <v>6.1033322306684443E-2</v>
      </c>
      <c r="U128" s="1">
        <f t="shared" ca="1" si="17"/>
        <v>3.4760252612885914E-2</v>
      </c>
      <c r="V128" s="1">
        <f t="shared" ca="1" si="15"/>
        <v>2.7309974248929236E-2</v>
      </c>
      <c r="W128" s="1">
        <f t="shared" ca="1" si="16"/>
        <v>5.2632040876444464E-2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4.8632446117670633E-2</v>
      </c>
      <c r="E129" s="1">
        <f t="shared" ca="1" si="13"/>
        <v>1.137062822248342E-2</v>
      </c>
      <c r="F129" s="1">
        <f t="shared" ca="1" si="17"/>
        <v>-1.1417827913373639E-2</v>
      </c>
      <c r="G129" s="1">
        <f t="shared" ca="1" si="17"/>
        <v>1.3608963726835005E-2</v>
      </c>
      <c r="H129" s="1">
        <f t="shared" ca="1" si="17"/>
        <v>7.9435144005187183E-2</v>
      </c>
      <c r="I129" s="1">
        <f t="shared" ca="1" si="17"/>
        <v>0.12568670569299395</v>
      </c>
      <c r="J129" s="1">
        <f t="shared" ca="1" si="17"/>
        <v>9.9449802491057504E-2</v>
      </c>
      <c r="K129" s="1">
        <f t="shared" ca="1" si="17"/>
        <v>7.8771374417618431E-2</v>
      </c>
      <c r="L129" s="1">
        <f t="shared" ca="1" si="17"/>
        <v>0.13003722468754059</v>
      </c>
      <c r="M129" s="1">
        <f t="shared" ca="1" si="17"/>
        <v>0.15046354424765465</v>
      </c>
      <c r="N129" s="1">
        <f t="shared" ca="1" si="17"/>
        <v>0.15857741999888073</v>
      </c>
      <c r="O129" s="1">
        <f t="shared" ca="1" si="17"/>
        <v>0.2734721864973349</v>
      </c>
      <c r="P129" s="1">
        <f t="shared" ca="1" si="17"/>
        <v>0.42062270549884867</v>
      </c>
      <c r="Q129" s="1">
        <f t="shared" ca="1" si="17"/>
        <v>0.25081929377349249</v>
      </c>
      <c r="R129" s="1">
        <f t="shared" ca="1" si="17"/>
        <v>8.3419197000326586E-2</v>
      </c>
      <c r="S129" s="1">
        <f t="shared" ca="1" si="17"/>
        <v>3.1022772708888792E-2</v>
      </c>
      <c r="T129" s="1">
        <f t="shared" ca="1" si="17"/>
        <v>3.6540874933170292E-2</v>
      </c>
      <c r="U129" s="1">
        <f t="shared" ca="1" si="17"/>
        <v>4.0711877405642347E-2</v>
      </c>
      <c r="V129" s="1">
        <f t="shared" ca="1" si="15"/>
        <v>-1.5047115768100729E-2</v>
      </c>
      <c r="W129" s="1">
        <f t="shared" ca="1" si="16"/>
        <v>-8.6574832177783265E-2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0.10002998579453237</v>
      </c>
      <c r="E130" s="1">
        <f t="shared" ca="1" si="13"/>
        <v>8.1664053768081002E-2</v>
      </c>
      <c r="F130" s="1">
        <f t="shared" ca="1" si="17"/>
        <v>1.368877397467399E-2</v>
      </c>
      <c r="G130" s="1">
        <f t="shared" ca="1" si="17"/>
        <v>-9.6803063477186313E-3</v>
      </c>
      <c r="H130" s="1">
        <f t="shared" ca="1" si="17"/>
        <v>3.5180405473523864E-2</v>
      </c>
      <c r="I130" s="1">
        <f t="shared" ca="1" si="17"/>
        <v>2.4781023658095227E-2</v>
      </c>
      <c r="J130" s="1">
        <f t="shared" ca="1" si="17"/>
        <v>-4.1186881091785546E-2</v>
      </c>
      <c r="K130" s="1">
        <f t="shared" ca="1" si="17"/>
        <v>-4.4173947807652568E-2</v>
      </c>
      <c r="L130" s="1">
        <f t="shared" ca="1" si="17"/>
        <v>-3.0857276792139341E-3</v>
      </c>
      <c r="M130" s="1">
        <f t="shared" ca="1" si="17"/>
        <v>3.3965165029305841E-2</v>
      </c>
      <c r="N130" s="1">
        <f t="shared" ca="1" si="17"/>
        <v>6.2165832216280824E-2</v>
      </c>
      <c r="O130" s="1">
        <f t="shared" ca="1" si="17"/>
        <v>0.15636054616250519</v>
      </c>
      <c r="P130" s="1">
        <f t="shared" ca="1" si="17"/>
        <v>0.22707036758499957</v>
      </c>
      <c r="Q130" s="1">
        <f t="shared" ca="1" si="17"/>
        <v>0.14832559311567514</v>
      </c>
      <c r="R130" s="1">
        <f t="shared" ca="1" si="17"/>
        <v>0.10434229239361832</v>
      </c>
      <c r="S130" s="1">
        <f t="shared" ca="1" si="17"/>
        <v>8.2761959852627159E-2</v>
      </c>
      <c r="T130" s="1">
        <f t="shared" ca="1" si="17"/>
        <v>5.7461760901033533E-2</v>
      </c>
      <c r="U130" s="1">
        <f t="shared" ca="1" si="17"/>
        <v>6.2230123456432793E-2</v>
      </c>
      <c r="V130" s="1">
        <f t="shared" ca="1" si="15"/>
        <v>7.6767178116049051E-2</v>
      </c>
      <c r="W130" s="1">
        <f t="shared" ca="1" si="16"/>
        <v>6.3789088232779734E-2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5.9189772521763287E-2</v>
      </c>
      <c r="E131" s="1">
        <f t="shared" ca="1" si="13"/>
        <v>5.2801757209993284E-2</v>
      </c>
      <c r="F131" s="1">
        <f t="shared" ca="1" si="17"/>
        <v>2.7365065069382782E-2</v>
      </c>
      <c r="G131" s="1">
        <f t="shared" ca="1" si="17"/>
        <v>7.7947784751424666E-3</v>
      </c>
      <c r="H131" s="1">
        <f t="shared" ca="1" si="17"/>
        <v>2.0237725136712216E-2</v>
      </c>
      <c r="I131" s="1">
        <f t="shared" ca="1" si="17"/>
        <v>5.6468288707293514E-2</v>
      </c>
      <c r="J131" s="1">
        <f t="shared" ca="1" si="17"/>
        <v>6.091582880621367E-2</v>
      </c>
      <c r="K131" s="1">
        <f t="shared" ca="1" si="17"/>
        <v>2.2970688795645518E-2</v>
      </c>
      <c r="L131" s="1">
        <f t="shared" ca="1" si="17"/>
        <v>1.5037165379196447E-2</v>
      </c>
      <c r="M131" s="1">
        <f t="shared" ca="1" si="17"/>
        <v>1.3332847874012732E-4</v>
      </c>
      <c r="N131" s="1">
        <f t="shared" ca="1" si="17"/>
        <v>1.1426334556622741E-2</v>
      </c>
      <c r="O131" s="1">
        <f t="shared" ca="1" si="17"/>
        <v>0.18107434413428797</v>
      </c>
      <c r="P131" s="1">
        <f t="shared" ca="1" si="17"/>
        <v>0.39676607005171871</v>
      </c>
      <c r="Q131" s="1">
        <f t="shared" ca="1" si="17"/>
        <v>0.28673056251880175</v>
      </c>
      <c r="R131" s="1">
        <f t="shared" ca="1" si="17"/>
        <v>0.13736787473481976</v>
      </c>
      <c r="S131" s="1">
        <f t="shared" ca="1" si="17"/>
        <v>8.8512364330095794E-2</v>
      </c>
      <c r="T131" s="1">
        <f t="shared" ca="1" si="17"/>
        <v>4.1318823928586559E-2</v>
      </c>
      <c r="U131" s="1">
        <f t="shared" ca="1" si="17"/>
        <v>-2.4614659629198905E-2</v>
      </c>
      <c r="V131" s="1">
        <f t="shared" ca="1" si="15"/>
        <v>-7.4169160121413946E-2</v>
      </c>
      <c r="W131" s="1">
        <f t="shared" ca="1" si="16"/>
        <v>-7.9704555164765614E-2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9.609593222558431E-2</v>
      </c>
      <c r="E132" s="1">
        <f t="shared" ca="1" si="13"/>
        <v>4.2625935794385296E-3</v>
      </c>
      <c r="F132" s="1">
        <f t="shared" ca="1" si="17"/>
        <v>-4.2247628449195454E-2</v>
      </c>
      <c r="G132" s="1">
        <f t="shared" ca="1" si="17"/>
        <v>-3.1190627123948201E-2</v>
      </c>
      <c r="H132" s="1">
        <f t="shared" ca="1" si="17"/>
        <v>-2.6639376623190953E-2</v>
      </c>
      <c r="I132" s="1">
        <f t="shared" ca="1" si="17"/>
        <v>-4.9026832040345277E-3</v>
      </c>
      <c r="J132" s="1">
        <f t="shared" ca="1" si="17"/>
        <v>2.1800419776810558E-2</v>
      </c>
      <c r="K132" s="1">
        <f t="shared" ca="1" si="17"/>
        <v>5.684148663463643E-2</v>
      </c>
      <c r="L132" s="1">
        <f t="shared" ca="1" si="17"/>
        <v>5.5199065416350314E-2</v>
      </c>
      <c r="M132" s="1">
        <f t="shared" ca="1" si="17"/>
        <v>3.7805319917329119E-2</v>
      </c>
      <c r="N132" s="1">
        <f t="shared" ca="1" si="17"/>
        <v>8.8701574132650715E-2</v>
      </c>
      <c r="O132" s="1">
        <f t="shared" ca="1" si="17"/>
        <v>0.24751781328746855</v>
      </c>
      <c r="P132" s="1">
        <f t="shared" ca="1" si="17"/>
        <v>0.37198027257596983</v>
      </c>
      <c r="Q132" s="1">
        <f t="shared" ca="1" si="17"/>
        <v>0.2356046412794647</v>
      </c>
      <c r="R132" s="1">
        <f t="shared" ca="1" si="17"/>
        <v>0.12265454428096054</v>
      </c>
      <c r="S132" s="1">
        <f t="shared" ca="1" si="17"/>
        <v>7.6887813391081555E-2</v>
      </c>
      <c r="T132" s="1">
        <f t="shared" ca="1" si="17"/>
        <v>3.8173447122428129E-2</v>
      </c>
      <c r="U132" s="1">
        <f t="shared" ca="1" si="17"/>
        <v>3.0590875716409661E-2</v>
      </c>
      <c r="V132" s="1">
        <f t="shared" ca="1" si="15"/>
        <v>4.2912511502150676E-2</v>
      </c>
      <c r="W132" s="1">
        <f t="shared" ca="1" si="16"/>
        <v>6.7867846271260315E-2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1.5904861732362517E-2</v>
      </c>
      <c r="E133" s="1">
        <f t="shared" ca="1" si="13"/>
        <v>-9.9440740152080195E-3</v>
      </c>
      <c r="F133" s="1">
        <f t="shared" ca="1" si="17"/>
        <v>-5.1580386402963571E-2</v>
      </c>
      <c r="G133" s="1">
        <f t="shared" ca="1" si="17"/>
        <v>-1.3868423570438798E-2</v>
      </c>
      <c r="H133" s="1">
        <f t="shared" ca="1" si="17"/>
        <v>7.6896161480693143E-2</v>
      </c>
      <c r="I133" s="1">
        <f t="shared" ca="1" si="17"/>
        <v>0.11131484492966311</v>
      </c>
      <c r="J133" s="1">
        <f t="shared" ca="1" si="17"/>
        <v>6.94178350224465E-2</v>
      </c>
      <c r="K133" s="1">
        <f t="shared" ca="1" si="17"/>
        <v>6.9788588153983172E-2</v>
      </c>
      <c r="L133" s="1">
        <f t="shared" ca="1" si="17"/>
        <v>9.7379818734394635E-2</v>
      </c>
      <c r="M133" s="1">
        <f t="shared" ca="1" si="17"/>
        <v>7.8069253603583952E-2</v>
      </c>
      <c r="N133" s="1">
        <f t="shared" ca="1" si="17"/>
        <v>9.9296349618558113E-2</v>
      </c>
      <c r="O133" s="1">
        <f t="shared" ca="1" si="17"/>
        <v>0.23374228495653768</v>
      </c>
      <c r="P133" s="1">
        <f t="shared" ca="1" si="17"/>
        <v>0.35909165608309296</v>
      </c>
      <c r="Q133" s="1">
        <f t="shared" ca="1" si="17"/>
        <v>0.16757119947100468</v>
      </c>
      <c r="R133" s="1">
        <f t="shared" ca="1" si="17"/>
        <v>1.0400654926856424E-2</v>
      </c>
      <c r="S133" s="1">
        <f t="shared" ca="1" si="17"/>
        <v>8.7479898074154683E-2</v>
      </c>
      <c r="T133" s="1">
        <f t="shared" ca="1" si="17"/>
        <v>0.19631622658637787</v>
      </c>
      <c r="U133" s="1">
        <f t="shared" ca="1" si="17"/>
        <v>0.11701812607677009</v>
      </c>
      <c r="V133" s="1">
        <f t="shared" ca="1" si="15"/>
        <v>1.9464739897316619E-2</v>
      </c>
      <c r="W133" s="1">
        <f t="shared" ca="1" si="16"/>
        <v>2.7456414155005455E-2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0.11325390736607983</v>
      </c>
      <c r="E134" s="1">
        <f t="shared" ca="1" si="13"/>
        <v>8.9180970660238792E-2</v>
      </c>
      <c r="F134" s="1">
        <f t="shared" ca="1" si="17"/>
        <v>6.8539653330296671E-2</v>
      </c>
      <c r="G134" s="1">
        <f t="shared" ca="1" si="17"/>
        <v>2.8042537703957947E-2</v>
      </c>
      <c r="H134" s="1">
        <f t="shared" ca="1" si="17"/>
        <v>-1.2994703032310134E-2</v>
      </c>
      <c r="I134" s="1">
        <f t="shared" ca="1" si="17"/>
        <v>-3.4282258245236875E-2</v>
      </c>
      <c r="J134" s="1">
        <f t="shared" ca="1" si="17"/>
        <v>-4.7343345415205976E-2</v>
      </c>
      <c r="K134" s="1">
        <f t="shared" ca="1" si="17"/>
        <v>-2.0797298527678219E-2</v>
      </c>
      <c r="L134" s="1">
        <f t="shared" ca="1" si="17"/>
        <v>1.6075140654715648E-2</v>
      </c>
      <c r="M134" s="1">
        <f t="shared" ca="1" si="17"/>
        <v>1.4300100707883271E-2</v>
      </c>
      <c r="N134" s="1">
        <f t="shared" ca="1" si="17"/>
        <v>4.4458095500424233E-2</v>
      </c>
      <c r="O134" s="1">
        <f t="shared" ca="1" si="17"/>
        <v>0.18929820943660419</v>
      </c>
      <c r="P134" s="1">
        <f t="shared" ca="1" si="17"/>
        <v>0.30796298329802979</v>
      </c>
      <c r="Q134" s="1">
        <f t="shared" ca="1" si="17"/>
        <v>0.14984243675929371</v>
      </c>
      <c r="R134" s="1">
        <f t="shared" ca="1" si="17"/>
        <v>7.336135335388805E-3</v>
      </c>
      <c r="S134" s="1">
        <f t="shared" ca="1" si="17"/>
        <v>-3.5115682101327025E-2</v>
      </c>
      <c r="T134" s="1">
        <f t="shared" ca="1" si="17"/>
        <v>-4.4193651180413275E-2</v>
      </c>
      <c r="U134" s="1">
        <f t="shared" ca="1" si="17"/>
        <v>-4.949045414231075E-2</v>
      </c>
      <c r="V134" s="1">
        <f t="shared" ca="1" si="15"/>
        <v>-2.6558430946248992E-3</v>
      </c>
      <c r="W134" s="1">
        <f t="shared" ca="1" si="16"/>
        <v>4.1035132443472011E-2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1.1508660350760458E-2</v>
      </c>
      <c r="E135" s="1">
        <f t="shared" ca="1" si="13"/>
        <v>-6.2155402574247407E-3</v>
      </c>
      <c r="F135" s="1">
        <f t="shared" ca="1" si="17"/>
        <v>1.7680561583869991E-2</v>
      </c>
      <c r="G135" s="1">
        <f t="shared" ca="1" si="17"/>
        <v>9.5298697129316615E-2</v>
      </c>
      <c r="H135" s="1">
        <f t="shared" ca="1" si="17"/>
        <v>0.17837885709436793</v>
      </c>
      <c r="I135" s="1">
        <f t="shared" ca="1" si="17"/>
        <v>0.14782521170328017</v>
      </c>
      <c r="J135" s="1">
        <f t="shared" ca="1" si="17"/>
        <v>5.983569044126201E-2</v>
      </c>
      <c r="K135" s="1">
        <f t="shared" ca="1" si="17"/>
        <v>9.8338232158133337E-2</v>
      </c>
      <c r="L135" s="1">
        <f t="shared" ca="1" si="17"/>
        <v>0.27443030449410144</v>
      </c>
      <c r="M135" s="1">
        <f t="shared" ca="1" si="17"/>
        <v>0.37411054338171335</v>
      </c>
      <c r="N135" s="1">
        <f t="shared" ca="1" si="17"/>
        <v>0.23186356718859349</v>
      </c>
      <c r="O135" s="1">
        <f t="shared" ca="1" si="17"/>
        <v>0.25721233488683815</v>
      </c>
      <c r="P135" s="1">
        <f t="shared" ca="1" si="17"/>
        <v>0.53215802599151529</v>
      </c>
      <c r="Q135" s="1">
        <f t="shared" ca="1" si="17"/>
        <v>0.59754724619373834</v>
      </c>
      <c r="R135" s="1">
        <f t="shared" ca="1" si="17"/>
        <v>0.4373242806530756</v>
      </c>
      <c r="S135" s="1">
        <f t="shared" ca="1" si="17"/>
        <v>0.3417913680442814</v>
      </c>
      <c r="T135" s="1">
        <f t="shared" ca="1" si="17"/>
        <v>0.19823209792861818</v>
      </c>
      <c r="U135" s="1">
        <f t="shared" ca="1" si="17"/>
        <v>4.7137866870308034E-2</v>
      </c>
      <c r="V135" s="1">
        <f t="shared" ca="1" si="15"/>
        <v>-2.2174718643897813E-2</v>
      </c>
      <c r="W135" s="1">
        <f t="shared" ca="1" si="16"/>
        <v>-4.1897383519323921E-2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-2.6112691421367511E-2</v>
      </c>
      <c r="E136" s="1">
        <f t="shared" ca="1" si="13"/>
        <v>4.7748828802977449E-2</v>
      </c>
      <c r="F136" s="1">
        <f t="shared" ca="1" si="17"/>
        <v>0.27208271000647655</v>
      </c>
      <c r="G136" s="1">
        <f t="shared" ca="1" si="17"/>
        <v>0.43342574410744816</v>
      </c>
      <c r="H136" s="1">
        <f t="shared" ca="1" si="17"/>
        <v>0.21360881620852062</v>
      </c>
      <c r="I136" s="1">
        <f t="shared" ca="1" si="17"/>
        <v>4.1334838629440929E-2</v>
      </c>
      <c r="J136" s="1">
        <f t="shared" ca="1" si="17"/>
        <v>8.0515098031666635E-2</v>
      </c>
      <c r="K136" s="1">
        <f t="shared" ca="1" si="17"/>
        <v>0.25578909685862555</v>
      </c>
      <c r="L136" s="1">
        <f t="shared" ca="1" si="17"/>
        <v>0.43566463978846415</v>
      </c>
      <c r="M136" s="1">
        <f t="shared" ca="1" si="17"/>
        <v>0.37419666565925641</v>
      </c>
      <c r="N136" s="1">
        <f t="shared" ca="1" si="17"/>
        <v>0.19705577208126698</v>
      </c>
      <c r="O136" s="1">
        <f t="shared" ca="1" si="17"/>
        <v>0.18607418078832594</v>
      </c>
      <c r="P136" s="1">
        <f t="shared" ca="1" si="17"/>
        <v>0.34984957475944101</v>
      </c>
      <c r="Q136" s="1">
        <f t="shared" ca="1" si="17"/>
        <v>0.49431164319220622</v>
      </c>
      <c r="R136" s="1">
        <f t="shared" ca="1" si="17"/>
        <v>0.47804250773243961</v>
      </c>
      <c r="S136" s="1">
        <f t="shared" ca="1" si="17"/>
        <v>0.49216257762338012</v>
      </c>
      <c r="T136" s="1">
        <f t="shared" ca="1" si="17"/>
        <v>0.29267302811666274</v>
      </c>
      <c r="U136" s="1">
        <f t="shared" ca="1" si="17"/>
        <v>0.11220955263593721</v>
      </c>
      <c r="V136" s="1">
        <f t="shared" ca="1" si="15"/>
        <v>3.8451227817729659E-2</v>
      </c>
      <c r="W136" s="1">
        <f t="shared" ca="1" si="16"/>
        <v>1.327196506001992E-2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-1.3527464551926962E-2</v>
      </c>
      <c r="E137" s="1">
        <f t="shared" ca="1" si="13"/>
        <v>2.3620758341058288E-2</v>
      </c>
      <c r="F137" s="1">
        <f t="shared" ca="1" si="17"/>
        <v>9.7218691400282942E-2</v>
      </c>
      <c r="G137" s="1">
        <f t="shared" ca="1" si="17"/>
        <v>0.26359227504883453</v>
      </c>
      <c r="H137" s="1">
        <f t="shared" ca="1" si="17"/>
        <v>0.40657846600851044</v>
      </c>
      <c r="I137" s="1">
        <f t="shared" ca="1" si="17"/>
        <v>0.2468372662989366</v>
      </c>
      <c r="J137" s="1">
        <f t="shared" ca="1" si="17"/>
        <v>5.4425446381059582E-2</v>
      </c>
      <c r="K137" s="1">
        <f t="shared" ca="1" si="17"/>
        <v>-5.1565266298459159E-2</v>
      </c>
      <c r="L137" s="1">
        <f t="shared" ca="1" si="17"/>
        <v>-4.2297672742497967E-2</v>
      </c>
      <c r="M137" s="1">
        <f t="shared" ca="1" si="17"/>
        <v>-8.8060871834786756E-3</v>
      </c>
      <c r="N137" s="1">
        <f t="shared" ca="1" si="17"/>
        <v>2.9365886447839572E-2</v>
      </c>
      <c r="O137" s="1">
        <f t="shared" ca="1" si="17"/>
        <v>0.19092249151439922</v>
      </c>
      <c r="P137" s="1">
        <f t="shared" ca="1" si="17"/>
        <v>0.36704891658079064</v>
      </c>
      <c r="Q137" s="1">
        <f t="shared" ca="1" si="17"/>
        <v>0.27550808527317894</v>
      </c>
      <c r="R137" s="1">
        <f t="shared" ca="1" si="17"/>
        <v>0.25246937691525051</v>
      </c>
      <c r="S137" s="1">
        <f t="shared" ca="1" si="17"/>
        <v>0.36339019594471711</v>
      </c>
      <c r="T137" s="1">
        <f t="shared" ca="1" si="17"/>
        <v>0.24621908002535142</v>
      </c>
      <c r="U137" s="1">
        <f t="shared" ca="1" si="17"/>
        <v>5.1253818262462045E-2</v>
      </c>
      <c r="V137" s="1">
        <f t="shared" ca="1" si="15"/>
        <v>-1.5187562818456268E-2</v>
      </c>
      <c r="W137" s="1">
        <f t="shared" ca="1" si="16"/>
        <v>4.4457599556679842E-2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-2.4188897329762205E-2</v>
      </c>
      <c r="E138" s="1">
        <f t="shared" ca="1" si="13"/>
        <v>5.0576235731511883E-2</v>
      </c>
      <c r="F138" s="1">
        <f t="shared" ca="1" si="17"/>
        <v>0.26894155624529426</v>
      </c>
      <c r="G138" s="1">
        <f t="shared" ca="1" si="17"/>
        <v>0.58378143635218627</v>
      </c>
      <c r="H138" s="1">
        <f t="shared" ca="1" si="17"/>
        <v>0.68091381943589691</v>
      </c>
      <c r="I138" s="1">
        <f t="shared" ca="1" si="17"/>
        <v>0.44141015909835718</v>
      </c>
      <c r="J138" s="1">
        <f t="shared" ca="1" si="17"/>
        <v>0.18118336898308324</v>
      </c>
      <c r="K138" s="1">
        <f t="shared" ca="1" si="17"/>
        <v>0.23841758885795777</v>
      </c>
      <c r="L138" s="1">
        <f t="shared" ca="1" si="17"/>
        <v>0.51803186030565929</v>
      </c>
      <c r="M138" s="1">
        <f t="shared" ca="1" si="17"/>
        <v>0.59787812978255583</v>
      </c>
      <c r="N138" s="1">
        <f t="shared" ca="1" si="17"/>
        <v>0.39092872253531386</v>
      </c>
      <c r="O138" s="1">
        <f t="shared" ca="1" si="17"/>
        <v>0.27024788154709178</v>
      </c>
      <c r="P138" s="1">
        <f t="shared" ca="1" si="17"/>
        <v>0.35417803153336958</v>
      </c>
      <c r="Q138" s="1">
        <f t="shared" ca="1" si="17"/>
        <v>0.46343606769855572</v>
      </c>
      <c r="R138" s="1">
        <f t="shared" ca="1" si="17"/>
        <v>0.43442592650414602</v>
      </c>
      <c r="S138" s="1">
        <f t="shared" ca="1" si="17"/>
        <v>0.47417341681917335</v>
      </c>
      <c r="T138" s="1">
        <f t="shared" ca="1" si="17"/>
        <v>0.36460829431480246</v>
      </c>
      <c r="U138" s="1">
        <f t="shared" ca="1" si="17"/>
        <v>0.16651531347230086</v>
      </c>
      <c r="V138" s="1">
        <f t="shared" ca="1" si="15"/>
        <v>8.8165666199594928E-2</v>
      </c>
      <c r="W138" s="1">
        <f t="shared" ca="1" si="16"/>
        <v>8.5513752461126441E-2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3.9069510811541884E-2</v>
      </c>
      <c r="E139" s="1">
        <f t="shared" ca="1" si="13"/>
        <v>3.1850669874458712E-2</v>
      </c>
      <c r="F139" s="1">
        <f t="shared" ca="1" si="17"/>
        <v>5.9326966614709192E-3</v>
      </c>
      <c r="G139" s="1">
        <f t="shared" ca="1" si="17"/>
        <v>3.2956105271679803E-2</v>
      </c>
      <c r="H139" s="1">
        <f t="shared" ca="1" si="17"/>
        <v>7.2663466861373788E-2</v>
      </c>
      <c r="I139" s="1">
        <f t="shared" ca="1" si="17"/>
        <v>9.4937852195281502E-2</v>
      </c>
      <c r="J139" s="1">
        <f t="shared" ca="1" si="17"/>
        <v>9.9615714789411364E-2</v>
      </c>
      <c r="K139" s="1">
        <f t="shared" ca="1" si="17"/>
        <v>0.14464938384603923</v>
      </c>
      <c r="L139" s="1">
        <f t="shared" ca="1" si="17"/>
        <v>0.26488848606963267</v>
      </c>
      <c r="M139" s="1">
        <f t="shared" ca="1" si="17"/>
        <v>0.19741538767541139</v>
      </c>
      <c r="N139" s="1">
        <f t="shared" ca="1" si="17"/>
        <v>6.5803007184117329E-2</v>
      </c>
      <c r="O139" s="1">
        <f t="shared" ca="1" si="17"/>
        <v>8.8079157361675348E-2</v>
      </c>
      <c r="P139" s="1">
        <f t="shared" ca="1" si="17"/>
        <v>0.28343790844389338</v>
      </c>
      <c r="Q139" s="1">
        <f t="shared" ca="1" si="17"/>
        <v>0.47479678275095116</v>
      </c>
      <c r="R139" s="1">
        <f t="shared" ca="1" si="17"/>
        <v>0.42904605824908992</v>
      </c>
      <c r="S139" s="1">
        <f t="shared" ca="1" si="17"/>
        <v>0.34496870416638031</v>
      </c>
      <c r="T139" s="1">
        <f t="shared" ca="1" si="17"/>
        <v>0.18911341970902845</v>
      </c>
      <c r="U139" s="1">
        <f t="shared" ca="1" si="17"/>
        <v>7.8234900907148214E-2</v>
      </c>
      <c r="V139" s="1">
        <f t="shared" ca="1" si="15"/>
        <v>5.546427987870927E-2</v>
      </c>
      <c r="W139" s="1">
        <f t="shared" ca="1" si="16"/>
        <v>9.1419953988346903E-2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-2.3717437549171938E-2</v>
      </c>
      <c r="E140" s="1">
        <f t="shared" ca="1" si="13"/>
        <v>-2.4815602636939642E-2</v>
      </c>
      <c r="F140" s="1">
        <f t="shared" ca="1" si="17"/>
        <v>1.2053741486449776E-2</v>
      </c>
      <c r="G140" s="1">
        <f t="shared" ca="1" si="17"/>
        <v>0.17302956745068945</v>
      </c>
      <c r="H140" s="1">
        <f t="shared" ca="1" si="17"/>
        <v>0.33847507528768062</v>
      </c>
      <c r="I140" s="1">
        <f t="shared" ca="1" si="17"/>
        <v>0.29052861502334448</v>
      </c>
      <c r="J140" s="1">
        <f t="shared" ca="1" si="17"/>
        <v>0.31374744962974155</v>
      </c>
      <c r="K140" s="1">
        <f t="shared" ca="1" si="17"/>
        <v>0.42279146124821165</v>
      </c>
      <c r="L140" s="1">
        <f t="shared" ca="1" si="17"/>
        <v>0.40124868045435907</v>
      </c>
      <c r="M140" s="1">
        <f t="shared" ca="1" si="17"/>
        <v>0.20472815464027247</v>
      </c>
      <c r="N140" s="1">
        <f t="shared" ca="1" si="17"/>
        <v>0.14568493738312144</v>
      </c>
      <c r="O140" s="1">
        <f t="shared" ca="1" si="17"/>
        <v>0.29461552939988145</v>
      </c>
      <c r="P140" s="1">
        <f t="shared" ca="1" si="17"/>
        <v>0.38819101954768376</v>
      </c>
      <c r="Q140" s="1">
        <f t="shared" ca="1" si="17"/>
        <v>0.23664362499472716</v>
      </c>
      <c r="R140" s="1">
        <f t="shared" ca="1" si="17"/>
        <v>0.27082263024252179</v>
      </c>
      <c r="S140" s="1">
        <f t="shared" ca="1" si="17"/>
        <v>0.50951234685661806</v>
      </c>
      <c r="T140" s="1">
        <f t="shared" ca="1" si="17"/>
        <v>0.45937626322558467</v>
      </c>
      <c r="U140" s="1">
        <f t="shared" ca="1" si="17"/>
        <v>0.20622278452259404</v>
      </c>
      <c r="V140" s="1">
        <f t="shared" ca="1" si="15"/>
        <v>3.6859987117935471E-2</v>
      </c>
      <c r="W140" s="1">
        <f t="shared" ca="1" si="16"/>
        <v>9.71851264066265E-3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-0.12055741268069375</v>
      </c>
      <c r="E141" s="1">
        <f t="shared" ca="1" si="13"/>
        <v>1.7711938274975851E-2</v>
      </c>
      <c r="F141" s="1">
        <f t="shared" ca="1" si="17"/>
        <v>0.25012855998113853</v>
      </c>
      <c r="G141" s="1">
        <f t="shared" ca="1" si="17"/>
        <v>0.43726262285999135</v>
      </c>
      <c r="H141" s="1">
        <f t="shared" ca="1" si="17"/>
        <v>0.29377358677671794</v>
      </c>
      <c r="I141" s="1">
        <f t="shared" ca="1" si="17"/>
        <v>0.12535407119539149</v>
      </c>
      <c r="J141" s="1">
        <f t="shared" ca="1" si="17"/>
        <v>5.0367696940615048E-2</v>
      </c>
      <c r="K141" s="1">
        <f t="shared" ca="1" si="17"/>
        <v>7.0184274325555268E-2</v>
      </c>
      <c r="L141" s="1">
        <f t="shared" ca="1" si="17"/>
        <v>0.10977562909699801</v>
      </c>
      <c r="M141" s="1">
        <f t="shared" ca="1" si="17"/>
        <v>2.4519726555783803E-2</v>
      </c>
      <c r="N141" s="1">
        <f t="shared" ca="1" si="17"/>
        <v>-6.9903408240102771E-2</v>
      </c>
      <c r="O141" s="1">
        <f t="shared" ca="1" si="17"/>
        <v>-4.8982906728976872E-2</v>
      </c>
      <c r="P141" s="1">
        <f t="shared" ca="1" si="17"/>
        <v>0.15016939516885644</v>
      </c>
      <c r="Q141" s="1">
        <f t="shared" ca="1" si="17"/>
        <v>0.3971352197285144</v>
      </c>
      <c r="R141" s="1">
        <f t="shared" ca="1" si="17"/>
        <v>0.46389863765819933</v>
      </c>
      <c r="S141" s="1">
        <f t="shared" ca="1" si="17"/>
        <v>0.49259861929258292</v>
      </c>
      <c r="T141" s="1">
        <f t="shared" ca="1" si="17"/>
        <v>0.32575718255671277</v>
      </c>
      <c r="U141" s="1">
        <f t="shared" ca="1" si="17"/>
        <v>0.11996100932596288</v>
      </c>
      <c r="V141" s="1">
        <f t="shared" ca="1" si="15"/>
        <v>8.9757724844518206E-3</v>
      </c>
      <c r="W141" s="1">
        <f t="shared" ca="1" si="16"/>
        <v>4.3641245382565676E-2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-2.4359720186850644E-2</v>
      </c>
      <c r="E142" s="1">
        <f t="shared" ca="1" si="13"/>
        <v>6.7759090262341963E-3</v>
      </c>
      <c r="F142" s="1">
        <f t="shared" ca="1" si="17"/>
        <v>6.2615981064576109E-2</v>
      </c>
      <c r="G142" s="1">
        <f t="shared" ca="1" si="17"/>
        <v>0.20364154021348421</v>
      </c>
      <c r="H142" s="1">
        <f t="shared" ca="1" si="17"/>
        <v>0.33972451130945636</v>
      </c>
      <c r="I142" s="1">
        <f t="shared" ca="1" si="17"/>
        <v>0.32114017137244544</v>
      </c>
      <c r="J142" s="1">
        <f t="shared" ca="1" si="17"/>
        <v>0.44684974899297158</v>
      </c>
      <c r="K142" s="1">
        <f t="shared" ca="1" si="17"/>
        <v>0.54212621433820207</v>
      </c>
      <c r="L142" s="1">
        <f t="shared" ca="1" si="17"/>
        <v>0.35547943301057999</v>
      </c>
      <c r="M142" s="1">
        <f t="shared" ca="1" si="17"/>
        <v>0.13664025881098363</v>
      </c>
      <c r="N142" s="1">
        <f t="shared" ca="1" si="17"/>
        <v>5.1863391624442631E-2</v>
      </c>
      <c r="O142" s="1">
        <f t="shared" ca="1" si="17"/>
        <v>0.1112018571443637</v>
      </c>
      <c r="P142" s="1">
        <f t="shared" ca="1" si="17"/>
        <v>0.22790047635462596</v>
      </c>
      <c r="Q142" s="1">
        <f t="shared" ca="1" si="17"/>
        <v>0.15995601216169042</v>
      </c>
      <c r="R142" s="1">
        <f t="shared" ca="1" si="17"/>
        <v>9.8864052296368077E-2</v>
      </c>
      <c r="S142" s="1">
        <f t="shared" ca="1" si="17"/>
        <v>0.21289430816593136</v>
      </c>
      <c r="T142" s="1">
        <f t="shared" ca="1" si="17"/>
        <v>0.3034615452575819</v>
      </c>
      <c r="U142" s="1">
        <f t="shared" ca="1" si="17"/>
        <v>0.13138295998507452</v>
      </c>
      <c r="V142" s="1">
        <f t="shared" ca="1" si="15"/>
        <v>-3.2446068451643287E-2</v>
      </c>
      <c r="W142" s="1">
        <f t="shared" ca="1" si="16"/>
        <v>-8.8597007947099432E-2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6.9858962374403949E-2</v>
      </c>
      <c r="E143" s="1">
        <f t="shared" ca="1" si="13"/>
        <v>0.11803777221866202</v>
      </c>
      <c r="F143" s="1">
        <f t="shared" ca="1" si="17"/>
        <v>0.23053876051557004</v>
      </c>
      <c r="G143" s="1">
        <f t="shared" ca="1" si="17"/>
        <v>0.37456303402177649</v>
      </c>
      <c r="H143" s="1">
        <f t="shared" ca="1" si="17"/>
        <v>0.35784923555787207</v>
      </c>
      <c r="I143" s="1">
        <f t="shared" ca="1" si="17"/>
        <v>0.42955558277328521</v>
      </c>
      <c r="J143" s="1">
        <f t="shared" ca="1" si="17"/>
        <v>0.49497682457404207</v>
      </c>
      <c r="K143" s="1">
        <f t="shared" ca="1" si="17"/>
        <v>0.38694982083570029</v>
      </c>
      <c r="L143" s="1">
        <f t="shared" ca="1" si="17"/>
        <v>0.14565514907262037</v>
      </c>
      <c r="M143" s="1">
        <f t="shared" ca="1" si="17"/>
        <v>-3.859548910867823E-2</v>
      </c>
      <c r="N143" s="1">
        <f t="shared" ca="1" si="17"/>
        <v>-0.11756419935299071</v>
      </c>
      <c r="O143" s="1">
        <f t="shared" ca="1" si="17"/>
        <v>-0.12715803609548978</v>
      </c>
      <c r="P143" s="1">
        <f t="shared" ca="1" si="17"/>
        <v>-6.9765926074991033E-2</v>
      </c>
      <c r="Q143" s="1">
        <f t="shared" ca="1" si="17"/>
        <v>4.9174301460005385E-2</v>
      </c>
      <c r="R143" s="1">
        <f t="shared" ca="1" si="17"/>
        <v>0.22368866371300297</v>
      </c>
      <c r="S143" s="1">
        <f t="shared" ca="1" si="17"/>
        <v>0.35884996874820879</v>
      </c>
      <c r="T143" s="1">
        <f t="shared" ca="1" si="17"/>
        <v>0.32163336288684985</v>
      </c>
      <c r="U143" s="1">
        <f t="shared" ref="U143:U158" ca="1" si="18">(U93+0.6*(V93+T93)+0.15*(S93+W93))/(1+2*0.6+2*0.15)</f>
        <v>0.16299154598904869</v>
      </c>
      <c r="V143" s="1">
        <f t="shared" ca="1" si="15"/>
        <v>4.5266322798147525E-2</v>
      </c>
      <c r="W143" s="1">
        <f t="shared" ca="1" si="16"/>
        <v>-6.0969698336763363E-2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-3.4506897618640654E-2</v>
      </c>
      <c r="E144" s="1">
        <f t="shared" ca="1" si="13"/>
        <v>-2.3391587038535659E-2</v>
      </c>
      <c r="F144" s="1">
        <f t="shared" ref="F144:T158" ca="1" si="19">(F94+0.6*(G94+E94)+0.15*(D94+H94))/(1+2*0.6+2*0.15)</f>
        <v>0.16598662704812392</v>
      </c>
      <c r="G144" s="1">
        <f t="shared" ca="1" si="19"/>
        <v>0.49337653608796028</v>
      </c>
      <c r="H144" s="1">
        <f t="shared" ca="1" si="19"/>
        <v>0.57045398472513942</v>
      </c>
      <c r="I144" s="1">
        <f t="shared" ca="1" si="19"/>
        <v>0.30019163958772604</v>
      </c>
      <c r="J144" s="1">
        <f t="shared" ca="1" si="19"/>
        <v>0.10615493057316586</v>
      </c>
      <c r="K144" s="1">
        <f t="shared" ca="1" si="19"/>
        <v>8.9811063110713754E-2</v>
      </c>
      <c r="L144" s="1">
        <f t="shared" ca="1" si="19"/>
        <v>7.5490655494834205E-2</v>
      </c>
      <c r="M144" s="1">
        <f t="shared" ca="1" si="19"/>
        <v>1.191953399500119E-2</v>
      </c>
      <c r="N144" s="1">
        <f t="shared" ca="1" si="19"/>
        <v>-1.4439290987481035E-2</v>
      </c>
      <c r="O144" s="1">
        <f t="shared" ca="1" si="19"/>
        <v>9.2411006645857857E-2</v>
      </c>
      <c r="P144" s="1">
        <f t="shared" ca="1" si="19"/>
        <v>0.32080711063046768</v>
      </c>
      <c r="Q144" s="1">
        <f t="shared" ca="1" si="19"/>
        <v>0.43123779742380852</v>
      </c>
      <c r="R144" s="1">
        <f t="shared" ca="1" si="19"/>
        <v>0.22058067416341612</v>
      </c>
      <c r="S144" s="1">
        <f t="shared" ca="1" si="19"/>
        <v>3.2548753178360534E-2</v>
      </c>
      <c r="T144" s="1">
        <f t="shared" ca="1" si="19"/>
        <v>-1.4479060147624742E-2</v>
      </c>
      <c r="U144" s="1">
        <f t="shared" ca="1" si="18"/>
        <v>5.8414606125785154E-3</v>
      </c>
      <c r="V144" s="1">
        <f t="shared" ca="1" si="15"/>
        <v>2.3095663248614519E-3</v>
      </c>
      <c r="W144" s="1">
        <f t="shared" ca="1" si="16"/>
        <v>-3.3412183219290953E-3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5.68874191668104E-2</v>
      </c>
      <c r="E145" s="1">
        <f t="shared" ca="1" si="13"/>
        <v>2.2157289880845824E-2</v>
      </c>
      <c r="F145" s="1">
        <f t="shared" ca="1" si="19"/>
        <v>5.6460351620227021E-2</v>
      </c>
      <c r="G145" s="1">
        <f t="shared" ca="1" si="19"/>
        <v>0.10557228492583118</v>
      </c>
      <c r="H145" s="1">
        <f t="shared" ca="1" si="19"/>
        <v>9.4069265022421883E-2</v>
      </c>
      <c r="I145" s="1">
        <f t="shared" ca="1" si="19"/>
        <v>0.14059214553552427</v>
      </c>
      <c r="J145" s="1">
        <f t="shared" ca="1" si="19"/>
        <v>0.33456275342650077</v>
      </c>
      <c r="K145" s="1">
        <f t="shared" ca="1" si="19"/>
        <v>0.48845832269320305</v>
      </c>
      <c r="L145" s="1">
        <f t="shared" ca="1" si="19"/>
        <v>0.41603913161616646</v>
      </c>
      <c r="M145" s="1">
        <f t="shared" ca="1" si="19"/>
        <v>0.19664610957184711</v>
      </c>
      <c r="N145" s="1">
        <f t="shared" ca="1" si="19"/>
        <v>8.9511925172974877E-2</v>
      </c>
      <c r="O145" s="1">
        <f t="shared" ca="1" si="19"/>
        <v>0.17846918876600709</v>
      </c>
      <c r="P145" s="1">
        <f t="shared" ca="1" si="19"/>
        <v>0.36221487070267444</v>
      </c>
      <c r="Q145" s="1">
        <f t="shared" ca="1" si="19"/>
        <v>0.3537744473108253</v>
      </c>
      <c r="R145" s="1">
        <f t="shared" ca="1" si="19"/>
        <v>0.15800191238164532</v>
      </c>
      <c r="S145" s="1">
        <f t="shared" ca="1" si="19"/>
        <v>4.926600909772489E-2</v>
      </c>
      <c r="T145" s="1">
        <f t="shared" ca="1" si="19"/>
        <v>1.4474012458023905E-2</v>
      </c>
      <c r="U145" s="1">
        <f t="shared" ca="1" si="18"/>
        <v>1.2032393421591353E-2</v>
      </c>
      <c r="V145" s="1">
        <f t="shared" ca="1" si="15"/>
        <v>1.2947895292435853E-2</v>
      </c>
      <c r="W145" s="1">
        <f t="shared" ca="1" si="16"/>
        <v>2.3882407968548729E-2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5.6224726035240723E-2</v>
      </c>
      <c r="E146" s="1">
        <f t="shared" ca="1" si="13"/>
        <v>9.3336788356741709E-2</v>
      </c>
      <c r="F146" s="1">
        <f t="shared" ca="1" si="19"/>
        <v>0.31056396111551487</v>
      </c>
      <c r="G146" s="1">
        <f t="shared" ca="1" si="19"/>
        <v>0.5467243904987914</v>
      </c>
      <c r="H146" s="1">
        <f t="shared" ca="1" si="19"/>
        <v>0.42087265219026626</v>
      </c>
      <c r="I146" s="1">
        <f t="shared" ca="1" si="19"/>
        <v>8.8065629965368639E-2</v>
      </c>
      <c r="J146" s="1">
        <f t="shared" ca="1" si="19"/>
        <v>-2.1561081066703625E-3</v>
      </c>
      <c r="K146" s="1">
        <f t="shared" ca="1" si="19"/>
        <v>0.22544558246306687</v>
      </c>
      <c r="L146" s="1">
        <f t="shared" ca="1" si="19"/>
        <v>0.40582337610454927</v>
      </c>
      <c r="M146" s="1">
        <f t="shared" ca="1" si="19"/>
        <v>0.26399497114302384</v>
      </c>
      <c r="N146" s="1">
        <f t="shared" ca="1" si="19"/>
        <v>0.10015272049787957</v>
      </c>
      <c r="O146" s="1">
        <f t="shared" ca="1" si="19"/>
        <v>0.14223651661908443</v>
      </c>
      <c r="P146" s="1">
        <f t="shared" ca="1" si="19"/>
        <v>0.3591009056003262</v>
      </c>
      <c r="Q146" s="1">
        <f t="shared" ca="1" si="19"/>
        <v>0.48124016264032948</v>
      </c>
      <c r="R146" s="1">
        <f t="shared" ca="1" si="19"/>
        <v>0.28490407980479521</v>
      </c>
      <c r="S146" s="1">
        <f t="shared" ca="1" si="19"/>
        <v>0.115490538544694</v>
      </c>
      <c r="T146" s="1">
        <f t="shared" ca="1" si="19"/>
        <v>0.1094408821401978</v>
      </c>
      <c r="U146" s="1">
        <f t="shared" ca="1" si="18"/>
        <v>8.6969460351968439E-2</v>
      </c>
      <c r="V146" s="1">
        <f t="shared" ca="1" si="15"/>
        <v>4.958011108242194E-2</v>
      </c>
      <c r="W146" s="1">
        <f t="shared" ca="1" si="16"/>
        <v>5.7217455023955935E-2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1.9392573362058685E-2</v>
      </c>
      <c r="E147" s="1">
        <f t="shared" ca="1" si="13"/>
        <v>2.0457639825828315E-2</v>
      </c>
      <c r="F147" s="1">
        <f t="shared" ca="1" si="19"/>
        <v>4.2523543685579646E-2</v>
      </c>
      <c r="G147" s="1">
        <f t="shared" ca="1" si="19"/>
        <v>9.9329757500299473E-2</v>
      </c>
      <c r="H147" s="1">
        <f t="shared" ca="1" si="19"/>
        <v>0.15473808964817534</v>
      </c>
      <c r="I147" s="1">
        <f t="shared" ca="1" si="19"/>
        <v>0.15408069783171247</v>
      </c>
      <c r="J147" s="1">
        <f t="shared" ca="1" si="19"/>
        <v>0.14350431893483978</v>
      </c>
      <c r="K147" s="1">
        <f t="shared" ca="1" si="19"/>
        <v>5.2891751119805694E-2</v>
      </c>
      <c r="L147" s="1">
        <f t="shared" ca="1" si="19"/>
        <v>3.4819429126156931E-3</v>
      </c>
      <c r="M147" s="1">
        <f t="shared" ca="1" si="19"/>
        <v>-3.2519278837864506E-3</v>
      </c>
      <c r="N147" s="1">
        <f t="shared" ca="1" si="19"/>
        <v>4.6934165512645523E-2</v>
      </c>
      <c r="O147" s="1">
        <f t="shared" ca="1" si="19"/>
        <v>0.2399783931701695</v>
      </c>
      <c r="P147" s="1">
        <f t="shared" ca="1" si="19"/>
        <v>0.42298865469696639</v>
      </c>
      <c r="Q147" s="1">
        <f t="shared" ca="1" si="19"/>
        <v>0.26656172595450739</v>
      </c>
      <c r="R147" s="1">
        <f t="shared" ca="1" si="19"/>
        <v>0.12087046226182427</v>
      </c>
      <c r="S147" s="1">
        <f t="shared" ca="1" si="19"/>
        <v>0.23298113279481872</v>
      </c>
      <c r="T147" s="1">
        <f t="shared" ca="1" si="19"/>
        <v>0.39396138736059411</v>
      </c>
      <c r="U147" s="1">
        <f t="shared" ca="1" si="18"/>
        <v>0.27636546143271873</v>
      </c>
      <c r="V147" s="1">
        <f t="shared" ca="1" si="15"/>
        <v>0.13667897581672372</v>
      </c>
      <c r="W147" s="1">
        <f t="shared" ca="1" si="16"/>
        <v>6.4148839299135299E-2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2.8268670552019988E-2</v>
      </c>
      <c r="E148" s="1">
        <f t="shared" ca="1" si="13"/>
        <v>8.7321610755672949E-2</v>
      </c>
      <c r="F148" s="1">
        <f t="shared" ca="1" si="19"/>
        <v>0.27925373778496521</v>
      </c>
      <c r="G148" s="1">
        <f t="shared" ca="1" si="19"/>
        <v>0.45598522920346696</v>
      </c>
      <c r="H148" s="1">
        <f t="shared" ca="1" si="19"/>
        <v>0.32930022656977942</v>
      </c>
      <c r="I148" s="1">
        <f t="shared" ca="1" si="19"/>
        <v>0.27784774469793538</v>
      </c>
      <c r="J148" s="1">
        <f t="shared" ca="1" si="19"/>
        <v>0.43763197970795353</v>
      </c>
      <c r="K148" s="1">
        <f t="shared" ca="1" si="19"/>
        <v>0.4252069939987807</v>
      </c>
      <c r="L148" s="1">
        <f t="shared" ca="1" si="19"/>
        <v>0.16803980336124566</v>
      </c>
      <c r="M148" s="1">
        <f t="shared" ca="1" si="19"/>
        <v>-7.6503340162323245E-3</v>
      </c>
      <c r="N148" s="1">
        <f t="shared" ca="1" si="19"/>
        <v>3.3679968050502315E-2</v>
      </c>
      <c r="O148" s="1">
        <f t="shared" ca="1" si="19"/>
        <v>0.23361542917903283</v>
      </c>
      <c r="P148" s="1">
        <f t="shared" ca="1" si="19"/>
        <v>0.43729460946375098</v>
      </c>
      <c r="Q148" s="1">
        <f t="shared" ca="1" si="19"/>
        <v>0.41899858050980326</v>
      </c>
      <c r="R148" s="1">
        <f t="shared" ca="1" si="19"/>
        <v>0.4485795067753372</v>
      </c>
      <c r="S148" s="1">
        <f t="shared" ca="1" si="19"/>
        <v>0.65351830952992085</v>
      </c>
      <c r="T148" s="1">
        <f t="shared" ca="1" si="19"/>
        <v>0.56746087772926201</v>
      </c>
      <c r="U148" s="1">
        <f t="shared" ca="1" si="18"/>
        <v>0.25897590010003685</v>
      </c>
      <c r="V148" s="1">
        <f t="shared" ca="1" si="15"/>
        <v>7.1003593468313198E-2</v>
      </c>
      <c r="W148" s="1">
        <f t="shared" ca="1" si="16"/>
        <v>-1.3956776867287081E-2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-2.0173217264006251E-2</v>
      </c>
      <c r="E149" s="1">
        <f t="shared" ca="1" si="13"/>
        <v>-1.5706995282066649E-2</v>
      </c>
      <c r="F149" s="1">
        <f t="shared" ca="1" si="19"/>
        <v>7.5643093753411092E-2</v>
      </c>
      <c r="G149" s="1">
        <f t="shared" ca="1" si="19"/>
        <v>0.21735250590962721</v>
      </c>
      <c r="H149" s="1">
        <f t="shared" ca="1" si="19"/>
        <v>0.34534017673115569</v>
      </c>
      <c r="I149" s="1">
        <f t="shared" ca="1" si="19"/>
        <v>0.43818469257307074</v>
      </c>
      <c r="J149" s="1">
        <f t="shared" ca="1" si="19"/>
        <v>0.24880582754585007</v>
      </c>
      <c r="K149" s="1">
        <f t="shared" ca="1" si="19"/>
        <v>0.14289277924272331</v>
      </c>
      <c r="L149" s="1">
        <f t="shared" ca="1" si="19"/>
        <v>0.25354594183505874</v>
      </c>
      <c r="M149" s="1">
        <f t="shared" ca="1" si="19"/>
        <v>0.40674598560418368</v>
      </c>
      <c r="N149" s="1">
        <f t="shared" ca="1" si="19"/>
        <v>0.28280203887419464</v>
      </c>
      <c r="O149" s="1">
        <f t="shared" ca="1" si="19"/>
        <v>0.20324524199761829</v>
      </c>
      <c r="P149" s="1">
        <f t="shared" ca="1" si="19"/>
        <v>0.33363063988775482</v>
      </c>
      <c r="Q149" s="1">
        <f t="shared" ca="1" si="19"/>
        <v>0.52285551577441469</v>
      </c>
      <c r="R149" s="1">
        <f t="shared" ca="1" si="19"/>
        <v>0.5519724605412889</v>
      </c>
      <c r="S149" s="1">
        <f t="shared" ca="1" si="19"/>
        <v>0.6826832677517225</v>
      </c>
      <c r="T149" s="1">
        <f t="shared" ca="1" si="19"/>
        <v>0.56051001639860332</v>
      </c>
      <c r="U149" s="1">
        <f t="shared" ca="1" si="18"/>
        <v>0.25025745391290238</v>
      </c>
      <c r="V149" s="1">
        <f t="shared" ca="1" si="15"/>
        <v>6.726216755055503E-2</v>
      </c>
      <c r="W149" s="1">
        <f t="shared" ca="1" si="16"/>
        <v>3.1009402016469147E-2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0.1382820036301898</v>
      </c>
      <c r="E150" s="1">
        <f t="shared" ca="1" si="13"/>
        <v>0.15571817319222497</v>
      </c>
      <c r="F150" s="1">
        <f t="shared" ca="1" si="19"/>
        <v>0.25781340789966123</v>
      </c>
      <c r="G150" s="1">
        <f t="shared" ca="1" si="19"/>
        <v>0.45967567435122947</v>
      </c>
      <c r="H150" s="1">
        <f t="shared" ca="1" si="19"/>
        <v>0.53526145166233019</v>
      </c>
      <c r="I150" s="1">
        <f t="shared" ca="1" si="19"/>
        <v>0.54307159252854909</v>
      </c>
      <c r="J150" s="1">
        <f t="shared" ca="1" si="19"/>
        <v>0.29599577088238038</v>
      </c>
      <c r="K150" s="1">
        <f t="shared" ca="1" si="19"/>
        <v>0.12878718908943157</v>
      </c>
      <c r="L150" s="1">
        <f t="shared" ca="1" si="19"/>
        <v>0.16819798534717695</v>
      </c>
      <c r="M150" s="1">
        <f t="shared" ca="1" si="19"/>
        <v>0.24415931171376265</v>
      </c>
      <c r="N150" s="1">
        <f t="shared" ca="1" si="19"/>
        <v>0.20267240659251656</v>
      </c>
      <c r="O150" s="1">
        <f t="shared" ca="1" si="19"/>
        <v>0.3600103406944366</v>
      </c>
      <c r="P150" s="1">
        <f t="shared" ca="1" si="19"/>
        <v>0.69684434946245</v>
      </c>
      <c r="Q150" s="1">
        <f t="shared" ca="1" si="19"/>
        <v>0.72809756201894049</v>
      </c>
      <c r="R150" s="1">
        <f t="shared" ca="1" si="19"/>
        <v>0.43429408279378262</v>
      </c>
      <c r="S150" s="1">
        <f t="shared" ca="1" si="19"/>
        <v>0.29799740754162146</v>
      </c>
      <c r="T150" s="1">
        <f t="shared" ca="1" si="19"/>
        <v>0.29323601250776388</v>
      </c>
      <c r="U150" s="1">
        <f t="shared" ca="1" si="18"/>
        <v>0.1252605519780014</v>
      </c>
      <c r="V150" s="1">
        <f t="shared" ca="1" si="15"/>
        <v>-3.1095434315864298E-2</v>
      </c>
      <c r="W150" s="1">
        <f t="shared" ca="1" si="16"/>
        <v>-0.11458918635012183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-0.2031575134205757</v>
      </c>
      <c r="E151" s="1">
        <f t="shared" ca="1" si="13"/>
        <v>-7.399552939737257E-2</v>
      </c>
      <c r="F151" s="1">
        <f t="shared" ca="1" si="19"/>
        <v>3.4901851560860023E-2</v>
      </c>
      <c r="G151" s="1">
        <f t="shared" ca="1" si="19"/>
        <v>5.6650961934632836E-2</v>
      </c>
      <c r="H151" s="1">
        <f t="shared" ca="1" si="19"/>
        <v>2.4536228451592458E-2</v>
      </c>
      <c r="I151" s="1">
        <f t="shared" ca="1" si="19"/>
        <v>1.0349388198515792E-2</v>
      </c>
      <c r="J151" s="1">
        <f t="shared" ca="1" si="19"/>
        <v>-1.6223545644110427E-2</v>
      </c>
      <c r="K151" s="1">
        <f t="shared" ca="1" si="19"/>
        <v>-5.0850361611387659E-2</v>
      </c>
      <c r="L151" s="1">
        <f t="shared" ca="1" si="19"/>
        <v>-7.191776930561336E-2</v>
      </c>
      <c r="M151" s="1">
        <f t="shared" ca="1" si="19"/>
        <v>-7.8230169946987019E-2</v>
      </c>
      <c r="N151" s="1">
        <f t="shared" ca="1" si="19"/>
        <v>-5.9137741448946082E-2</v>
      </c>
      <c r="O151" s="1">
        <f t="shared" ca="1" si="19"/>
        <v>0.13377796475972767</v>
      </c>
      <c r="P151" s="1">
        <f t="shared" ca="1" si="19"/>
        <v>0.38453264123955855</v>
      </c>
      <c r="Q151" s="1">
        <f t="shared" ca="1" si="19"/>
        <v>0.32381277741285003</v>
      </c>
      <c r="R151" s="1">
        <f t="shared" ca="1" si="19"/>
        <v>0.18057829688048699</v>
      </c>
      <c r="S151" s="1">
        <f t="shared" ca="1" si="19"/>
        <v>0.20125411671839796</v>
      </c>
      <c r="T151" s="1">
        <f t="shared" ca="1" si="19"/>
        <v>0.24048109340249391</v>
      </c>
      <c r="U151" s="1">
        <f t="shared" ca="1" si="18"/>
        <v>0.15860314092611855</v>
      </c>
      <c r="V151" s="1">
        <f t="shared" ca="1" si="15"/>
        <v>0.10238475931814695</v>
      </c>
      <c r="W151" s="1">
        <f t="shared" ca="1" si="16"/>
        <v>8.7528877782544562E-2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1.2575658803470289E-2</v>
      </c>
      <c r="E152" s="1">
        <f t="shared" ca="1" si="13"/>
        <v>3.8148419784449814E-2</v>
      </c>
      <c r="F152" s="1">
        <f t="shared" ca="1" si="19"/>
        <v>0.12659026537855894</v>
      </c>
      <c r="G152" s="1">
        <f t="shared" ca="1" si="19"/>
        <v>0.26230670672280088</v>
      </c>
      <c r="H152" s="1">
        <f t="shared" ca="1" si="19"/>
        <v>0.20758135984694509</v>
      </c>
      <c r="I152" s="1">
        <f t="shared" ca="1" si="19"/>
        <v>0.30272753504960781</v>
      </c>
      <c r="J152" s="1">
        <f t="shared" ca="1" si="19"/>
        <v>0.56289537080521501</v>
      </c>
      <c r="K152" s="1">
        <f t="shared" ca="1" si="19"/>
        <v>0.61049730227588805</v>
      </c>
      <c r="L152" s="1">
        <f t="shared" ca="1" si="19"/>
        <v>0.35853261735999414</v>
      </c>
      <c r="M152" s="1">
        <f t="shared" ca="1" si="19"/>
        <v>7.7116651266367603E-2</v>
      </c>
      <c r="N152" s="1">
        <f t="shared" ca="1" si="19"/>
        <v>-1.9273918625586112E-2</v>
      </c>
      <c r="O152" s="1">
        <f t="shared" ca="1" si="19"/>
        <v>0.11900000872095302</v>
      </c>
      <c r="P152" s="1">
        <f t="shared" ca="1" si="19"/>
        <v>0.35936652332678903</v>
      </c>
      <c r="Q152" s="1">
        <f t="shared" ca="1" si="19"/>
        <v>0.50880303244369673</v>
      </c>
      <c r="R152" s="1">
        <f t="shared" ca="1" si="19"/>
        <v>0.42767286199847743</v>
      </c>
      <c r="S152" s="1">
        <f t="shared" ca="1" si="19"/>
        <v>0.38901225641119513</v>
      </c>
      <c r="T152" s="1">
        <f t="shared" ca="1" si="19"/>
        <v>0.32641057552160019</v>
      </c>
      <c r="U152" s="1">
        <f t="shared" ca="1" si="18"/>
        <v>0.12868414228202918</v>
      </c>
      <c r="V152" s="1">
        <f t="shared" ca="1" si="15"/>
        <v>-8.8982343681234862E-3</v>
      </c>
      <c r="W152" s="1">
        <f t="shared" ca="1" si="16"/>
        <v>-1.3968356329881002E-3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7.4097578615279783E-2</v>
      </c>
      <c r="E153" s="1">
        <f t="shared" ca="1" si="13"/>
        <v>9.651182714248055E-2</v>
      </c>
      <c r="F153" s="1">
        <f t="shared" ca="1" si="19"/>
        <v>0.14497045126414901</v>
      </c>
      <c r="G153" s="1">
        <f t="shared" ca="1" si="19"/>
        <v>0.22558321232661624</v>
      </c>
      <c r="H153" s="1">
        <f t="shared" ca="1" si="19"/>
        <v>0.18657082191323196</v>
      </c>
      <c r="I153" s="1">
        <f t="shared" ca="1" si="19"/>
        <v>0.1870511787399522</v>
      </c>
      <c r="J153" s="1">
        <f t="shared" ca="1" si="19"/>
        <v>0.31471641363254188</v>
      </c>
      <c r="K153" s="1">
        <f t="shared" ca="1" si="19"/>
        <v>0.44036356369368546</v>
      </c>
      <c r="L153" s="1">
        <f t="shared" ca="1" si="19"/>
        <v>0.33132915952524927</v>
      </c>
      <c r="M153" s="1">
        <f t="shared" ca="1" si="19"/>
        <v>8.0298169314446652E-2</v>
      </c>
      <c r="N153" s="1">
        <f t="shared" ca="1" si="19"/>
        <v>5.0669876924865687E-2</v>
      </c>
      <c r="O153" s="1">
        <f t="shared" ca="1" si="19"/>
        <v>0.30207096351612106</v>
      </c>
      <c r="P153" s="1">
        <f t="shared" ca="1" si="19"/>
        <v>0.53949757610141791</v>
      </c>
      <c r="Q153" s="1">
        <f t="shared" ca="1" si="19"/>
        <v>0.43782492915171628</v>
      </c>
      <c r="R153" s="1">
        <f t="shared" ca="1" si="19"/>
        <v>0.22122015315476123</v>
      </c>
      <c r="S153" s="1">
        <f t="shared" ca="1" si="19"/>
        <v>0.2412628379704449</v>
      </c>
      <c r="T153" s="1">
        <f t="shared" ca="1" si="19"/>
        <v>0.33098687501456292</v>
      </c>
      <c r="U153" s="1">
        <f t="shared" ca="1" si="18"/>
        <v>0.1795126838532756</v>
      </c>
      <c r="V153" s="1">
        <f t="shared" ca="1" si="15"/>
        <v>9.3255434859628988E-3</v>
      </c>
      <c r="W153" s="1">
        <f t="shared" ca="1" si="16"/>
        <v>-4.8068061655838393E-2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8.9124552649523972E-2</v>
      </c>
      <c r="E154" s="1">
        <f t="shared" ca="1" si="13"/>
        <v>1.0505057318992459E-2</v>
      </c>
      <c r="F154" s="1">
        <f t="shared" ca="1" si="19"/>
        <v>-2.9475260179848538E-2</v>
      </c>
      <c r="G154" s="1">
        <f t="shared" ca="1" si="19"/>
        <v>-2.26163336714452E-2</v>
      </c>
      <c r="H154" s="1">
        <f t="shared" ca="1" si="19"/>
        <v>1.5060281255968222E-2</v>
      </c>
      <c r="I154" s="1">
        <f t="shared" ca="1" si="19"/>
        <v>9.674846450386923E-2</v>
      </c>
      <c r="J154" s="1">
        <f t="shared" ca="1" si="19"/>
        <v>0.2517544899183321</v>
      </c>
      <c r="K154" s="1">
        <f t="shared" ca="1" si="19"/>
        <v>0.4028900809283279</v>
      </c>
      <c r="L154" s="1">
        <f t="shared" ca="1" si="19"/>
        <v>0.25423548073028723</v>
      </c>
      <c r="M154" s="1">
        <f t="shared" ca="1" si="19"/>
        <v>7.2465109576609843E-2</v>
      </c>
      <c r="N154" s="1">
        <f t="shared" ca="1" si="19"/>
        <v>7.8842258813297955E-2</v>
      </c>
      <c r="O154" s="1">
        <f t="shared" ca="1" si="19"/>
        <v>0.25739046619222206</v>
      </c>
      <c r="P154" s="1">
        <f t="shared" ca="1" si="19"/>
        <v>0.39687232164717834</v>
      </c>
      <c r="Q154" s="1">
        <f t="shared" ca="1" si="19"/>
        <v>0.26698382897690737</v>
      </c>
      <c r="R154" s="1">
        <f t="shared" ca="1" si="19"/>
        <v>0.1032980483533267</v>
      </c>
      <c r="S154" s="1">
        <f t="shared" ca="1" si="19"/>
        <v>8.9541368006722896E-2</v>
      </c>
      <c r="T154" s="1">
        <f t="shared" ca="1" si="19"/>
        <v>0.17827624428538819</v>
      </c>
      <c r="U154" s="1">
        <f t="shared" ca="1" si="18"/>
        <v>0.16469670433819766</v>
      </c>
      <c r="V154" s="1">
        <f t="shared" ca="1" si="15"/>
        <v>0.13135760227847731</v>
      </c>
      <c r="W154" s="1">
        <f t="shared" ca="1" si="16"/>
        <v>0.12621375466166487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8.8190993819254326E-2</v>
      </c>
      <c r="E155" s="1">
        <f t="shared" ca="1" si="13"/>
        <v>0.12127292873258277</v>
      </c>
      <c r="F155" s="1">
        <f t="shared" ca="1" si="19"/>
        <v>0.25849181192323661</v>
      </c>
      <c r="G155" s="1">
        <f t="shared" ca="1" si="19"/>
        <v>0.38759353208006292</v>
      </c>
      <c r="H155" s="1">
        <f t="shared" ca="1" si="19"/>
        <v>0.2259968098360699</v>
      </c>
      <c r="I155" s="1">
        <f t="shared" ca="1" si="19"/>
        <v>0.12954418264829054</v>
      </c>
      <c r="J155" s="1">
        <f t="shared" ca="1" si="19"/>
        <v>0.26484771747387942</v>
      </c>
      <c r="K155" s="1">
        <f t="shared" ca="1" si="19"/>
        <v>0.43666240731483724</v>
      </c>
      <c r="L155" s="1">
        <f t="shared" ca="1" si="19"/>
        <v>0.47531464231745513</v>
      </c>
      <c r="M155" s="1">
        <f t="shared" ca="1" si="19"/>
        <v>0.28344567290160533</v>
      </c>
      <c r="N155" s="1">
        <f t="shared" ca="1" si="19"/>
        <v>0.13223061879700349</v>
      </c>
      <c r="O155" s="1">
        <f t="shared" ca="1" si="19"/>
        <v>0.15041752819704554</v>
      </c>
      <c r="P155" s="1">
        <f t="shared" ca="1" si="19"/>
        <v>0.35757158766195202</v>
      </c>
      <c r="Q155" s="1">
        <f t="shared" ca="1" si="19"/>
        <v>0.50085597056918485</v>
      </c>
      <c r="R155" s="1">
        <f t="shared" ca="1" si="19"/>
        <v>0.31818092585939561</v>
      </c>
      <c r="S155" s="1">
        <f t="shared" ca="1" si="19"/>
        <v>0.16782300362705299</v>
      </c>
      <c r="T155" s="1">
        <f t="shared" ca="1" si="19"/>
        <v>0.14304084052647106</v>
      </c>
      <c r="U155" s="1">
        <f t="shared" ca="1" si="18"/>
        <v>7.8023431604802115E-2</v>
      </c>
      <c r="V155" s="1">
        <f t="shared" ca="1" si="15"/>
        <v>2.5001738722297542E-4</v>
      </c>
      <c r="W155" s="1">
        <f t="shared" ca="1" si="16"/>
        <v>-1.8254920156540181E-2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4.2153327230287911E-2</v>
      </c>
      <c r="E156" s="1">
        <f t="shared" ca="1" si="13"/>
        <v>1.6682648557829711E-2</v>
      </c>
      <c r="F156" s="1">
        <f t="shared" ca="1" si="19"/>
        <v>-4.1756031165140857E-3</v>
      </c>
      <c r="G156" s="1">
        <f t="shared" ca="1" si="19"/>
        <v>-7.7672183913538081E-3</v>
      </c>
      <c r="H156" s="1">
        <f t="shared" ca="1" si="19"/>
        <v>4.9113857497074101E-2</v>
      </c>
      <c r="I156" s="1">
        <f t="shared" ca="1" si="19"/>
        <v>0.17882351115744274</v>
      </c>
      <c r="J156" s="1">
        <f t="shared" ca="1" si="19"/>
        <v>0.35781879121797527</v>
      </c>
      <c r="K156" s="1">
        <f t="shared" ca="1" si="19"/>
        <v>0.44230808945680405</v>
      </c>
      <c r="L156" s="1">
        <f t="shared" ca="1" si="19"/>
        <v>0.22980879628376724</v>
      </c>
      <c r="M156" s="1">
        <f t="shared" ca="1" si="19"/>
        <v>2.5292038567482737E-2</v>
      </c>
      <c r="N156" s="1">
        <f t="shared" ca="1" si="19"/>
        <v>3.0283262899151618E-3</v>
      </c>
      <c r="O156" s="1">
        <f t="shared" ca="1" si="19"/>
        <v>0.16961753208921876</v>
      </c>
      <c r="P156" s="1">
        <f t="shared" ca="1" si="19"/>
        <v>0.30661045688251193</v>
      </c>
      <c r="Q156" s="1">
        <f t="shared" ca="1" si="19"/>
        <v>0.14791636701072536</v>
      </c>
      <c r="R156" s="1">
        <f t="shared" ca="1" si="19"/>
        <v>2.3079996895692588E-2</v>
      </c>
      <c r="S156" s="1">
        <f t="shared" ca="1" si="19"/>
        <v>0.12271949633633705</v>
      </c>
      <c r="T156" s="1">
        <f t="shared" ca="1" si="19"/>
        <v>0.2745199429620408</v>
      </c>
      <c r="U156" s="1">
        <f t="shared" ca="1" si="18"/>
        <v>0.2547516055706856</v>
      </c>
      <c r="V156" s="1">
        <f t="shared" ca="1" si="15"/>
        <v>0.16121123254329592</v>
      </c>
      <c r="W156" s="1">
        <f t="shared" ca="1" si="16"/>
        <v>0.10658168561930366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-4.3871179342249399E-2</v>
      </c>
      <c r="E157" s="1">
        <f t="shared" ca="1" si="13"/>
        <v>4.6453634465373844E-2</v>
      </c>
      <c r="F157" s="1">
        <f t="shared" ca="1" si="19"/>
        <v>0.20042382824582713</v>
      </c>
      <c r="G157" s="1">
        <f t="shared" ca="1" si="19"/>
        <v>0.38171902208584363</v>
      </c>
      <c r="H157" s="1">
        <f t="shared" ca="1" si="19"/>
        <v>0.37797066806299284</v>
      </c>
      <c r="I157" s="1">
        <f t="shared" ca="1" si="19"/>
        <v>0.36720423741591024</v>
      </c>
      <c r="J157" s="1">
        <f t="shared" ca="1" si="19"/>
        <v>0.35728727686986084</v>
      </c>
      <c r="K157" s="1">
        <f t="shared" ca="1" si="19"/>
        <v>0.4490251740771562</v>
      </c>
      <c r="L157" s="1">
        <f t="shared" ca="1" si="19"/>
        <v>0.37736082602248866</v>
      </c>
      <c r="M157" s="1">
        <f t="shared" ca="1" si="19"/>
        <v>0.23147895229188004</v>
      </c>
      <c r="N157" s="1">
        <f t="shared" ca="1" si="19"/>
        <v>0.1258212269669769</v>
      </c>
      <c r="O157" s="1">
        <f t="shared" ca="1" si="19"/>
        <v>0.12896413390513919</v>
      </c>
      <c r="P157" s="1">
        <f t="shared" ca="1" si="19"/>
        <v>0.20552154191247837</v>
      </c>
      <c r="Q157" s="1">
        <f t="shared" ca="1" si="19"/>
        <v>0.2045853843482397</v>
      </c>
      <c r="R157" s="1">
        <f t="shared" ca="1" si="19"/>
        <v>0.33472668931139293</v>
      </c>
      <c r="S157" s="1">
        <f t="shared" ca="1" si="19"/>
        <v>0.62105906960321799</v>
      </c>
      <c r="T157" s="1">
        <f t="shared" ca="1" si="19"/>
        <v>0.62274842614649972</v>
      </c>
      <c r="U157" s="1">
        <f t="shared" ca="1" si="18"/>
        <v>0.29049400100020162</v>
      </c>
      <c r="V157" s="1">
        <f t="shared" ca="1" si="15"/>
        <v>8.1527069874412036E-2</v>
      </c>
      <c r="W157" s="1">
        <f t="shared" ca="1" si="16"/>
        <v>5.87738178562257E-2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6.3066246990337938E-3</v>
      </c>
      <c r="E158" s="1">
        <f t="shared" ca="1" si="13"/>
        <v>4.7183070541098306E-2</v>
      </c>
      <c r="F158" s="1">
        <f t="shared" ca="1" si="19"/>
        <v>0.23610316292018169</v>
      </c>
      <c r="G158" s="1">
        <f t="shared" ca="1" si="19"/>
        <v>0.44815420656946009</v>
      </c>
      <c r="H158" s="1">
        <f t="shared" ca="1" si="19"/>
        <v>0.48501887416236933</v>
      </c>
      <c r="I158" s="1">
        <f t="shared" ca="1" si="19"/>
        <v>0.67605806424790105</v>
      </c>
      <c r="J158" s="1">
        <f t="shared" ca="1" si="19"/>
        <v>0.80844055549622862</v>
      </c>
      <c r="K158" s="1">
        <f t="shared" ca="1" si="19"/>
        <v>0.66357634309675895</v>
      </c>
      <c r="L158" s="1">
        <f ca="1">(L108+0.6*(M108+K108)+0.15*(J108+N108))/(1+2*0.6+2*0.15)</f>
        <v>0.31681088194766849</v>
      </c>
      <c r="M158" s="1">
        <f t="shared" ca="1" si="19"/>
        <v>5.9955476788856245E-2</v>
      </c>
      <c r="N158" s="1">
        <f t="shared" ca="1" si="19"/>
        <v>3.1811138169503205E-3</v>
      </c>
      <c r="O158" s="1">
        <f t="shared" ca="1" si="19"/>
        <v>0.15788642530967173</v>
      </c>
      <c r="P158" s="1">
        <f t="shared" ca="1" si="19"/>
        <v>0.41493609067580034</v>
      </c>
      <c r="Q158" s="1">
        <f t="shared" ca="1" si="19"/>
        <v>0.51961226053970466</v>
      </c>
      <c r="R158" s="1">
        <f t="shared" ca="1" si="19"/>
        <v>0.4589549826718794</v>
      </c>
      <c r="S158" s="1">
        <f t="shared" ca="1" si="19"/>
        <v>0.53679760579193081</v>
      </c>
      <c r="T158" s="1">
        <f t="shared" ca="1" si="19"/>
        <v>0.45815003323894654</v>
      </c>
      <c r="U158" s="1">
        <f t="shared" ca="1" si="18"/>
        <v>0.16957389551852187</v>
      </c>
      <c r="V158" s="1">
        <f t="shared" ca="1" si="15"/>
        <v>-4.452743288197069E-2</v>
      </c>
      <c r="W158" s="1">
        <f ca="1">(W108+0.6*(V108)+0.15*U108)/(1+0.6+0.15)</f>
        <v>-0.10915948692509711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2.6126769153905632E-2</v>
      </c>
      <c r="E160" s="3">
        <f t="shared" ref="E160:W160" ca="1" si="20">AVERAGE(E111:E134)</f>
        <v>1.6081048561286369E-2</v>
      </c>
      <c r="F160" s="3">
        <f t="shared" ca="1" si="20"/>
        <v>9.537371850960312E-3</v>
      </c>
      <c r="G160" s="3">
        <f t="shared" ca="1" si="20"/>
        <v>2.1659445871586747E-2</v>
      </c>
      <c r="H160" s="3">
        <f t="shared" ca="1" si="20"/>
        <v>3.1763043143722108E-2</v>
      </c>
      <c r="I160" s="3">
        <f t="shared" ca="1" si="20"/>
        <v>3.5169213113902024E-2</v>
      </c>
      <c r="J160" s="3">
        <f t="shared" ca="1" si="20"/>
        <v>2.5349384849434914E-2</v>
      </c>
      <c r="K160" s="3">
        <f t="shared" ca="1" si="20"/>
        <v>1.8258725668523986E-2</v>
      </c>
      <c r="L160" s="3">
        <f t="shared" ca="1" si="20"/>
        <v>2.134924619133946E-2</v>
      </c>
      <c r="M160" s="3">
        <f t="shared" ca="1" si="20"/>
        <v>2.5112609539374286E-2</v>
      </c>
      <c r="N160" s="3">
        <f t="shared" ca="1" si="20"/>
        <v>8.0433966744141341E-2</v>
      </c>
      <c r="O160" s="3">
        <f t="shared" ca="1" si="20"/>
        <v>0.24963117551059555</v>
      </c>
      <c r="P160" s="3">
        <f t="shared" ca="1" si="20"/>
        <v>0.3975543551027591</v>
      </c>
      <c r="Q160" s="3">
        <f t="shared" ca="1" si="20"/>
        <v>0.24019160300235851</v>
      </c>
      <c r="R160" s="3">
        <f t="shared" ca="1" si="20"/>
        <v>6.977718170158638E-2</v>
      </c>
      <c r="S160" s="3">
        <f t="shared" ca="1" si="20"/>
        <v>2.1163830544387544E-2</v>
      </c>
      <c r="T160" s="3">
        <f t="shared" ca="1" si="20"/>
        <v>2.3181637135791428E-2</v>
      </c>
      <c r="U160" s="3">
        <f t="shared" ca="1" si="20"/>
        <v>2.1547468007212234E-2</v>
      </c>
      <c r="V160" s="3">
        <f t="shared" ca="1" si="20"/>
        <v>2.0942012831732155E-2</v>
      </c>
      <c r="W160" s="3">
        <f t="shared" ca="1" si="20"/>
        <v>1.9552245028272981E-2</v>
      </c>
    </row>
    <row r="161" spans="2:23">
      <c r="C161" s="1" t="s">
        <v>198</v>
      </c>
      <c r="D161" s="10">
        <f ca="1">AVERAGE(D135:D158)</f>
        <v>8.2403679472762888E-3</v>
      </c>
      <c r="E161" s="3">
        <f t="shared" ref="E161:W161" ca="1" si="21">AVERAGE(E135:E158)</f>
        <v>3.7831081092152517E-2</v>
      </c>
      <c r="F161" s="3">
        <f t="shared" ca="1" si="21"/>
        <v>0.14055285374371096</v>
      </c>
      <c r="G161" s="3">
        <f t="shared" ca="1" si="21"/>
        <v>0.27946631210788458</v>
      </c>
      <c r="H161" s="3">
        <f t="shared" ca="1" si="21"/>
        <v>0.28766044092149623</v>
      </c>
      <c r="I161" s="3">
        <f t="shared" ca="1" si="21"/>
        <v>0.25122768637379744</v>
      </c>
      <c r="J161" s="3">
        <f t="shared" ca="1" si="21"/>
        <v>0.26031473256240817</v>
      </c>
      <c r="K161" s="3">
        <f t="shared" ca="1" si="21"/>
        <v>0.29398529529665673</v>
      </c>
      <c r="L161" s="3">
        <f t="shared" ca="1" si="21"/>
        <v>0.25937374921261919</v>
      </c>
      <c r="M161" s="3">
        <f t="shared" ca="1" si="21"/>
        <v>0.15526970171257837</v>
      </c>
      <c r="N161" s="3">
        <f t="shared" ca="1" si="21"/>
        <v>8.2573890504137978E-2</v>
      </c>
      <c r="O161" s="3">
        <f t="shared" ca="1" si="21"/>
        <v>0.17047098456585061</v>
      </c>
      <c r="P161" s="3">
        <f t="shared" ca="1" si="21"/>
        <v>0.35337322092488588</v>
      </c>
      <c r="Q161" s="3">
        <f t="shared" ca="1" si="21"/>
        <v>0.38590288856413429</v>
      </c>
      <c r="R161" s="3">
        <f t="shared" ca="1" si="21"/>
        <v>0.30731238615881645</v>
      </c>
      <c r="S161" s="3">
        <f t="shared" ca="1" si="21"/>
        <v>0.33434569494022653</v>
      </c>
      <c r="T161" s="3">
        <f t="shared" ca="1" si="21"/>
        <v>0.30001218473191732</v>
      </c>
      <c r="U161" s="3">
        <f t="shared" ca="1" si="21"/>
        <v>0.14649800161976942</v>
      </c>
      <c r="V161" s="3">
        <f t="shared" ca="1" si="21"/>
        <v>3.9362180801643422E-2</v>
      </c>
      <c r="W161" s="3">
        <f t="shared" ca="1" si="21"/>
        <v>1.4297862233510867E-2</v>
      </c>
    </row>
    <row r="162" spans="2:23">
      <c r="C162" s="1" t="s">
        <v>16</v>
      </c>
      <c r="D162" s="3">
        <f ca="1">IF(D165&gt;0,TINV(TTEST(D111:D134,D135:D158,2,2),46),-TINV(TTEST(D111:D134,D135:D158,2,2),46))</f>
        <v>0.94893517480146117</v>
      </c>
      <c r="E162" s="3">
        <f t="shared" ref="E162:V162" ca="1" si="22">IF(E165&gt;0,TINV(TTEST(E111:E134,E135:E158,2,2),46),-TINV(TTEST(E111:E134,E135:E158,2,2),46))</f>
        <v>-1.547078255072118</v>
      </c>
      <c r="F162" s="3">
        <f t="shared" ca="1" si="22"/>
        <v>-5.373615373445265</v>
      </c>
      <c r="G162" s="3">
        <f t="shared" ca="1" si="22"/>
        <v>-6.3114590596820115</v>
      </c>
      <c r="H162" s="3">
        <f t="shared" ca="1" si="22"/>
        <v>-6.411428304723243</v>
      </c>
      <c r="I162" s="3">
        <f t="shared" ca="1" si="22"/>
        <v>-5.7898809010467307</v>
      </c>
      <c r="J162" s="3">
        <f t="shared" ca="1" si="22"/>
        <v>-5.537876496109206</v>
      </c>
      <c r="K162" s="3">
        <f t="shared" ca="1" si="22"/>
        <v>-6.3133507885203635</v>
      </c>
      <c r="L162" s="3">
        <f t="shared" ca="1" si="22"/>
        <v>-6.8206024721991039</v>
      </c>
      <c r="M162" s="3">
        <f t="shared" ca="1" si="22"/>
        <v>-3.6437419496637435</v>
      </c>
      <c r="N162" s="3">
        <f t="shared" ca="1" si="22"/>
        <v>-8.3678800381602914E-2</v>
      </c>
      <c r="O162" s="3">
        <f t="shared" ca="1" si="22"/>
        <v>3.3119758980065797</v>
      </c>
      <c r="P162" s="3">
        <f t="shared" ca="1" si="22"/>
        <v>1.3979663108797431</v>
      </c>
      <c r="Q162" s="3">
        <f t="shared" ca="1" si="22"/>
        <v>-4.2533968887626017</v>
      </c>
      <c r="R162" s="3">
        <f t="shared" ca="1" si="22"/>
        <v>-7.5046152666028973</v>
      </c>
      <c r="S162" s="3">
        <f t="shared" ca="1" si="22"/>
        <v>-7.4908830976116505</v>
      </c>
      <c r="T162" s="3">
        <f t="shared" ca="1" si="22"/>
        <v>-7.516670850814009</v>
      </c>
      <c r="U162" s="3">
        <f t="shared" ca="1" si="22"/>
        <v>-5.907106424067381</v>
      </c>
      <c r="V162" s="3">
        <f t="shared" ca="1" si="22"/>
        <v>-1.1276417734916011</v>
      </c>
      <c r="W162" s="3">
        <f ca="1">IF(W165&gt;0,TINV(TTEST(W111:W134,W135:W158,2,2),46),-TINV(TTEST(W111:W134,W135:W158,2,2),46))</f>
        <v>0.2756583868116812</v>
      </c>
    </row>
    <row r="163" spans="2:23">
      <c r="B163" s="1" t="s">
        <v>199</v>
      </c>
      <c r="C163" s="1" t="s">
        <v>0</v>
      </c>
      <c r="D163" s="3">
        <f ca="1">STDEV(D111:D134)/SQRT(COUNT(D111:D134))</f>
        <v>1.1992609138338637E-2</v>
      </c>
      <c r="E163" s="3">
        <f t="shared" ref="E163:W163" ca="1" si="23">STDEV(E111:E134)/SQRT(COUNT(E111:E134))</f>
        <v>8.9361901665466412E-3</v>
      </c>
      <c r="F163" s="3">
        <f t="shared" ca="1" si="23"/>
        <v>9.0561842794606145E-3</v>
      </c>
      <c r="G163" s="3">
        <f t="shared" ca="1" si="23"/>
        <v>1.5591006891945177E-2</v>
      </c>
      <c r="H163" s="3">
        <f t="shared" ca="1" si="23"/>
        <v>1.6453270223096072E-2</v>
      </c>
      <c r="I163" s="3">
        <f t="shared" ca="1" si="23"/>
        <v>1.5052182849731786E-2</v>
      </c>
      <c r="J163" s="3">
        <f t="shared" ca="1" si="23"/>
        <v>1.1642748282006635E-2</v>
      </c>
      <c r="K163" s="3">
        <f t="shared" ca="1" si="23"/>
        <v>1.0968517242893888E-2</v>
      </c>
      <c r="L163" s="3">
        <f t="shared" ca="1" si="23"/>
        <v>1.1004678478371015E-2</v>
      </c>
      <c r="M163" s="3">
        <f t="shared" ca="1" si="23"/>
        <v>9.3467565677853408E-3</v>
      </c>
      <c r="N163" s="3">
        <f t="shared" ca="1" si="23"/>
        <v>8.8034538620898346E-3</v>
      </c>
      <c r="O163" s="3">
        <f t="shared" ca="1" si="23"/>
        <v>9.5947382214970588E-3</v>
      </c>
      <c r="P163" s="3">
        <f t="shared" ca="1" si="23"/>
        <v>1.2051519790508737E-2</v>
      </c>
      <c r="Q163" s="3">
        <f t="shared" ca="1" si="23"/>
        <v>1.0299777543949491E-2</v>
      </c>
      <c r="R163" s="3">
        <f t="shared" ca="1" si="23"/>
        <v>9.6527139544641625E-3</v>
      </c>
      <c r="S163" s="3">
        <f t="shared" ca="1" si="23"/>
        <v>1.4004301139277415E-2</v>
      </c>
      <c r="T163" s="3">
        <f t="shared" ca="1" si="23"/>
        <v>1.6643457993889957E-2</v>
      </c>
      <c r="U163" s="3">
        <f t="shared" ca="1" si="23"/>
        <v>1.3141341343953913E-2</v>
      </c>
      <c r="V163" s="3">
        <f t="shared" ca="1" si="23"/>
        <v>1.1462002677749118E-2</v>
      </c>
      <c r="W163" s="3">
        <f t="shared" ca="1" si="23"/>
        <v>1.3262682424453977E-2</v>
      </c>
    </row>
    <row r="164" spans="2:23">
      <c r="C164" s="1" t="s">
        <v>198</v>
      </c>
      <c r="D164" s="3">
        <f ca="1">STDEV(D135:D158)/SQRT(COUNT(D135:D158))</f>
        <v>1.4541631003080735E-2</v>
      </c>
      <c r="E164" s="3">
        <f t="shared" ref="E164:W164" ca="1" si="24">STDEV(E135:E158)/SQRT(COUNT(E135:E158))</f>
        <v>1.0853284983992403E-2</v>
      </c>
      <c r="F164" s="3">
        <f t="shared" ca="1" si="24"/>
        <v>2.2636940564528977E-2</v>
      </c>
      <c r="G164" s="3">
        <f t="shared" ca="1" si="24"/>
        <v>3.7754904792190069E-2</v>
      </c>
      <c r="H164" s="3">
        <f t="shared" ca="1" si="24"/>
        <v>3.6363626222940808E-2</v>
      </c>
      <c r="I164" s="3">
        <f t="shared" ca="1" si="24"/>
        <v>3.414612563274929E-2</v>
      </c>
      <c r="J164" s="3">
        <f t="shared" ca="1" si="24"/>
        <v>4.080009618825256E-2</v>
      </c>
      <c r="K164" s="3">
        <f t="shared" ca="1" si="24"/>
        <v>4.2273778801268695E-2</v>
      </c>
      <c r="L164" s="3">
        <f t="shared" ca="1" si="24"/>
        <v>3.3117343333221534E-2</v>
      </c>
      <c r="M164" s="3">
        <f t="shared" ca="1" si="24"/>
        <v>3.4476196154269084E-2</v>
      </c>
      <c r="N164" s="3">
        <f t="shared" ca="1" si="24"/>
        <v>2.401002025919104E-2</v>
      </c>
      <c r="O164" s="3">
        <f t="shared" ca="1" si="24"/>
        <v>2.1890825778360545E-2</v>
      </c>
      <c r="P164" s="3">
        <f t="shared" ca="1" si="24"/>
        <v>2.921583398400732E-2</v>
      </c>
      <c r="Q164" s="3">
        <f t="shared" ca="1" si="24"/>
        <v>3.2672612595142342E-2</v>
      </c>
      <c r="R164" s="3">
        <f t="shared" ca="1" si="24"/>
        <v>3.0144100773167096E-2</v>
      </c>
      <c r="S164" s="3">
        <f t="shared" ca="1" si="24"/>
        <v>3.9393174118142832E-2</v>
      </c>
      <c r="T164" s="3">
        <f t="shared" ca="1" si="24"/>
        <v>3.2853637555519344E-2</v>
      </c>
      <c r="U164" s="3">
        <f t="shared" ca="1" si="24"/>
        <v>1.6575184281721309E-2</v>
      </c>
      <c r="V164" s="3">
        <f t="shared" ca="1" si="24"/>
        <v>1.1638675359121244E-2</v>
      </c>
      <c r="W164" s="3">
        <f t="shared" ca="1" si="24"/>
        <v>1.3690545506514348E-2</v>
      </c>
    </row>
    <row r="165" spans="2:23">
      <c r="C165" s="1" t="s">
        <v>110</v>
      </c>
      <c r="D165" s="2">
        <f ca="1">D160-D161</f>
        <v>1.7886401206629342E-2</v>
      </c>
      <c r="E165" s="2">
        <f t="shared" ref="E165:W165" ca="1" si="25">E160-E161</f>
        <v>-2.1750032530866149E-2</v>
      </c>
      <c r="F165" s="2">
        <f t="shared" ca="1" si="25"/>
        <v>-0.13101548189275064</v>
      </c>
      <c r="G165" s="2">
        <f t="shared" ca="1" si="25"/>
        <v>-0.25780686623629784</v>
      </c>
      <c r="H165" s="2">
        <f t="shared" ca="1" si="25"/>
        <v>-0.25589739777777409</v>
      </c>
      <c r="I165" s="2">
        <f t="shared" ca="1" si="25"/>
        <v>-0.21605847325989541</v>
      </c>
      <c r="J165" s="2">
        <f t="shared" ca="1" si="25"/>
        <v>-0.23496534771297325</v>
      </c>
      <c r="K165" s="2">
        <f t="shared" ca="1" si="25"/>
        <v>-0.27572656962813274</v>
      </c>
      <c r="L165" s="2">
        <f t="shared" ca="1" si="25"/>
        <v>-0.23802450302127973</v>
      </c>
      <c r="M165" s="2">
        <f t="shared" ca="1" si="25"/>
        <v>-0.13015709217320409</v>
      </c>
      <c r="N165" s="2">
        <f t="shared" ca="1" si="25"/>
        <v>-2.139923759996637E-3</v>
      </c>
      <c r="O165" s="2">
        <f t="shared" ca="1" si="25"/>
        <v>7.916019094474494E-2</v>
      </c>
      <c r="P165" s="2">
        <f t="shared" ca="1" si="25"/>
        <v>4.4181134177873227E-2</v>
      </c>
      <c r="Q165" s="2">
        <f t="shared" ca="1" si="25"/>
        <v>-0.14571128556177579</v>
      </c>
      <c r="R165" s="2">
        <f t="shared" ca="1" si="25"/>
        <v>-0.23753520445723009</v>
      </c>
      <c r="S165" s="2">
        <f t="shared" ca="1" si="25"/>
        <v>-0.313181864395839</v>
      </c>
      <c r="T165" s="2">
        <f t="shared" ca="1" si="25"/>
        <v>-0.27683054759612591</v>
      </c>
      <c r="U165" s="2">
        <f t="shared" ca="1" si="25"/>
        <v>-0.12495053361255719</v>
      </c>
      <c r="V165" s="2">
        <f t="shared" ca="1" si="25"/>
        <v>-1.8420167969911267E-2</v>
      </c>
      <c r="W165" s="2">
        <f t="shared" ca="1" si="25"/>
        <v>5.2543827947621139E-3</v>
      </c>
    </row>
    <row r="167" spans="2:23">
      <c r="B167" s="1" t="s">
        <v>200</v>
      </c>
      <c r="D167" s="1">
        <f ca="1">COVAR(D111:D158,$C111:$C158)/VAR($C111:$C158)</f>
        <v>8.7568839240789505E-3</v>
      </c>
      <c r="E167" s="1">
        <f t="shared" ref="E167:W167" ca="1" si="26">COVAR(E111:E158,$C111:$C158)/VAR($C111:$C158)</f>
        <v>-1.0648453426569884E-2</v>
      </c>
      <c r="F167" s="1">
        <f t="shared" ca="1" si="26"/>
        <v>-6.4142996343325834E-2</v>
      </c>
      <c r="G167" s="1">
        <f t="shared" ca="1" si="26"/>
        <v>-0.12621794492818747</v>
      </c>
      <c r="H167" s="1">
        <f t="shared" ca="1" si="26"/>
        <v>-0.12528310099536855</v>
      </c>
      <c r="I167" s="1">
        <f t="shared" ca="1" si="26"/>
        <v>-0.10577862753349052</v>
      </c>
      <c r="J167" s="1">
        <f t="shared" ca="1" si="26"/>
        <v>-0.11503511815114316</v>
      </c>
      <c r="K167" s="1">
        <f t="shared" ca="1" si="26"/>
        <v>-0.13499113304710667</v>
      </c>
      <c r="L167" s="1">
        <f t="shared" ca="1" si="26"/>
        <v>-0.11653282960416822</v>
      </c>
      <c r="M167" s="1">
        <f t="shared" ca="1" si="26"/>
        <v>-6.3722743043131191E-2</v>
      </c>
      <c r="N167" s="1">
        <f t="shared" ca="1" si="26"/>
        <v>-1.0476710074983579E-3</v>
      </c>
      <c r="O167" s="1">
        <f t="shared" ca="1" si="26"/>
        <v>3.8755510150031411E-2</v>
      </c>
      <c r="P167" s="1">
        <f t="shared" ca="1" si="26"/>
        <v>2.1630346941250406E-2</v>
      </c>
      <c r="Q167" s="1">
        <f t="shared" ca="1" si="26"/>
        <v>-7.1337816889619404E-2</v>
      </c>
      <c r="R167" s="1">
        <f t="shared" ca="1" si="26"/>
        <v>-0.11629327718218564</v>
      </c>
      <c r="S167" s="1">
        <f t="shared" ca="1" si="26"/>
        <v>-0.15332862111046283</v>
      </c>
      <c r="T167" s="1">
        <f t="shared" ca="1" si="26"/>
        <v>-0.13553162226060333</v>
      </c>
      <c r="U167" s="1">
        <f t="shared" ca="1" si="26"/>
        <v>-6.1173698747814469E-2</v>
      </c>
      <c r="V167" s="1">
        <f t="shared" ca="1" si="26"/>
        <v>-9.0182072352690597E-3</v>
      </c>
      <c r="W167" s="1">
        <f t="shared" ca="1" si="26"/>
        <v>2.5724582432689511E-3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1.2999999999999999E-2</v>
      </c>
      <c r="E1">
        <v>1.2999999999999999E-2</v>
      </c>
      <c r="F1">
        <v>1.6E-2</v>
      </c>
      <c r="G1">
        <v>0.876</v>
      </c>
      <c r="H1">
        <v>2E-3</v>
      </c>
      <c r="I1">
        <v>1E-3</v>
      </c>
      <c r="J1">
        <v>1.6E-2</v>
      </c>
      <c r="K1">
        <v>0.13400000000000001</v>
      </c>
      <c r="L1">
        <v>2E-3</v>
      </c>
      <c r="M1">
        <v>1.4999999999999999E-2</v>
      </c>
      <c r="N1">
        <v>0.995</v>
      </c>
      <c r="O1">
        <v>1E-3</v>
      </c>
      <c r="P1">
        <v>1.4E-2</v>
      </c>
      <c r="Q1">
        <v>0.89900000000000002</v>
      </c>
      <c r="R1">
        <v>8.9999999999999993E-3</v>
      </c>
      <c r="S1">
        <v>3.0000000000000001E-3</v>
      </c>
      <c r="T1">
        <v>7.3999999999999996E-2</v>
      </c>
      <c r="U1">
        <v>1.4999999999999999E-2</v>
      </c>
      <c r="V1">
        <v>1E-3</v>
      </c>
      <c r="W1">
        <v>1.4E-2</v>
      </c>
      <c r="Z1" s="1">
        <f>AVERAGE(D1:M1)</f>
        <v>0.10880000000000001</v>
      </c>
      <c r="AA1" s="1">
        <f>AVERAGE(N1:W1)</f>
        <v>0.20249999999999996</v>
      </c>
    </row>
    <row r="2" spans="1:27">
      <c r="A2">
        <v>1</v>
      </c>
      <c r="B2" t="s">
        <v>149</v>
      </c>
      <c r="C2">
        <v>30</v>
      </c>
      <c r="D2">
        <v>0.01</v>
      </c>
      <c r="E2">
        <v>0.01</v>
      </c>
      <c r="F2">
        <v>1.2999999999999999E-2</v>
      </c>
      <c r="G2">
        <v>0.47599999999999998</v>
      </c>
      <c r="H2">
        <v>2.8000000000000001E-2</v>
      </c>
      <c r="I2">
        <v>8.0000000000000002E-3</v>
      </c>
      <c r="J2">
        <v>1.2E-2</v>
      </c>
      <c r="K2">
        <v>0.01</v>
      </c>
      <c r="L2">
        <v>3.7999999999999999E-2</v>
      </c>
      <c r="M2">
        <v>1.0999999999999999E-2</v>
      </c>
      <c r="N2">
        <v>0.996</v>
      </c>
      <c r="O2">
        <v>7.0000000000000001E-3</v>
      </c>
      <c r="P2">
        <v>1.0999999999999999E-2</v>
      </c>
      <c r="Q2">
        <v>0.48299999999999998</v>
      </c>
      <c r="R2">
        <v>0.28000000000000003</v>
      </c>
      <c r="S2">
        <v>2.5000000000000001E-2</v>
      </c>
      <c r="T2">
        <v>0.20200000000000001</v>
      </c>
      <c r="U2">
        <v>1.2E-2</v>
      </c>
      <c r="V2">
        <v>6.0000000000000001E-3</v>
      </c>
      <c r="W2">
        <v>0.01</v>
      </c>
      <c r="Z2" s="1">
        <f t="shared" ref="Z2:Z48" si="0">AVERAGE(D2:M2)</f>
        <v>6.1600000000000009E-2</v>
      </c>
      <c r="AA2" s="1">
        <f t="shared" ref="AA2:AA48" si="1">AVERAGE(N2:W2)</f>
        <v>0.20319999999999996</v>
      </c>
    </row>
    <row r="3" spans="1:27">
      <c r="A3">
        <v>2</v>
      </c>
      <c r="B3" t="s">
        <v>150</v>
      </c>
      <c r="C3">
        <v>30</v>
      </c>
      <c r="D3">
        <v>8.0000000000000002E-3</v>
      </c>
      <c r="E3">
        <v>8.0000000000000002E-3</v>
      </c>
      <c r="F3">
        <v>8.9999999999999993E-3</v>
      </c>
      <c r="G3">
        <v>0.26</v>
      </c>
      <c r="H3">
        <v>2E-3</v>
      </c>
      <c r="I3">
        <v>1E-3</v>
      </c>
      <c r="J3">
        <v>8.9999999999999993E-3</v>
      </c>
      <c r="K3">
        <v>4.2999999999999997E-2</v>
      </c>
      <c r="L3">
        <v>1E-3</v>
      </c>
      <c r="M3">
        <v>8.9999999999999993E-3</v>
      </c>
      <c r="N3">
        <v>0.996</v>
      </c>
      <c r="O3">
        <v>1E-3</v>
      </c>
      <c r="P3">
        <v>8.9999999999999993E-3</v>
      </c>
      <c r="Q3">
        <v>0.74199999999999999</v>
      </c>
      <c r="R3">
        <v>8.0000000000000002E-3</v>
      </c>
      <c r="S3">
        <v>8.0000000000000002E-3</v>
      </c>
      <c r="T3">
        <v>3.5000000000000003E-2</v>
      </c>
      <c r="U3">
        <v>8.9999999999999993E-3</v>
      </c>
      <c r="V3">
        <v>2E-3</v>
      </c>
      <c r="W3">
        <v>8.0000000000000002E-3</v>
      </c>
      <c r="Z3" s="1">
        <f t="shared" si="0"/>
        <v>3.5000000000000003E-2</v>
      </c>
      <c r="AA3" s="1">
        <f t="shared" si="1"/>
        <v>0.18179999999999999</v>
      </c>
    </row>
    <row r="4" spans="1:27">
      <c r="A4">
        <v>3</v>
      </c>
      <c r="B4" t="s">
        <v>151</v>
      </c>
      <c r="C4">
        <v>30</v>
      </c>
      <c r="D4">
        <v>8.9999999999999993E-3</v>
      </c>
      <c r="E4">
        <v>8.9999999999999993E-3</v>
      </c>
      <c r="F4">
        <v>0.01</v>
      </c>
      <c r="G4">
        <v>0.104</v>
      </c>
      <c r="H4">
        <v>8.0000000000000002E-3</v>
      </c>
      <c r="I4">
        <v>0.123</v>
      </c>
      <c r="J4">
        <v>0.01</v>
      </c>
      <c r="K4">
        <v>1.2999999999999999E-2</v>
      </c>
      <c r="L4">
        <v>4.3999999999999997E-2</v>
      </c>
      <c r="M4">
        <v>8.9999999999999993E-3</v>
      </c>
      <c r="N4">
        <v>0.96199999999999997</v>
      </c>
      <c r="O4">
        <v>1E-3</v>
      </c>
      <c r="P4">
        <v>8.9999999999999993E-3</v>
      </c>
      <c r="Q4">
        <v>0.47399999999999998</v>
      </c>
      <c r="R4">
        <v>0.84799999999999998</v>
      </c>
      <c r="S4">
        <v>0.27800000000000002</v>
      </c>
      <c r="T4">
        <v>4.3999999999999997E-2</v>
      </c>
      <c r="U4">
        <v>8.9999999999999993E-3</v>
      </c>
      <c r="V4">
        <v>1.7999999999999999E-2</v>
      </c>
      <c r="W4">
        <v>8.9999999999999993E-3</v>
      </c>
      <c r="Z4" s="1">
        <f t="shared" si="0"/>
        <v>3.39E-2</v>
      </c>
      <c r="AA4" s="1">
        <f t="shared" si="1"/>
        <v>0.26519999999999999</v>
      </c>
    </row>
    <row r="5" spans="1:27">
      <c r="A5">
        <v>4</v>
      </c>
      <c r="B5" t="s">
        <v>152</v>
      </c>
      <c r="C5">
        <v>30</v>
      </c>
      <c r="D5">
        <v>8.0000000000000002E-3</v>
      </c>
      <c r="E5">
        <v>8.0000000000000002E-3</v>
      </c>
      <c r="F5">
        <v>0.01</v>
      </c>
      <c r="G5">
        <v>0.46800000000000003</v>
      </c>
      <c r="H5">
        <v>3.1E-2</v>
      </c>
      <c r="I5">
        <v>6.0000000000000001E-3</v>
      </c>
      <c r="J5">
        <v>0.01</v>
      </c>
      <c r="K5">
        <v>4.2000000000000003E-2</v>
      </c>
      <c r="L5">
        <v>2E-3</v>
      </c>
      <c r="M5">
        <v>8.9999999999999993E-3</v>
      </c>
      <c r="N5">
        <v>0.99199999999999999</v>
      </c>
      <c r="O5">
        <v>1E-3</v>
      </c>
      <c r="P5">
        <v>8.9999999999999993E-3</v>
      </c>
      <c r="Q5">
        <v>0.84799999999999998</v>
      </c>
      <c r="R5">
        <v>7.8E-2</v>
      </c>
      <c r="S5">
        <v>5.0000000000000001E-3</v>
      </c>
      <c r="T5">
        <v>5.8000000000000003E-2</v>
      </c>
      <c r="U5">
        <v>8.9999999999999993E-3</v>
      </c>
      <c r="V5">
        <v>1.0999999999999999E-2</v>
      </c>
      <c r="W5">
        <v>8.9999999999999993E-3</v>
      </c>
      <c r="Z5" s="1">
        <f t="shared" si="0"/>
        <v>5.9400000000000008E-2</v>
      </c>
      <c r="AA5" s="1">
        <f t="shared" si="1"/>
        <v>0.20200000000000001</v>
      </c>
    </row>
    <row r="6" spans="1:27">
      <c r="A6">
        <v>5</v>
      </c>
      <c r="B6" t="s">
        <v>153</v>
      </c>
      <c r="C6">
        <v>30</v>
      </c>
      <c r="D6">
        <v>0.01</v>
      </c>
      <c r="E6">
        <v>0.01</v>
      </c>
      <c r="F6">
        <v>1.4999999999999999E-2</v>
      </c>
      <c r="G6">
        <v>0.25600000000000001</v>
      </c>
      <c r="H6">
        <v>6.0000000000000001E-3</v>
      </c>
      <c r="I6">
        <v>7.2999999999999995E-2</v>
      </c>
      <c r="J6">
        <v>1.4999999999999999E-2</v>
      </c>
      <c r="K6">
        <v>4.5999999999999999E-2</v>
      </c>
      <c r="L6">
        <v>0.36799999999999999</v>
      </c>
      <c r="M6">
        <v>1.2999999999999999E-2</v>
      </c>
      <c r="N6">
        <v>0.99399999999999999</v>
      </c>
      <c r="O6">
        <v>3.0000000000000001E-3</v>
      </c>
      <c r="P6">
        <v>1.0999999999999999E-2</v>
      </c>
      <c r="Q6">
        <v>0.13700000000000001</v>
      </c>
      <c r="R6">
        <v>0.90300000000000002</v>
      </c>
      <c r="S6">
        <v>0.02</v>
      </c>
      <c r="T6">
        <v>0.22700000000000001</v>
      </c>
      <c r="U6">
        <v>1.2999999999999999E-2</v>
      </c>
      <c r="V6">
        <v>0.01</v>
      </c>
      <c r="W6">
        <v>1.0999999999999999E-2</v>
      </c>
      <c r="Z6" s="1">
        <f t="shared" si="0"/>
        <v>8.1200000000000008E-2</v>
      </c>
      <c r="AA6" s="1">
        <f t="shared" si="1"/>
        <v>0.23289999999999997</v>
      </c>
    </row>
    <row r="7" spans="1:27">
      <c r="A7">
        <v>6</v>
      </c>
      <c r="B7" t="s">
        <v>154</v>
      </c>
      <c r="C7">
        <v>30</v>
      </c>
      <c r="D7">
        <v>1.2E-2</v>
      </c>
      <c r="E7">
        <v>1.2E-2</v>
      </c>
      <c r="F7">
        <v>1.2999999999999999E-2</v>
      </c>
      <c r="G7">
        <v>0.70499999999999996</v>
      </c>
      <c r="H7">
        <v>0.108</v>
      </c>
      <c r="I7">
        <v>1E-3</v>
      </c>
      <c r="J7">
        <v>1.2999999999999999E-2</v>
      </c>
      <c r="K7">
        <v>2E-3</v>
      </c>
      <c r="L7">
        <v>1E-3</v>
      </c>
      <c r="M7">
        <v>1.2E-2</v>
      </c>
      <c r="N7">
        <v>0.996</v>
      </c>
      <c r="O7">
        <v>1E-3</v>
      </c>
      <c r="P7">
        <v>1.2E-2</v>
      </c>
      <c r="Q7">
        <v>0.81399999999999995</v>
      </c>
      <c r="R7">
        <v>2E-3</v>
      </c>
      <c r="S7">
        <v>8.9999999999999993E-3</v>
      </c>
      <c r="T7">
        <v>3.6999999999999998E-2</v>
      </c>
      <c r="U7">
        <v>1.2E-2</v>
      </c>
      <c r="V7">
        <v>2E-3</v>
      </c>
      <c r="W7">
        <v>1.2E-2</v>
      </c>
      <c r="Z7" s="1">
        <f t="shared" si="0"/>
        <v>8.7900000000000006E-2</v>
      </c>
      <c r="AA7" s="1">
        <f t="shared" si="1"/>
        <v>0.18969999999999998</v>
      </c>
    </row>
    <row r="8" spans="1:27">
      <c r="A8">
        <v>7</v>
      </c>
      <c r="B8" t="s">
        <v>155</v>
      </c>
      <c r="C8">
        <v>30</v>
      </c>
      <c r="D8">
        <v>1.4999999999999999E-2</v>
      </c>
      <c r="E8">
        <v>1.4999999999999999E-2</v>
      </c>
      <c r="F8">
        <v>0.02</v>
      </c>
      <c r="G8">
        <v>0.31900000000000001</v>
      </c>
      <c r="H8">
        <v>4.1000000000000002E-2</v>
      </c>
      <c r="I8">
        <v>3.0000000000000001E-3</v>
      </c>
      <c r="J8">
        <v>0.02</v>
      </c>
      <c r="K8">
        <v>5.0000000000000001E-3</v>
      </c>
      <c r="L8">
        <v>2E-3</v>
      </c>
      <c r="M8">
        <v>1.7999999999999999E-2</v>
      </c>
      <c r="N8">
        <v>0.996</v>
      </c>
      <c r="O8">
        <v>1E-3</v>
      </c>
      <c r="P8">
        <v>1.7000000000000001E-2</v>
      </c>
      <c r="Q8">
        <v>0.152</v>
      </c>
      <c r="R8">
        <v>7.0000000000000007E-2</v>
      </c>
      <c r="S8">
        <v>0.186</v>
      </c>
      <c r="T8">
        <v>7.9000000000000001E-2</v>
      </c>
      <c r="U8">
        <v>1.7999999999999999E-2</v>
      </c>
      <c r="V8">
        <v>1E-3</v>
      </c>
      <c r="W8">
        <v>1.6E-2</v>
      </c>
      <c r="Z8" s="1">
        <f t="shared" si="0"/>
        <v>4.58E-2</v>
      </c>
      <c r="AA8" s="1">
        <f t="shared" si="1"/>
        <v>0.15359999999999999</v>
      </c>
    </row>
    <row r="9" spans="1:27">
      <c r="A9">
        <v>8</v>
      </c>
      <c r="B9" t="s">
        <v>156</v>
      </c>
      <c r="C9">
        <v>30</v>
      </c>
      <c r="D9">
        <v>1.4999999999999999E-2</v>
      </c>
      <c r="E9">
        <v>1.4999999999999999E-2</v>
      </c>
      <c r="F9">
        <v>1.7000000000000001E-2</v>
      </c>
      <c r="G9">
        <v>0.70499999999999996</v>
      </c>
      <c r="H9">
        <v>6.0000000000000001E-3</v>
      </c>
      <c r="I9">
        <v>1E-3</v>
      </c>
      <c r="J9">
        <v>1.7000000000000001E-2</v>
      </c>
      <c r="K9">
        <v>2E-3</v>
      </c>
      <c r="L9">
        <v>3.0000000000000001E-3</v>
      </c>
      <c r="M9">
        <v>1.6E-2</v>
      </c>
      <c r="N9">
        <v>0.996</v>
      </c>
      <c r="O9">
        <v>1E-3</v>
      </c>
      <c r="P9">
        <v>1.6E-2</v>
      </c>
      <c r="Q9">
        <v>0.39900000000000002</v>
      </c>
      <c r="R9">
        <v>1E-3</v>
      </c>
      <c r="S9">
        <v>3.0000000000000001E-3</v>
      </c>
      <c r="T9">
        <v>4.2000000000000003E-2</v>
      </c>
      <c r="U9">
        <v>1.6E-2</v>
      </c>
      <c r="V9">
        <v>0.216</v>
      </c>
      <c r="W9">
        <v>1.6E-2</v>
      </c>
      <c r="Z9" s="1">
        <f t="shared" si="0"/>
        <v>7.9700000000000007E-2</v>
      </c>
      <c r="AA9" s="1">
        <f t="shared" si="1"/>
        <v>0.17059999999999997</v>
      </c>
    </row>
    <row r="10" spans="1:27">
      <c r="A10">
        <v>9</v>
      </c>
      <c r="B10" t="s">
        <v>157</v>
      </c>
      <c r="C10">
        <v>30</v>
      </c>
      <c r="D10">
        <v>1.6E-2</v>
      </c>
      <c r="E10">
        <v>1.6E-2</v>
      </c>
      <c r="F10">
        <v>2.3E-2</v>
      </c>
      <c r="G10">
        <v>0.57699999999999996</v>
      </c>
      <c r="H10">
        <v>6.9000000000000006E-2</v>
      </c>
      <c r="I10">
        <v>3.0000000000000001E-3</v>
      </c>
      <c r="J10">
        <v>2.1999999999999999E-2</v>
      </c>
      <c r="K10">
        <v>6.0000000000000001E-3</v>
      </c>
      <c r="L10">
        <v>2E-3</v>
      </c>
      <c r="M10">
        <v>0.02</v>
      </c>
      <c r="N10">
        <v>0.996</v>
      </c>
      <c r="O10">
        <v>4.0000000000000001E-3</v>
      </c>
      <c r="P10">
        <v>1.7999999999999999E-2</v>
      </c>
      <c r="Q10">
        <v>3.1E-2</v>
      </c>
      <c r="R10">
        <v>2E-3</v>
      </c>
      <c r="S10">
        <v>8.9999999999999993E-3</v>
      </c>
      <c r="T10">
        <v>0.2</v>
      </c>
      <c r="U10">
        <v>0.02</v>
      </c>
      <c r="V10">
        <v>0.34</v>
      </c>
      <c r="W10">
        <v>1.7000000000000001E-2</v>
      </c>
      <c r="Z10" s="1">
        <f t="shared" si="0"/>
        <v>7.5400000000000009E-2</v>
      </c>
      <c r="AA10" s="1">
        <f t="shared" si="1"/>
        <v>0.16369999999999998</v>
      </c>
    </row>
    <row r="11" spans="1:27">
      <c r="A11">
        <v>10</v>
      </c>
      <c r="B11" t="s">
        <v>158</v>
      </c>
      <c r="C11">
        <v>30</v>
      </c>
      <c r="D11">
        <v>1.0999999999999999E-2</v>
      </c>
      <c r="E11">
        <v>1.0999999999999999E-2</v>
      </c>
      <c r="F11">
        <v>1.4E-2</v>
      </c>
      <c r="G11">
        <v>0.29099999999999998</v>
      </c>
      <c r="H11">
        <v>0.71299999999999997</v>
      </c>
      <c r="I11">
        <v>0.34</v>
      </c>
      <c r="J11">
        <v>1.4E-2</v>
      </c>
      <c r="K11">
        <v>1.0999999999999999E-2</v>
      </c>
      <c r="L11">
        <v>0.151</v>
      </c>
      <c r="M11">
        <v>1.2999999999999999E-2</v>
      </c>
      <c r="N11">
        <v>0.97199999999999998</v>
      </c>
      <c r="O11">
        <v>4.0000000000000001E-3</v>
      </c>
      <c r="P11">
        <v>1.2E-2</v>
      </c>
      <c r="Q11">
        <v>0.30299999999999999</v>
      </c>
      <c r="R11">
        <v>8.5999999999999993E-2</v>
      </c>
      <c r="S11">
        <v>0.48799999999999999</v>
      </c>
      <c r="T11">
        <v>7.1999999999999995E-2</v>
      </c>
      <c r="U11">
        <v>1.2999999999999999E-2</v>
      </c>
      <c r="V11">
        <v>0.24399999999999999</v>
      </c>
      <c r="W11">
        <v>1.2E-2</v>
      </c>
      <c r="Z11" s="1">
        <f t="shared" si="0"/>
        <v>0.15689999999999998</v>
      </c>
      <c r="AA11" s="1">
        <f t="shared" si="1"/>
        <v>0.22059999999999999</v>
      </c>
    </row>
    <row r="12" spans="1:27">
      <c r="A12">
        <v>11</v>
      </c>
      <c r="B12" t="s">
        <v>159</v>
      </c>
      <c r="C12">
        <v>30</v>
      </c>
      <c r="D12">
        <v>1.4999999999999999E-2</v>
      </c>
      <c r="E12">
        <v>1.4999999999999999E-2</v>
      </c>
      <c r="F12">
        <v>1.7999999999999999E-2</v>
      </c>
      <c r="G12">
        <v>0.432</v>
      </c>
      <c r="H12">
        <v>3.0000000000000001E-3</v>
      </c>
      <c r="I12">
        <v>2E-3</v>
      </c>
      <c r="J12">
        <v>1.7999999999999999E-2</v>
      </c>
      <c r="K12">
        <v>1E-3</v>
      </c>
      <c r="L12">
        <v>5.0000000000000001E-3</v>
      </c>
      <c r="M12">
        <v>1.7000000000000001E-2</v>
      </c>
      <c r="N12">
        <v>0.996</v>
      </c>
      <c r="O12">
        <v>1E-3</v>
      </c>
      <c r="P12">
        <v>1.6E-2</v>
      </c>
      <c r="Q12">
        <v>0.33300000000000002</v>
      </c>
      <c r="R12">
        <v>1.4E-2</v>
      </c>
      <c r="S12">
        <v>6.0000000000000001E-3</v>
      </c>
      <c r="T12">
        <v>0.03</v>
      </c>
      <c r="U12">
        <v>1.7000000000000001E-2</v>
      </c>
      <c r="V12">
        <v>4.0000000000000001E-3</v>
      </c>
      <c r="W12">
        <v>1.6E-2</v>
      </c>
      <c r="Z12" s="1">
        <f t="shared" si="0"/>
        <v>5.2600000000000001E-2</v>
      </c>
      <c r="AA12" s="1">
        <f t="shared" si="1"/>
        <v>0.14329999999999998</v>
      </c>
    </row>
    <row r="13" spans="1:27">
      <c r="A13">
        <v>12</v>
      </c>
      <c r="B13" t="s">
        <v>160</v>
      </c>
      <c r="C13">
        <v>30</v>
      </c>
      <c r="D13">
        <v>7.0000000000000001E-3</v>
      </c>
      <c r="E13">
        <v>7.0000000000000001E-3</v>
      </c>
      <c r="F13">
        <v>7.0000000000000001E-3</v>
      </c>
      <c r="G13">
        <v>2.3E-2</v>
      </c>
      <c r="H13">
        <v>3.0000000000000001E-3</v>
      </c>
      <c r="I13">
        <v>1E-3</v>
      </c>
      <c r="J13">
        <v>7.0000000000000001E-3</v>
      </c>
      <c r="K13">
        <v>6.9000000000000006E-2</v>
      </c>
      <c r="L13">
        <v>1E-3</v>
      </c>
      <c r="M13">
        <v>7.0000000000000001E-3</v>
      </c>
      <c r="N13">
        <v>0.996</v>
      </c>
      <c r="O13">
        <v>1E-3</v>
      </c>
      <c r="P13">
        <v>7.0000000000000001E-3</v>
      </c>
      <c r="Q13">
        <v>0.159</v>
      </c>
      <c r="R13">
        <v>5.5E-2</v>
      </c>
      <c r="S13">
        <v>0.13</v>
      </c>
      <c r="T13">
        <v>2.4E-2</v>
      </c>
      <c r="U13">
        <v>7.0000000000000001E-3</v>
      </c>
      <c r="V13">
        <v>1E-3</v>
      </c>
      <c r="W13">
        <v>7.0000000000000001E-3</v>
      </c>
      <c r="Z13" s="1">
        <f t="shared" si="0"/>
        <v>1.32E-2</v>
      </c>
      <c r="AA13" s="1">
        <f t="shared" si="1"/>
        <v>0.13869999999999996</v>
      </c>
    </row>
    <row r="14" spans="1:27">
      <c r="A14">
        <v>13</v>
      </c>
      <c r="B14" t="s">
        <v>161</v>
      </c>
      <c r="C14">
        <v>30</v>
      </c>
      <c r="D14">
        <v>7.0000000000000001E-3</v>
      </c>
      <c r="E14">
        <v>7.0000000000000001E-3</v>
      </c>
      <c r="F14">
        <v>8.0000000000000002E-3</v>
      </c>
      <c r="G14">
        <v>1.4999999999999999E-2</v>
      </c>
      <c r="H14">
        <v>2E-3</v>
      </c>
      <c r="I14">
        <v>6.0000000000000001E-3</v>
      </c>
      <c r="J14">
        <v>8.0000000000000002E-3</v>
      </c>
      <c r="K14">
        <v>2.1000000000000001E-2</v>
      </c>
      <c r="L14">
        <v>3.0000000000000001E-3</v>
      </c>
      <c r="M14">
        <v>7.0000000000000001E-3</v>
      </c>
      <c r="N14">
        <v>0.995</v>
      </c>
      <c r="O14">
        <v>1E-3</v>
      </c>
      <c r="P14">
        <v>7.0000000000000001E-3</v>
      </c>
      <c r="Q14">
        <v>0.29399999999999998</v>
      </c>
      <c r="R14">
        <v>0.97799999999999998</v>
      </c>
      <c r="S14">
        <v>3.0000000000000001E-3</v>
      </c>
      <c r="T14">
        <v>0.02</v>
      </c>
      <c r="U14">
        <v>7.0000000000000001E-3</v>
      </c>
      <c r="V14">
        <v>1E-3</v>
      </c>
      <c r="W14">
        <v>7.0000000000000001E-3</v>
      </c>
      <c r="Z14" s="1">
        <f t="shared" si="0"/>
        <v>8.4000000000000012E-3</v>
      </c>
      <c r="AA14" s="1">
        <f t="shared" si="1"/>
        <v>0.23130000000000001</v>
      </c>
    </row>
    <row r="15" spans="1:27">
      <c r="A15">
        <v>14</v>
      </c>
      <c r="B15" t="s">
        <v>162</v>
      </c>
      <c r="C15">
        <v>30</v>
      </c>
      <c r="D15">
        <v>1.0999999999999999E-2</v>
      </c>
      <c r="E15">
        <v>1.0999999999999999E-2</v>
      </c>
      <c r="F15">
        <v>1.2E-2</v>
      </c>
      <c r="G15">
        <v>6.3E-2</v>
      </c>
      <c r="H15">
        <v>3.0000000000000001E-3</v>
      </c>
      <c r="I15">
        <v>1E-3</v>
      </c>
      <c r="J15">
        <v>1.2E-2</v>
      </c>
      <c r="K15">
        <v>3.0000000000000001E-3</v>
      </c>
      <c r="L15">
        <v>8.0000000000000002E-3</v>
      </c>
      <c r="M15">
        <v>1.2E-2</v>
      </c>
      <c r="N15">
        <v>0.997</v>
      </c>
      <c r="O15">
        <v>1E-3</v>
      </c>
      <c r="P15">
        <v>1.0999999999999999E-2</v>
      </c>
      <c r="Q15">
        <v>1.0999999999999999E-2</v>
      </c>
      <c r="R15">
        <v>0.112</v>
      </c>
      <c r="S15">
        <v>0.77700000000000002</v>
      </c>
      <c r="T15">
        <v>5.5E-2</v>
      </c>
      <c r="U15">
        <v>1.2E-2</v>
      </c>
      <c r="V15">
        <v>1E-3</v>
      </c>
      <c r="W15">
        <v>1.0999999999999999E-2</v>
      </c>
      <c r="Z15" s="1">
        <f t="shared" si="0"/>
        <v>1.3600000000000001E-2</v>
      </c>
      <c r="AA15" s="1">
        <f t="shared" si="1"/>
        <v>0.19879999999999995</v>
      </c>
    </row>
    <row r="16" spans="1:27">
      <c r="A16">
        <v>15</v>
      </c>
      <c r="B16" t="s">
        <v>163</v>
      </c>
      <c r="C16">
        <v>30</v>
      </c>
      <c r="D16">
        <v>6.0000000000000001E-3</v>
      </c>
      <c r="E16">
        <v>6.0000000000000001E-3</v>
      </c>
      <c r="F16">
        <v>7.0000000000000001E-3</v>
      </c>
      <c r="G16">
        <v>4.5999999999999999E-2</v>
      </c>
      <c r="H16">
        <v>4.0000000000000001E-3</v>
      </c>
      <c r="I16">
        <v>1E-3</v>
      </c>
      <c r="J16">
        <v>7.0000000000000001E-3</v>
      </c>
      <c r="K16">
        <v>1.6E-2</v>
      </c>
      <c r="L16">
        <v>2.1000000000000001E-2</v>
      </c>
      <c r="M16">
        <v>7.0000000000000001E-3</v>
      </c>
      <c r="N16">
        <v>0.997</v>
      </c>
      <c r="O16">
        <v>1E-3</v>
      </c>
      <c r="P16">
        <v>7.0000000000000001E-3</v>
      </c>
      <c r="Q16">
        <v>2.5000000000000001E-2</v>
      </c>
      <c r="R16">
        <v>0.113</v>
      </c>
      <c r="S16">
        <v>1.9E-2</v>
      </c>
      <c r="T16">
        <v>2.3E-2</v>
      </c>
      <c r="U16">
        <v>7.0000000000000001E-3</v>
      </c>
      <c r="V16">
        <v>6.0000000000000001E-3</v>
      </c>
      <c r="W16">
        <v>7.0000000000000001E-3</v>
      </c>
      <c r="Z16" s="1">
        <f t="shared" si="0"/>
        <v>1.2100000000000003E-2</v>
      </c>
      <c r="AA16" s="1">
        <f t="shared" si="1"/>
        <v>0.12049999999999994</v>
      </c>
    </row>
    <row r="17" spans="1:27">
      <c r="A17">
        <v>16</v>
      </c>
      <c r="B17" t="s">
        <v>164</v>
      </c>
      <c r="C17">
        <v>30</v>
      </c>
      <c r="D17">
        <v>8.0000000000000002E-3</v>
      </c>
      <c r="E17">
        <v>8.0000000000000002E-3</v>
      </c>
      <c r="F17">
        <v>8.9999999999999993E-3</v>
      </c>
      <c r="G17">
        <v>9.2999999999999999E-2</v>
      </c>
      <c r="H17">
        <v>2E-3</v>
      </c>
      <c r="I17">
        <v>2E-3</v>
      </c>
      <c r="J17">
        <v>8.9999999999999993E-3</v>
      </c>
      <c r="K17">
        <v>7.0000000000000001E-3</v>
      </c>
      <c r="L17">
        <v>4.0000000000000001E-3</v>
      </c>
      <c r="M17">
        <v>8.9999999999999993E-3</v>
      </c>
      <c r="N17">
        <v>0.996</v>
      </c>
      <c r="O17">
        <v>1E-3</v>
      </c>
      <c r="P17">
        <v>8.9999999999999993E-3</v>
      </c>
      <c r="Q17">
        <v>0.161</v>
      </c>
      <c r="R17">
        <v>0.81799999999999995</v>
      </c>
      <c r="S17">
        <v>4.7E-2</v>
      </c>
      <c r="T17">
        <v>6.4000000000000001E-2</v>
      </c>
      <c r="U17">
        <v>8.9999999999999993E-3</v>
      </c>
      <c r="V17">
        <v>1E-3</v>
      </c>
      <c r="W17">
        <v>8.9999999999999993E-3</v>
      </c>
      <c r="Z17" s="1">
        <f t="shared" si="0"/>
        <v>1.5100000000000002E-2</v>
      </c>
      <c r="AA17" s="1">
        <f t="shared" si="1"/>
        <v>0.21149999999999997</v>
      </c>
    </row>
    <row r="18" spans="1:27">
      <c r="A18">
        <v>17</v>
      </c>
      <c r="B18" t="s">
        <v>165</v>
      </c>
      <c r="C18">
        <v>30</v>
      </c>
      <c r="D18">
        <v>6.0000000000000001E-3</v>
      </c>
      <c r="E18">
        <v>6.0000000000000001E-3</v>
      </c>
      <c r="F18">
        <v>6.0000000000000001E-3</v>
      </c>
      <c r="G18">
        <v>1.7999999999999999E-2</v>
      </c>
      <c r="H18">
        <v>1E-3</v>
      </c>
      <c r="I18">
        <v>1E-3</v>
      </c>
      <c r="J18">
        <v>6.0000000000000001E-3</v>
      </c>
      <c r="K18">
        <v>1E-3</v>
      </c>
      <c r="L18">
        <v>2E-3</v>
      </c>
      <c r="M18">
        <v>6.0000000000000001E-3</v>
      </c>
      <c r="N18">
        <v>0.996</v>
      </c>
      <c r="O18">
        <v>1E-3</v>
      </c>
      <c r="P18">
        <v>6.0000000000000001E-3</v>
      </c>
      <c r="Q18">
        <v>0.17599999999999999</v>
      </c>
      <c r="R18">
        <v>0.73899999999999999</v>
      </c>
      <c r="S18">
        <v>7.9000000000000001E-2</v>
      </c>
      <c r="T18">
        <v>5.0000000000000001E-3</v>
      </c>
      <c r="U18">
        <v>6.0000000000000001E-3</v>
      </c>
      <c r="V18">
        <v>1E-3</v>
      </c>
      <c r="W18">
        <v>6.0000000000000001E-3</v>
      </c>
      <c r="Z18" s="1">
        <f t="shared" si="0"/>
        <v>5.3000000000000009E-3</v>
      </c>
      <c r="AA18" s="1">
        <f t="shared" si="1"/>
        <v>0.20149999999999993</v>
      </c>
    </row>
    <row r="19" spans="1:27">
      <c r="A19">
        <v>18</v>
      </c>
      <c r="B19" t="s">
        <v>166</v>
      </c>
      <c r="C19">
        <v>30</v>
      </c>
      <c r="D19">
        <v>0.01</v>
      </c>
      <c r="E19">
        <v>0.01</v>
      </c>
      <c r="F19">
        <v>1.2E-2</v>
      </c>
      <c r="G19">
        <v>4.4999999999999998E-2</v>
      </c>
      <c r="H19">
        <v>2E-3</v>
      </c>
      <c r="I19">
        <v>7.0000000000000001E-3</v>
      </c>
      <c r="J19">
        <v>1.2E-2</v>
      </c>
      <c r="K19">
        <v>2.1999999999999999E-2</v>
      </c>
      <c r="L19">
        <v>0.23499999999999999</v>
      </c>
      <c r="M19">
        <v>1.0999999999999999E-2</v>
      </c>
      <c r="N19">
        <v>0.996</v>
      </c>
      <c r="O19">
        <v>1.0999999999999999E-2</v>
      </c>
      <c r="P19">
        <v>0.01</v>
      </c>
      <c r="Q19">
        <v>0.127</v>
      </c>
      <c r="R19">
        <v>0.67100000000000004</v>
      </c>
      <c r="S19">
        <v>3.0000000000000001E-3</v>
      </c>
      <c r="T19">
        <v>0.161</v>
      </c>
      <c r="U19">
        <v>1.0999999999999999E-2</v>
      </c>
      <c r="V19">
        <v>2.1999999999999999E-2</v>
      </c>
      <c r="W19">
        <v>0.01</v>
      </c>
      <c r="Z19" s="1">
        <f t="shared" si="0"/>
        <v>3.6600000000000001E-2</v>
      </c>
      <c r="AA19" s="1">
        <f t="shared" si="1"/>
        <v>0.20219999999999994</v>
      </c>
    </row>
    <row r="20" spans="1:27">
      <c r="A20">
        <v>19</v>
      </c>
      <c r="B20" t="s">
        <v>167</v>
      </c>
      <c r="C20">
        <v>30</v>
      </c>
      <c r="D20">
        <v>8.0000000000000002E-3</v>
      </c>
      <c r="E20">
        <v>8.0000000000000002E-3</v>
      </c>
      <c r="F20">
        <v>8.0000000000000002E-3</v>
      </c>
      <c r="G20">
        <v>2.1000000000000001E-2</v>
      </c>
      <c r="H20">
        <v>8.0000000000000002E-3</v>
      </c>
      <c r="I20">
        <v>1E-3</v>
      </c>
      <c r="J20">
        <v>8.0000000000000002E-3</v>
      </c>
      <c r="K20">
        <v>1E-3</v>
      </c>
      <c r="L20">
        <v>5.0000000000000001E-3</v>
      </c>
      <c r="M20">
        <v>8.0000000000000002E-3</v>
      </c>
      <c r="N20">
        <v>0.995</v>
      </c>
      <c r="O20">
        <v>4.0000000000000001E-3</v>
      </c>
      <c r="P20">
        <v>8.0000000000000002E-3</v>
      </c>
      <c r="Q20">
        <v>0.56799999999999995</v>
      </c>
      <c r="R20">
        <v>4.2999999999999997E-2</v>
      </c>
      <c r="S20">
        <v>7.8E-2</v>
      </c>
      <c r="T20">
        <v>2.1000000000000001E-2</v>
      </c>
      <c r="U20">
        <v>8.0000000000000002E-3</v>
      </c>
      <c r="V20">
        <v>5.0000000000000001E-3</v>
      </c>
      <c r="W20">
        <v>8.0000000000000002E-3</v>
      </c>
      <c r="Z20" s="1">
        <f t="shared" si="0"/>
        <v>7.6000000000000009E-3</v>
      </c>
      <c r="AA20" s="1">
        <f t="shared" si="1"/>
        <v>0.17379999999999995</v>
      </c>
    </row>
    <row r="21" spans="1:27">
      <c r="A21">
        <v>20</v>
      </c>
      <c r="B21" t="s">
        <v>168</v>
      </c>
      <c r="C21">
        <v>30</v>
      </c>
      <c r="D21">
        <v>8.9999999999999993E-3</v>
      </c>
      <c r="E21">
        <v>8.9999999999999993E-3</v>
      </c>
      <c r="F21">
        <v>0.01</v>
      </c>
      <c r="G21">
        <v>7.0000000000000001E-3</v>
      </c>
      <c r="H21">
        <v>2E-3</v>
      </c>
      <c r="I21">
        <v>1.0999999999999999E-2</v>
      </c>
      <c r="J21">
        <v>0.01</v>
      </c>
      <c r="K21">
        <v>1.6E-2</v>
      </c>
      <c r="L21">
        <v>0.02</v>
      </c>
      <c r="M21">
        <v>0.01</v>
      </c>
      <c r="N21">
        <v>0.996</v>
      </c>
      <c r="O21">
        <v>2E-3</v>
      </c>
      <c r="P21">
        <v>8.9999999999999993E-3</v>
      </c>
      <c r="Q21">
        <v>0.1</v>
      </c>
      <c r="R21">
        <v>0.67100000000000004</v>
      </c>
      <c r="S21">
        <v>1E-3</v>
      </c>
      <c r="T21">
        <v>5.8000000000000003E-2</v>
      </c>
      <c r="U21">
        <v>0.01</v>
      </c>
      <c r="V21">
        <v>0.108</v>
      </c>
      <c r="W21">
        <v>8.9999999999999993E-3</v>
      </c>
      <c r="Z21" s="1">
        <f t="shared" si="0"/>
        <v>1.0400000000000001E-2</v>
      </c>
      <c r="AA21" s="1">
        <f t="shared" si="1"/>
        <v>0.19639999999999999</v>
      </c>
    </row>
    <row r="22" spans="1:27">
      <c r="A22">
        <v>21</v>
      </c>
      <c r="B22" t="s">
        <v>169</v>
      </c>
      <c r="C22">
        <v>30</v>
      </c>
      <c r="D22">
        <v>8.0000000000000002E-3</v>
      </c>
      <c r="E22">
        <v>8.0000000000000002E-3</v>
      </c>
      <c r="F22">
        <v>8.0000000000000002E-3</v>
      </c>
      <c r="G22">
        <v>9.1999999999999998E-2</v>
      </c>
      <c r="H22">
        <v>1E-3</v>
      </c>
      <c r="I22">
        <v>1E-3</v>
      </c>
      <c r="J22">
        <v>8.0000000000000002E-3</v>
      </c>
      <c r="K22">
        <v>7.1999999999999995E-2</v>
      </c>
      <c r="L22">
        <v>2E-3</v>
      </c>
      <c r="M22">
        <v>8.0000000000000002E-3</v>
      </c>
      <c r="N22">
        <v>0.997</v>
      </c>
      <c r="O22">
        <v>1E-3</v>
      </c>
      <c r="P22">
        <v>8.0000000000000002E-3</v>
      </c>
      <c r="Q22">
        <v>9.0999999999999998E-2</v>
      </c>
      <c r="R22">
        <v>9.5000000000000001E-2</v>
      </c>
      <c r="S22">
        <v>2E-3</v>
      </c>
      <c r="T22">
        <v>3.5000000000000003E-2</v>
      </c>
      <c r="U22">
        <v>8.0000000000000002E-3</v>
      </c>
      <c r="V22">
        <v>3.0000000000000001E-3</v>
      </c>
      <c r="W22">
        <v>8.0000000000000002E-3</v>
      </c>
      <c r="Z22" s="1">
        <f t="shared" si="0"/>
        <v>2.0800000000000003E-2</v>
      </c>
      <c r="AA22" s="1">
        <f t="shared" si="1"/>
        <v>0.12479999999999998</v>
      </c>
    </row>
    <row r="23" spans="1:27">
      <c r="A23">
        <v>22</v>
      </c>
      <c r="B23" t="s">
        <v>170</v>
      </c>
      <c r="C23">
        <v>30</v>
      </c>
      <c r="D23">
        <v>6.0000000000000001E-3</v>
      </c>
      <c r="E23">
        <v>6.0000000000000001E-3</v>
      </c>
      <c r="F23">
        <v>6.0000000000000001E-3</v>
      </c>
      <c r="G23">
        <v>6.0000000000000001E-3</v>
      </c>
      <c r="H23">
        <v>0.39</v>
      </c>
      <c r="I23">
        <v>1E-3</v>
      </c>
      <c r="J23">
        <v>6.0000000000000001E-3</v>
      </c>
      <c r="K23">
        <v>0.14099999999999999</v>
      </c>
      <c r="L23">
        <v>1E-3</v>
      </c>
      <c r="M23">
        <v>6.0000000000000001E-3</v>
      </c>
      <c r="N23">
        <v>0.997</v>
      </c>
      <c r="O23">
        <v>1E-3</v>
      </c>
      <c r="P23">
        <v>6.0000000000000001E-3</v>
      </c>
      <c r="Q23">
        <v>0.66100000000000003</v>
      </c>
      <c r="R23">
        <v>1.4999999999999999E-2</v>
      </c>
      <c r="S23">
        <v>1E-3</v>
      </c>
      <c r="T23">
        <v>1.2999999999999999E-2</v>
      </c>
      <c r="U23">
        <v>6.0000000000000001E-3</v>
      </c>
      <c r="V23">
        <v>2.3E-2</v>
      </c>
      <c r="W23">
        <v>6.0000000000000001E-3</v>
      </c>
      <c r="Z23" s="1">
        <f t="shared" si="0"/>
        <v>5.6900000000000006E-2</v>
      </c>
      <c r="AA23" s="1">
        <f t="shared" si="1"/>
        <v>0.17289999999999997</v>
      </c>
    </row>
    <row r="24" spans="1:27">
      <c r="A24">
        <v>23</v>
      </c>
      <c r="B24" t="s">
        <v>171</v>
      </c>
      <c r="C24">
        <v>30</v>
      </c>
      <c r="D24">
        <v>7.0000000000000001E-3</v>
      </c>
      <c r="E24">
        <v>7.0000000000000001E-3</v>
      </c>
      <c r="F24">
        <v>8.0000000000000002E-3</v>
      </c>
      <c r="G24">
        <v>0.01</v>
      </c>
      <c r="H24">
        <v>2E-3</v>
      </c>
      <c r="I24">
        <v>5.0000000000000001E-3</v>
      </c>
      <c r="J24">
        <v>8.0000000000000002E-3</v>
      </c>
      <c r="K24">
        <v>0.30499999999999999</v>
      </c>
      <c r="L24">
        <v>6.0000000000000001E-3</v>
      </c>
      <c r="M24">
        <v>7.0000000000000001E-3</v>
      </c>
      <c r="N24">
        <v>0.996</v>
      </c>
      <c r="O24">
        <v>2E-3</v>
      </c>
      <c r="P24">
        <v>7.0000000000000001E-3</v>
      </c>
      <c r="Q24">
        <v>7.6999999999999999E-2</v>
      </c>
      <c r="R24">
        <v>0.1</v>
      </c>
      <c r="S24">
        <v>1.4999999999999999E-2</v>
      </c>
      <c r="T24">
        <v>2.7E-2</v>
      </c>
      <c r="U24">
        <v>7.0000000000000001E-3</v>
      </c>
      <c r="V24">
        <v>2.4E-2</v>
      </c>
      <c r="W24">
        <v>7.0000000000000001E-3</v>
      </c>
      <c r="Z24" s="1">
        <f t="shared" si="0"/>
        <v>3.6499999999999998E-2</v>
      </c>
      <c r="AA24" s="1">
        <f t="shared" si="1"/>
        <v>0.12619999999999995</v>
      </c>
    </row>
    <row r="25" spans="1:27">
      <c r="A25">
        <v>24</v>
      </c>
      <c r="B25" t="s">
        <v>172</v>
      </c>
      <c r="C25">
        <v>30</v>
      </c>
      <c r="D25">
        <v>6.0000000000000001E-3</v>
      </c>
      <c r="E25">
        <v>6.0000000000000001E-3</v>
      </c>
      <c r="F25">
        <v>7.0000000000000001E-3</v>
      </c>
      <c r="G25">
        <v>0.99399999999999999</v>
      </c>
      <c r="H25">
        <v>5.0000000000000001E-3</v>
      </c>
      <c r="I25">
        <v>0.93</v>
      </c>
      <c r="J25">
        <v>7.0000000000000001E-3</v>
      </c>
      <c r="K25">
        <v>0.76500000000000001</v>
      </c>
      <c r="L25">
        <v>0.94799999999999995</v>
      </c>
      <c r="M25">
        <v>7.0000000000000001E-3</v>
      </c>
      <c r="N25">
        <v>3.4000000000000002E-2</v>
      </c>
      <c r="O25">
        <v>1.6E-2</v>
      </c>
      <c r="P25">
        <v>6.0000000000000001E-3</v>
      </c>
      <c r="Q25">
        <v>1.4E-2</v>
      </c>
      <c r="R25">
        <v>0.20599999999999999</v>
      </c>
      <c r="S25">
        <v>0.96599999999999997</v>
      </c>
      <c r="T25">
        <v>6.7000000000000004E-2</v>
      </c>
      <c r="U25">
        <v>7.0000000000000001E-3</v>
      </c>
      <c r="V25">
        <v>5.8000000000000003E-2</v>
      </c>
      <c r="W25">
        <v>6.0000000000000001E-3</v>
      </c>
      <c r="Z25" s="1">
        <f t="shared" si="0"/>
        <v>0.36749999999999999</v>
      </c>
      <c r="AA25" s="1">
        <f t="shared" si="1"/>
        <v>0.13799999999999998</v>
      </c>
    </row>
    <row r="26" spans="1:27">
      <c r="A26">
        <v>25</v>
      </c>
      <c r="B26" t="s">
        <v>173</v>
      </c>
      <c r="C26">
        <v>30</v>
      </c>
      <c r="D26">
        <v>6.0000000000000001E-3</v>
      </c>
      <c r="E26">
        <v>6.0000000000000001E-3</v>
      </c>
      <c r="F26">
        <v>7.0000000000000001E-3</v>
      </c>
      <c r="G26">
        <v>0.98499999999999999</v>
      </c>
      <c r="H26">
        <v>2E-3</v>
      </c>
      <c r="I26">
        <v>0.996</v>
      </c>
      <c r="J26">
        <v>7.0000000000000001E-3</v>
      </c>
      <c r="K26">
        <v>0.71399999999999997</v>
      </c>
      <c r="L26">
        <v>9.8000000000000004E-2</v>
      </c>
      <c r="M26">
        <v>6.0000000000000001E-3</v>
      </c>
      <c r="N26">
        <v>0.34100000000000003</v>
      </c>
      <c r="O26">
        <v>8.0000000000000002E-3</v>
      </c>
      <c r="P26">
        <v>6.0000000000000001E-3</v>
      </c>
      <c r="Q26">
        <v>1.2999999999999999E-2</v>
      </c>
      <c r="R26">
        <v>0.91700000000000004</v>
      </c>
      <c r="S26">
        <v>8.2000000000000003E-2</v>
      </c>
      <c r="T26">
        <v>8.0000000000000002E-3</v>
      </c>
      <c r="U26">
        <v>6.0000000000000001E-3</v>
      </c>
      <c r="V26">
        <v>0.11600000000000001</v>
      </c>
      <c r="W26">
        <v>6.0000000000000001E-3</v>
      </c>
      <c r="Z26" s="1">
        <f t="shared" si="0"/>
        <v>0.28269999999999995</v>
      </c>
      <c r="AA26" s="1">
        <f t="shared" si="1"/>
        <v>0.15030000000000004</v>
      </c>
    </row>
    <row r="27" spans="1:27">
      <c r="A27">
        <v>26</v>
      </c>
      <c r="B27" t="s">
        <v>174</v>
      </c>
      <c r="C27">
        <v>30</v>
      </c>
      <c r="D27">
        <v>1.2E-2</v>
      </c>
      <c r="E27">
        <v>1.2E-2</v>
      </c>
      <c r="F27">
        <v>1.2E-2</v>
      </c>
      <c r="G27">
        <v>0.995</v>
      </c>
      <c r="H27">
        <v>7.0000000000000001E-3</v>
      </c>
      <c r="I27">
        <v>0.90400000000000003</v>
      </c>
      <c r="J27">
        <v>1.2E-2</v>
      </c>
      <c r="K27">
        <v>7.0000000000000001E-3</v>
      </c>
      <c r="L27">
        <v>4.5999999999999999E-2</v>
      </c>
      <c r="M27">
        <v>1.2E-2</v>
      </c>
      <c r="N27">
        <v>6.3E-2</v>
      </c>
      <c r="O27">
        <v>2E-3</v>
      </c>
      <c r="P27">
        <v>1.2E-2</v>
      </c>
      <c r="Q27">
        <v>3.0000000000000001E-3</v>
      </c>
      <c r="R27">
        <v>0.42599999999999999</v>
      </c>
      <c r="S27">
        <v>0.93700000000000006</v>
      </c>
      <c r="T27">
        <v>1.7999999999999999E-2</v>
      </c>
      <c r="U27">
        <v>1.2E-2</v>
      </c>
      <c r="V27">
        <v>0.55500000000000005</v>
      </c>
      <c r="W27">
        <v>1.2E-2</v>
      </c>
      <c r="Z27" s="1">
        <f t="shared" si="0"/>
        <v>0.20189999999999997</v>
      </c>
      <c r="AA27" s="1">
        <f t="shared" si="1"/>
        <v>0.20400000000000001</v>
      </c>
    </row>
    <row r="28" spans="1:27">
      <c r="A28">
        <v>27</v>
      </c>
      <c r="B28" t="s">
        <v>175</v>
      </c>
      <c r="C28">
        <v>30</v>
      </c>
      <c r="D28">
        <v>5.0000000000000001E-3</v>
      </c>
      <c r="E28">
        <v>5.0000000000000001E-3</v>
      </c>
      <c r="F28">
        <v>6.0000000000000001E-3</v>
      </c>
      <c r="G28">
        <v>0.98799999999999999</v>
      </c>
      <c r="H28">
        <v>1E-3</v>
      </c>
      <c r="I28">
        <v>0.996</v>
      </c>
      <c r="J28">
        <v>6.0000000000000001E-3</v>
      </c>
      <c r="K28">
        <v>0.89700000000000002</v>
      </c>
      <c r="L28">
        <v>0.97599999999999998</v>
      </c>
      <c r="M28">
        <v>6.0000000000000001E-3</v>
      </c>
      <c r="N28">
        <v>2E-3</v>
      </c>
      <c r="O28">
        <v>1E-3</v>
      </c>
      <c r="P28">
        <v>5.0000000000000001E-3</v>
      </c>
      <c r="Q28">
        <v>2E-3</v>
      </c>
      <c r="R28">
        <v>0.98499999999999999</v>
      </c>
      <c r="S28">
        <v>0.98099999999999998</v>
      </c>
      <c r="T28">
        <v>0.126</v>
      </c>
      <c r="U28">
        <v>6.0000000000000001E-3</v>
      </c>
      <c r="V28">
        <v>0.66600000000000004</v>
      </c>
      <c r="W28">
        <v>5.0000000000000001E-3</v>
      </c>
      <c r="Z28" s="1">
        <f t="shared" si="0"/>
        <v>0.38859999999999995</v>
      </c>
      <c r="AA28" s="1">
        <f t="shared" si="1"/>
        <v>0.27789999999999992</v>
      </c>
    </row>
    <row r="29" spans="1:27">
      <c r="A29">
        <v>28</v>
      </c>
      <c r="B29" t="s">
        <v>176</v>
      </c>
      <c r="C29">
        <v>30</v>
      </c>
      <c r="D29">
        <v>1.2999999999999999E-2</v>
      </c>
      <c r="E29">
        <v>1.2999999999999999E-2</v>
      </c>
      <c r="F29">
        <v>1.4999999999999999E-2</v>
      </c>
      <c r="G29">
        <v>0.99099999999999999</v>
      </c>
      <c r="H29">
        <v>4.3999999999999997E-2</v>
      </c>
      <c r="I29">
        <v>0.99399999999999999</v>
      </c>
      <c r="J29">
        <v>1.4999999999999999E-2</v>
      </c>
      <c r="K29">
        <v>0.56499999999999995</v>
      </c>
      <c r="L29">
        <v>6.7000000000000004E-2</v>
      </c>
      <c r="M29">
        <v>1.4E-2</v>
      </c>
      <c r="N29">
        <v>0.96899999999999997</v>
      </c>
      <c r="O29">
        <v>2E-3</v>
      </c>
      <c r="P29">
        <v>1.4E-2</v>
      </c>
      <c r="Q29">
        <v>6.0000000000000001E-3</v>
      </c>
      <c r="R29">
        <v>8.6999999999999994E-2</v>
      </c>
      <c r="S29">
        <v>5.0000000000000001E-3</v>
      </c>
      <c r="T29">
        <v>6.2E-2</v>
      </c>
      <c r="U29">
        <v>1.4E-2</v>
      </c>
      <c r="V29">
        <v>0.01</v>
      </c>
      <c r="W29">
        <v>1.2999999999999999E-2</v>
      </c>
      <c r="Z29" s="1">
        <f t="shared" si="0"/>
        <v>0.27310000000000001</v>
      </c>
      <c r="AA29" s="1">
        <f t="shared" si="1"/>
        <v>0.1182</v>
      </c>
    </row>
    <row r="30" spans="1:27">
      <c r="A30">
        <v>29</v>
      </c>
      <c r="B30" t="s">
        <v>177</v>
      </c>
      <c r="C30">
        <v>30</v>
      </c>
      <c r="D30">
        <v>7.0000000000000001E-3</v>
      </c>
      <c r="E30">
        <v>7.0000000000000001E-3</v>
      </c>
      <c r="F30">
        <v>7.0000000000000001E-3</v>
      </c>
      <c r="G30">
        <v>0.99199999999999999</v>
      </c>
      <c r="H30">
        <v>4.2000000000000003E-2</v>
      </c>
      <c r="I30">
        <v>0.995</v>
      </c>
      <c r="J30">
        <v>7.0000000000000001E-3</v>
      </c>
      <c r="K30">
        <v>0.20200000000000001</v>
      </c>
      <c r="L30">
        <v>6.3E-2</v>
      </c>
      <c r="M30">
        <v>7.0000000000000001E-3</v>
      </c>
      <c r="N30">
        <v>0.97799999999999998</v>
      </c>
      <c r="O30">
        <v>4.0000000000000001E-3</v>
      </c>
      <c r="P30">
        <v>7.0000000000000001E-3</v>
      </c>
      <c r="Q30">
        <v>2E-3</v>
      </c>
      <c r="R30">
        <v>0.58599999999999997</v>
      </c>
      <c r="S30">
        <v>4.0000000000000001E-3</v>
      </c>
      <c r="T30">
        <v>7.1999999999999995E-2</v>
      </c>
      <c r="U30">
        <v>7.0000000000000001E-3</v>
      </c>
      <c r="V30">
        <v>0.64800000000000002</v>
      </c>
      <c r="W30">
        <v>7.0000000000000001E-3</v>
      </c>
      <c r="Z30" s="1">
        <f t="shared" si="0"/>
        <v>0.23290000000000002</v>
      </c>
      <c r="AA30" s="1">
        <f t="shared" si="1"/>
        <v>0.23149999999999998</v>
      </c>
    </row>
    <row r="31" spans="1:27">
      <c r="A31">
        <v>30</v>
      </c>
      <c r="B31" t="s">
        <v>178</v>
      </c>
      <c r="C31">
        <v>30</v>
      </c>
      <c r="D31">
        <v>8.9999999999999993E-3</v>
      </c>
      <c r="E31">
        <v>8.9999999999999993E-3</v>
      </c>
      <c r="F31">
        <v>1.4E-2</v>
      </c>
      <c r="G31">
        <v>0.45500000000000002</v>
      </c>
      <c r="H31">
        <v>3.0000000000000001E-3</v>
      </c>
      <c r="I31">
        <v>0.88700000000000001</v>
      </c>
      <c r="J31">
        <v>1.2999999999999999E-2</v>
      </c>
      <c r="K31">
        <v>3.5999999999999997E-2</v>
      </c>
      <c r="L31">
        <v>0.997</v>
      </c>
      <c r="M31">
        <v>1.2E-2</v>
      </c>
      <c r="N31">
        <v>2.1000000000000001E-2</v>
      </c>
      <c r="O31">
        <v>9.5000000000000001E-2</v>
      </c>
      <c r="P31">
        <v>0.01</v>
      </c>
      <c r="Q31">
        <v>1E-3</v>
      </c>
      <c r="R31">
        <v>0.9</v>
      </c>
      <c r="S31">
        <v>0.54700000000000004</v>
      </c>
      <c r="T31">
        <v>0.26600000000000001</v>
      </c>
      <c r="U31">
        <v>1.2E-2</v>
      </c>
      <c r="V31">
        <v>0.59299999999999997</v>
      </c>
      <c r="W31">
        <v>0.01</v>
      </c>
      <c r="Z31" s="1">
        <f t="shared" si="0"/>
        <v>0.24349999999999999</v>
      </c>
      <c r="AA31" s="1">
        <f t="shared" si="1"/>
        <v>0.2455</v>
      </c>
    </row>
    <row r="32" spans="1:27">
      <c r="A32">
        <v>31</v>
      </c>
      <c r="B32" t="s">
        <v>179</v>
      </c>
      <c r="C32">
        <v>30</v>
      </c>
      <c r="D32">
        <v>1.0999999999999999E-2</v>
      </c>
      <c r="E32">
        <v>1.0999999999999999E-2</v>
      </c>
      <c r="F32">
        <v>1.4999999999999999E-2</v>
      </c>
      <c r="G32">
        <v>0.79800000000000004</v>
      </c>
      <c r="H32">
        <v>2.4E-2</v>
      </c>
      <c r="I32">
        <v>5.6000000000000001E-2</v>
      </c>
      <c r="J32">
        <v>1.4999999999999999E-2</v>
      </c>
      <c r="K32">
        <v>4.4999999999999998E-2</v>
      </c>
      <c r="L32">
        <v>0.99399999999999999</v>
      </c>
      <c r="M32">
        <v>1.2999999999999999E-2</v>
      </c>
      <c r="N32">
        <v>8.9999999999999993E-3</v>
      </c>
      <c r="O32">
        <v>7.0000000000000001E-3</v>
      </c>
      <c r="P32">
        <v>1.2E-2</v>
      </c>
      <c r="Q32">
        <v>8.5999999999999993E-2</v>
      </c>
      <c r="R32">
        <v>0.95699999999999996</v>
      </c>
      <c r="S32">
        <v>0.38900000000000001</v>
      </c>
      <c r="T32">
        <v>0.32100000000000001</v>
      </c>
      <c r="U32">
        <v>1.2999999999999999E-2</v>
      </c>
      <c r="V32">
        <v>0.92500000000000004</v>
      </c>
      <c r="W32">
        <v>1.2E-2</v>
      </c>
      <c r="Z32" s="1">
        <f t="shared" si="0"/>
        <v>0.19820000000000002</v>
      </c>
      <c r="AA32" s="1">
        <f t="shared" si="1"/>
        <v>0.27310000000000001</v>
      </c>
    </row>
    <row r="33" spans="1:27">
      <c r="A33">
        <v>32</v>
      </c>
      <c r="B33" t="s">
        <v>180</v>
      </c>
      <c r="C33">
        <v>30</v>
      </c>
      <c r="D33">
        <v>1.4E-2</v>
      </c>
      <c r="E33">
        <v>1.4E-2</v>
      </c>
      <c r="F33">
        <v>1.7999999999999999E-2</v>
      </c>
      <c r="G33">
        <v>3.0000000000000001E-3</v>
      </c>
      <c r="H33">
        <v>0.122</v>
      </c>
      <c r="I33">
        <v>2.1000000000000001E-2</v>
      </c>
      <c r="J33">
        <v>1.7999999999999999E-2</v>
      </c>
      <c r="K33">
        <v>2.1000000000000001E-2</v>
      </c>
      <c r="L33">
        <v>0.84499999999999997</v>
      </c>
      <c r="M33">
        <v>1.7000000000000001E-2</v>
      </c>
      <c r="N33">
        <v>0.879</v>
      </c>
      <c r="O33">
        <v>8.0000000000000002E-3</v>
      </c>
      <c r="P33">
        <v>1.4999999999999999E-2</v>
      </c>
      <c r="Q33">
        <v>0.16200000000000001</v>
      </c>
      <c r="R33">
        <v>0.65800000000000003</v>
      </c>
      <c r="S33">
        <v>1.4E-2</v>
      </c>
      <c r="T33">
        <v>2.1000000000000001E-2</v>
      </c>
      <c r="U33">
        <v>1.7000000000000001E-2</v>
      </c>
      <c r="V33">
        <v>3.4000000000000002E-2</v>
      </c>
      <c r="W33">
        <v>1.4999999999999999E-2</v>
      </c>
      <c r="Z33" s="1">
        <f t="shared" si="0"/>
        <v>0.10929999999999998</v>
      </c>
      <c r="AA33" s="1">
        <f t="shared" si="1"/>
        <v>0.18229999999999996</v>
      </c>
    </row>
    <row r="34" spans="1:27">
      <c r="A34">
        <v>33</v>
      </c>
      <c r="B34" t="s">
        <v>181</v>
      </c>
      <c r="C34">
        <v>30</v>
      </c>
      <c r="D34">
        <v>8.0000000000000002E-3</v>
      </c>
      <c r="E34">
        <v>8.0000000000000002E-3</v>
      </c>
      <c r="F34">
        <v>8.9999999999999993E-3</v>
      </c>
      <c r="G34">
        <v>0.74299999999999999</v>
      </c>
      <c r="H34">
        <v>3.0000000000000001E-3</v>
      </c>
      <c r="I34">
        <v>1.2999999999999999E-2</v>
      </c>
      <c r="J34">
        <v>8.9999999999999993E-3</v>
      </c>
      <c r="K34">
        <v>0.19800000000000001</v>
      </c>
      <c r="L34">
        <v>0.997</v>
      </c>
      <c r="M34">
        <v>8.9999999999999993E-3</v>
      </c>
      <c r="N34">
        <v>1E-3</v>
      </c>
      <c r="O34">
        <v>8.9999999999999993E-3</v>
      </c>
      <c r="P34">
        <v>8.0000000000000002E-3</v>
      </c>
      <c r="Q34">
        <v>4.0000000000000001E-3</v>
      </c>
      <c r="R34">
        <v>0.98899999999999999</v>
      </c>
      <c r="S34">
        <v>0.995</v>
      </c>
      <c r="T34">
        <v>1.4999999999999999E-2</v>
      </c>
      <c r="U34">
        <v>8.9999999999999993E-3</v>
      </c>
      <c r="V34">
        <v>0.22600000000000001</v>
      </c>
      <c r="W34">
        <v>8.0000000000000002E-3</v>
      </c>
      <c r="Z34" s="1">
        <f t="shared" si="0"/>
        <v>0.19969999999999999</v>
      </c>
      <c r="AA34" s="1">
        <f t="shared" si="1"/>
        <v>0.22639999999999999</v>
      </c>
    </row>
    <row r="35" spans="1:27">
      <c r="A35">
        <v>34</v>
      </c>
      <c r="B35" t="s">
        <v>182</v>
      </c>
      <c r="C35">
        <v>30</v>
      </c>
      <c r="D35">
        <v>1.6E-2</v>
      </c>
      <c r="E35">
        <v>1.6E-2</v>
      </c>
      <c r="F35">
        <v>1.7999999999999999E-2</v>
      </c>
      <c r="G35">
        <v>4.0000000000000001E-3</v>
      </c>
      <c r="H35">
        <v>0.20399999999999999</v>
      </c>
      <c r="I35">
        <v>0.17299999999999999</v>
      </c>
      <c r="J35">
        <v>1.7999999999999999E-2</v>
      </c>
      <c r="K35">
        <v>0.28599999999999998</v>
      </c>
      <c r="L35">
        <v>0.60099999999999998</v>
      </c>
      <c r="M35">
        <v>1.7000000000000001E-2</v>
      </c>
      <c r="N35">
        <v>0.99399999999999999</v>
      </c>
      <c r="O35">
        <v>6.0000000000000001E-3</v>
      </c>
      <c r="P35">
        <v>1.6E-2</v>
      </c>
      <c r="Q35">
        <v>3.0000000000000001E-3</v>
      </c>
      <c r="R35">
        <v>0.751</v>
      </c>
      <c r="S35">
        <v>3.0000000000000001E-3</v>
      </c>
      <c r="T35">
        <v>0.114</v>
      </c>
      <c r="U35">
        <v>1.7000000000000001E-2</v>
      </c>
      <c r="V35">
        <v>0.17799999999999999</v>
      </c>
      <c r="W35">
        <v>1.6E-2</v>
      </c>
      <c r="Z35" s="1">
        <f t="shared" si="0"/>
        <v>0.13529999999999998</v>
      </c>
      <c r="AA35" s="1">
        <f t="shared" si="1"/>
        <v>0.20979999999999999</v>
      </c>
    </row>
    <row r="36" spans="1:27">
      <c r="A36">
        <v>35</v>
      </c>
      <c r="B36" t="s">
        <v>183</v>
      </c>
      <c r="C36">
        <v>30</v>
      </c>
      <c r="D36">
        <v>8.0000000000000002E-3</v>
      </c>
      <c r="E36">
        <v>8.0000000000000002E-3</v>
      </c>
      <c r="F36">
        <v>1.0999999999999999E-2</v>
      </c>
      <c r="G36">
        <v>0.5</v>
      </c>
      <c r="H36">
        <v>0.42099999999999999</v>
      </c>
      <c r="I36">
        <v>2E-3</v>
      </c>
      <c r="J36">
        <v>1.0999999999999999E-2</v>
      </c>
      <c r="K36">
        <v>8.0000000000000002E-3</v>
      </c>
      <c r="L36">
        <v>0.997</v>
      </c>
      <c r="M36">
        <v>0.01</v>
      </c>
      <c r="N36">
        <v>7.0000000000000001E-3</v>
      </c>
      <c r="O36">
        <v>0.70399999999999996</v>
      </c>
      <c r="P36">
        <v>8.9999999999999993E-3</v>
      </c>
      <c r="Q36">
        <v>0.64800000000000002</v>
      </c>
      <c r="R36">
        <v>0.95499999999999996</v>
      </c>
      <c r="S36">
        <v>0.86199999999999999</v>
      </c>
      <c r="T36">
        <v>4.2999999999999997E-2</v>
      </c>
      <c r="U36">
        <v>0.01</v>
      </c>
      <c r="V36">
        <v>0.60299999999999998</v>
      </c>
      <c r="W36">
        <v>8.9999999999999993E-3</v>
      </c>
      <c r="Z36" s="1">
        <f t="shared" si="0"/>
        <v>0.1976</v>
      </c>
      <c r="AA36" s="1">
        <f t="shared" si="1"/>
        <v>0.38500000000000001</v>
      </c>
    </row>
    <row r="37" spans="1:27">
      <c r="A37">
        <v>36</v>
      </c>
      <c r="B37" t="s">
        <v>184</v>
      </c>
      <c r="C37">
        <v>30</v>
      </c>
      <c r="D37">
        <v>1.0999999999999999E-2</v>
      </c>
      <c r="E37">
        <v>1.0999999999999999E-2</v>
      </c>
      <c r="F37">
        <v>1.4E-2</v>
      </c>
      <c r="G37">
        <v>0.98599999999999999</v>
      </c>
      <c r="H37">
        <v>0.82299999999999995</v>
      </c>
      <c r="I37">
        <v>0.15</v>
      </c>
      <c r="J37">
        <v>1.4E-2</v>
      </c>
      <c r="K37">
        <v>0.27200000000000002</v>
      </c>
      <c r="L37">
        <v>1.4E-2</v>
      </c>
      <c r="M37">
        <v>1.2999999999999999E-2</v>
      </c>
      <c r="N37">
        <v>0.06</v>
      </c>
      <c r="O37">
        <v>0.95899999999999996</v>
      </c>
      <c r="P37">
        <v>1.2E-2</v>
      </c>
      <c r="Q37">
        <v>0.995</v>
      </c>
      <c r="R37">
        <v>2.4E-2</v>
      </c>
      <c r="S37">
        <v>0.20899999999999999</v>
      </c>
      <c r="T37">
        <v>9.7000000000000003E-2</v>
      </c>
      <c r="U37">
        <v>1.2999999999999999E-2</v>
      </c>
      <c r="V37">
        <v>1.2E-2</v>
      </c>
      <c r="W37">
        <v>1.2E-2</v>
      </c>
      <c r="Z37" s="1">
        <f t="shared" si="0"/>
        <v>0.23079999999999995</v>
      </c>
      <c r="AA37" s="1">
        <f t="shared" si="1"/>
        <v>0.23929999999999998</v>
      </c>
    </row>
    <row r="38" spans="1:27">
      <c r="A38">
        <v>37</v>
      </c>
      <c r="B38" t="s">
        <v>185</v>
      </c>
      <c r="C38">
        <v>30</v>
      </c>
      <c r="D38">
        <v>1.0999999999999999E-2</v>
      </c>
      <c r="E38">
        <v>1.0999999999999999E-2</v>
      </c>
      <c r="F38">
        <v>1.4E-2</v>
      </c>
      <c r="G38">
        <v>0.51400000000000001</v>
      </c>
      <c r="H38">
        <v>0.58699999999999997</v>
      </c>
      <c r="I38">
        <v>6.3E-2</v>
      </c>
      <c r="J38">
        <v>1.4E-2</v>
      </c>
      <c r="K38">
        <v>0.28699999999999998</v>
      </c>
      <c r="L38">
        <v>0.60499999999999998</v>
      </c>
      <c r="M38">
        <v>1.2999999999999999E-2</v>
      </c>
      <c r="N38">
        <v>0.56100000000000005</v>
      </c>
      <c r="O38">
        <v>0.99199999999999999</v>
      </c>
      <c r="P38">
        <v>1.2E-2</v>
      </c>
      <c r="Q38">
        <v>0.98899999999999999</v>
      </c>
      <c r="R38">
        <v>4.3999999999999997E-2</v>
      </c>
      <c r="S38">
        <v>4.0000000000000001E-3</v>
      </c>
      <c r="T38">
        <v>4.3999999999999997E-2</v>
      </c>
      <c r="U38">
        <v>1.2999999999999999E-2</v>
      </c>
      <c r="V38">
        <v>0.18</v>
      </c>
      <c r="W38">
        <v>1.2E-2</v>
      </c>
      <c r="Z38" s="1">
        <f t="shared" si="0"/>
        <v>0.21189999999999998</v>
      </c>
      <c r="AA38" s="1">
        <f t="shared" si="1"/>
        <v>0.28510000000000002</v>
      </c>
    </row>
    <row r="39" spans="1:27">
      <c r="A39">
        <v>38</v>
      </c>
      <c r="B39" t="s">
        <v>186</v>
      </c>
      <c r="C39">
        <v>30</v>
      </c>
      <c r="D39">
        <v>5.0000000000000001E-3</v>
      </c>
      <c r="E39">
        <v>5.0000000000000001E-3</v>
      </c>
      <c r="F39">
        <v>8.0000000000000002E-3</v>
      </c>
      <c r="G39">
        <v>0.98699999999999999</v>
      </c>
      <c r="H39">
        <v>0.749</v>
      </c>
      <c r="I39">
        <v>0.98099999999999998</v>
      </c>
      <c r="J39">
        <v>8.0000000000000002E-3</v>
      </c>
      <c r="K39">
        <v>0.61199999999999999</v>
      </c>
      <c r="L39">
        <v>0.95399999999999996</v>
      </c>
      <c r="M39">
        <v>7.0000000000000001E-3</v>
      </c>
      <c r="N39">
        <v>2E-3</v>
      </c>
      <c r="O39">
        <v>0.97499999999999998</v>
      </c>
      <c r="P39">
        <v>6.0000000000000001E-3</v>
      </c>
      <c r="Q39">
        <v>0.9</v>
      </c>
      <c r="R39">
        <v>0.69099999999999995</v>
      </c>
      <c r="S39">
        <v>0.95599999999999996</v>
      </c>
      <c r="T39">
        <v>0.17699999999999999</v>
      </c>
      <c r="U39">
        <v>7.0000000000000001E-3</v>
      </c>
      <c r="V39">
        <v>1E-3</v>
      </c>
      <c r="W39">
        <v>6.0000000000000001E-3</v>
      </c>
      <c r="Z39" s="1">
        <f t="shared" si="0"/>
        <v>0.43159999999999998</v>
      </c>
      <c r="AA39" s="1">
        <f t="shared" si="1"/>
        <v>0.37209999999999999</v>
      </c>
    </row>
    <row r="40" spans="1:27">
      <c r="A40">
        <v>39</v>
      </c>
      <c r="B40" t="s">
        <v>187</v>
      </c>
      <c r="C40">
        <v>30</v>
      </c>
      <c r="D40">
        <v>4.0000000000000001E-3</v>
      </c>
      <c r="E40">
        <v>4.0000000000000001E-3</v>
      </c>
      <c r="F40">
        <v>5.0000000000000001E-3</v>
      </c>
      <c r="G40">
        <v>0.97299999999999998</v>
      </c>
      <c r="H40">
        <v>0.751</v>
      </c>
      <c r="I40">
        <v>0.27400000000000002</v>
      </c>
      <c r="J40">
        <v>5.0000000000000001E-3</v>
      </c>
      <c r="K40">
        <v>0.97799999999999998</v>
      </c>
      <c r="L40">
        <v>0.96799999999999997</v>
      </c>
      <c r="M40">
        <v>5.0000000000000001E-3</v>
      </c>
      <c r="N40">
        <v>2E-3</v>
      </c>
      <c r="O40">
        <v>0.78800000000000003</v>
      </c>
      <c r="P40">
        <v>4.0000000000000001E-3</v>
      </c>
      <c r="Q40">
        <v>0.996</v>
      </c>
      <c r="R40">
        <v>0.48499999999999999</v>
      </c>
      <c r="S40">
        <v>0.47899999999999998</v>
      </c>
      <c r="T40">
        <v>2.5000000000000001E-2</v>
      </c>
      <c r="U40">
        <v>5.0000000000000001E-3</v>
      </c>
      <c r="V40">
        <v>0.157</v>
      </c>
      <c r="W40">
        <v>4.0000000000000001E-3</v>
      </c>
      <c r="Z40" s="1">
        <f t="shared" si="0"/>
        <v>0.39669999999999994</v>
      </c>
      <c r="AA40" s="1">
        <f t="shared" si="1"/>
        <v>0.29449999999999998</v>
      </c>
    </row>
    <row r="41" spans="1:27">
      <c r="A41">
        <v>40</v>
      </c>
      <c r="B41" t="s">
        <v>188</v>
      </c>
      <c r="C41">
        <v>30</v>
      </c>
      <c r="D41">
        <v>1.4E-2</v>
      </c>
      <c r="E41">
        <v>1.4E-2</v>
      </c>
      <c r="F41">
        <v>1.7000000000000001E-2</v>
      </c>
      <c r="G41">
        <v>0.97699999999999998</v>
      </c>
      <c r="H41">
        <v>0.54200000000000004</v>
      </c>
      <c r="I41">
        <v>3.9E-2</v>
      </c>
      <c r="J41">
        <v>1.7000000000000001E-2</v>
      </c>
      <c r="K41">
        <v>0.13900000000000001</v>
      </c>
      <c r="L41">
        <v>3.2000000000000001E-2</v>
      </c>
      <c r="M41">
        <v>1.6E-2</v>
      </c>
      <c r="N41">
        <v>0.97</v>
      </c>
      <c r="O41">
        <v>0.97899999999999998</v>
      </c>
      <c r="P41">
        <v>1.4999999999999999E-2</v>
      </c>
      <c r="Q41">
        <v>0.97899999999999998</v>
      </c>
      <c r="R41">
        <v>5.0000000000000001E-3</v>
      </c>
      <c r="S41">
        <v>9.4E-2</v>
      </c>
      <c r="T41">
        <v>0.11700000000000001</v>
      </c>
      <c r="U41">
        <v>1.6E-2</v>
      </c>
      <c r="V41">
        <v>2E-3</v>
      </c>
      <c r="W41">
        <v>1.4999999999999999E-2</v>
      </c>
      <c r="Z41" s="1">
        <f t="shared" si="0"/>
        <v>0.1807</v>
      </c>
      <c r="AA41" s="1">
        <f t="shared" si="1"/>
        <v>0.31919999999999993</v>
      </c>
    </row>
    <row r="42" spans="1:27">
      <c r="A42">
        <v>41</v>
      </c>
      <c r="B42" t="s">
        <v>189</v>
      </c>
      <c r="C42">
        <v>30</v>
      </c>
      <c r="D42">
        <v>8.9999999999999993E-3</v>
      </c>
      <c r="E42">
        <v>8.9999999999999993E-3</v>
      </c>
      <c r="F42">
        <v>1.2E-2</v>
      </c>
      <c r="G42">
        <v>0.107</v>
      </c>
      <c r="H42">
        <v>0.81699999999999995</v>
      </c>
      <c r="I42">
        <v>0.61299999999999999</v>
      </c>
      <c r="J42">
        <v>1.2E-2</v>
      </c>
      <c r="K42">
        <v>0.123</v>
      </c>
      <c r="L42">
        <v>0.98399999999999999</v>
      </c>
      <c r="M42">
        <v>1.0999999999999999E-2</v>
      </c>
      <c r="N42">
        <v>0.79400000000000004</v>
      </c>
      <c r="O42">
        <v>0.995</v>
      </c>
      <c r="P42">
        <v>0.01</v>
      </c>
      <c r="Q42">
        <v>0.32700000000000001</v>
      </c>
      <c r="R42">
        <v>2.3E-2</v>
      </c>
      <c r="S42">
        <v>0.12</v>
      </c>
      <c r="T42">
        <v>0.13600000000000001</v>
      </c>
      <c r="U42">
        <v>1.0999999999999999E-2</v>
      </c>
      <c r="V42">
        <v>0.40200000000000002</v>
      </c>
      <c r="W42">
        <v>8.9999999999999993E-3</v>
      </c>
      <c r="Z42" s="1">
        <f t="shared" si="0"/>
        <v>0.2697</v>
      </c>
      <c r="AA42" s="1">
        <f t="shared" si="1"/>
        <v>0.28270000000000006</v>
      </c>
    </row>
    <row r="43" spans="1:27">
      <c r="A43">
        <v>42</v>
      </c>
      <c r="B43" t="s">
        <v>190</v>
      </c>
      <c r="C43">
        <v>30</v>
      </c>
      <c r="D43">
        <v>6.0000000000000001E-3</v>
      </c>
      <c r="E43">
        <v>6.0000000000000001E-3</v>
      </c>
      <c r="F43">
        <v>6.0000000000000001E-3</v>
      </c>
      <c r="G43">
        <v>3.3000000000000002E-2</v>
      </c>
      <c r="H43">
        <v>0.09</v>
      </c>
      <c r="I43">
        <v>0.49</v>
      </c>
      <c r="J43">
        <v>6.0000000000000001E-3</v>
      </c>
      <c r="K43">
        <v>0.81</v>
      </c>
      <c r="L43">
        <v>0.98499999999999999</v>
      </c>
      <c r="M43">
        <v>6.0000000000000001E-3</v>
      </c>
      <c r="N43">
        <v>0.94199999999999995</v>
      </c>
      <c r="O43">
        <v>0.91200000000000003</v>
      </c>
      <c r="P43">
        <v>6.0000000000000001E-3</v>
      </c>
      <c r="Q43">
        <v>0.99</v>
      </c>
      <c r="R43">
        <v>1.2999999999999999E-2</v>
      </c>
      <c r="S43">
        <v>1E-3</v>
      </c>
      <c r="T43">
        <v>3.7999999999999999E-2</v>
      </c>
      <c r="U43">
        <v>6.0000000000000001E-3</v>
      </c>
      <c r="V43">
        <v>0.39300000000000002</v>
      </c>
      <c r="W43">
        <v>6.0000000000000001E-3</v>
      </c>
      <c r="Z43" s="1">
        <f t="shared" si="0"/>
        <v>0.24379999999999996</v>
      </c>
      <c r="AA43" s="1">
        <f t="shared" si="1"/>
        <v>0.33069999999999988</v>
      </c>
    </row>
    <row r="44" spans="1:27">
      <c r="A44">
        <v>43</v>
      </c>
      <c r="B44" t="s">
        <v>191</v>
      </c>
      <c r="C44">
        <v>30</v>
      </c>
      <c r="D44">
        <v>6.0000000000000001E-3</v>
      </c>
      <c r="E44">
        <v>6.0000000000000001E-3</v>
      </c>
      <c r="F44">
        <v>6.0000000000000001E-3</v>
      </c>
      <c r="G44">
        <v>0.83499999999999996</v>
      </c>
      <c r="H44">
        <v>3.0000000000000001E-3</v>
      </c>
      <c r="I44">
        <v>4.1000000000000002E-2</v>
      </c>
      <c r="J44">
        <v>6.0000000000000001E-3</v>
      </c>
      <c r="K44">
        <v>0.72499999999999998</v>
      </c>
      <c r="L44">
        <v>0.96699999999999997</v>
      </c>
      <c r="M44">
        <v>6.0000000000000001E-3</v>
      </c>
      <c r="N44">
        <v>3.0000000000000001E-3</v>
      </c>
      <c r="O44">
        <v>1.4E-2</v>
      </c>
      <c r="P44">
        <v>6.0000000000000001E-3</v>
      </c>
      <c r="Q44">
        <v>0.996</v>
      </c>
      <c r="R44">
        <v>0.17599999999999999</v>
      </c>
      <c r="S44">
        <v>3.0000000000000001E-3</v>
      </c>
      <c r="T44">
        <v>3.4000000000000002E-2</v>
      </c>
      <c r="U44">
        <v>6.0000000000000001E-3</v>
      </c>
      <c r="V44">
        <v>0.33500000000000002</v>
      </c>
      <c r="W44">
        <v>6.0000000000000001E-3</v>
      </c>
      <c r="Z44" s="1">
        <f t="shared" si="0"/>
        <v>0.2601</v>
      </c>
      <c r="AA44" s="1">
        <f t="shared" si="1"/>
        <v>0.15789999999999998</v>
      </c>
    </row>
    <row r="45" spans="1:27">
      <c r="A45">
        <v>44</v>
      </c>
      <c r="B45" t="s">
        <v>192</v>
      </c>
      <c r="C45">
        <v>30</v>
      </c>
      <c r="D45">
        <v>1.0999999999999999E-2</v>
      </c>
      <c r="E45">
        <v>1.0999999999999999E-2</v>
      </c>
      <c r="F45">
        <v>1.4999999999999999E-2</v>
      </c>
      <c r="G45">
        <v>2E-3</v>
      </c>
      <c r="H45">
        <v>2E-3</v>
      </c>
      <c r="I45">
        <v>0.107</v>
      </c>
      <c r="J45">
        <v>1.6E-2</v>
      </c>
      <c r="K45">
        <v>0.93500000000000005</v>
      </c>
      <c r="L45">
        <v>0.99199999999999999</v>
      </c>
      <c r="M45">
        <v>1.2999999999999999E-2</v>
      </c>
      <c r="N45">
        <v>1.4999999999999999E-2</v>
      </c>
      <c r="O45">
        <v>0.96099999999999997</v>
      </c>
      <c r="P45">
        <v>1.2E-2</v>
      </c>
      <c r="Q45">
        <v>0.875</v>
      </c>
      <c r="R45">
        <v>2.7E-2</v>
      </c>
      <c r="S45">
        <v>0.312</v>
      </c>
      <c r="T45">
        <v>1.2999999999999999E-2</v>
      </c>
      <c r="U45">
        <v>1.2999999999999999E-2</v>
      </c>
      <c r="V45">
        <v>1.4E-2</v>
      </c>
      <c r="W45">
        <v>1.0999999999999999E-2</v>
      </c>
      <c r="Z45" s="1">
        <f t="shared" si="0"/>
        <v>0.2104</v>
      </c>
      <c r="AA45" s="1">
        <f t="shared" si="1"/>
        <v>0.22529999999999997</v>
      </c>
    </row>
    <row r="46" spans="1:27">
      <c r="A46">
        <v>45</v>
      </c>
      <c r="B46" t="s">
        <v>193</v>
      </c>
      <c r="C46">
        <v>30</v>
      </c>
      <c r="D46">
        <v>7.0000000000000001E-3</v>
      </c>
      <c r="E46">
        <v>7.0000000000000001E-3</v>
      </c>
      <c r="F46">
        <v>8.0000000000000002E-3</v>
      </c>
      <c r="G46">
        <v>0.22700000000000001</v>
      </c>
      <c r="H46">
        <v>2E-3</v>
      </c>
      <c r="I46">
        <v>1E-3</v>
      </c>
      <c r="J46">
        <v>8.0000000000000002E-3</v>
      </c>
      <c r="K46">
        <v>0.51400000000000001</v>
      </c>
      <c r="L46">
        <v>0.98699999999999999</v>
      </c>
      <c r="M46">
        <v>8.0000000000000002E-3</v>
      </c>
      <c r="N46">
        <v>6.0000000000000001E-3</v>
      </c>
      <c r="O46">
        <v>0.88300000000000001</v>
      </c>
      <c r="P46">
        <v>7.0000000000000001E-3</v>
      </c>
      <c r="Q46">
        <v>0.995</v>
      </c>
      <c r="R46">
        <v>5.0999999999999997E-2</v>
      </c>
      <c r="S46">
        <v>2.4E-2</v>
      </c>
      <c r="T46">
        <v>1.7999999999999999E-2</v>
      </c>
      <c r="U46">
        <v>8.0000000000000002E-3</v>
      </c>
      <c r="V46">
        <v>0.27700000000000002</v>
      </c>
      <c r="W46">
        <v>7.0000000000000001E-3</v>
      </c>
      <c r="Z46" s="1">
        <f t="shared" si="0"/>
        <v>0.1769</v>
      </c>
      <c r="AA46" s="1">
        <f t="shared" si="1"/>
        <v>0.22760000000000002</v>
      </c>
    </row>
    <row r="47" spans="1:27">
      <c r="A47">
        <v>46</v>
      </c>
      <c r="B47" t="s">
        <v>194</v>
      </c>
      <c r="C47">
        <v>30</v>
      </c>
      <c r="D47">
        <v>3.0000000000000001E-3</v>
      </c>
      <c r="E47">
        <v>3.0000000000000001E-3</v>
      </c>
      <c r="F47">
        <v>3.0000000000000001E-3</v>
      </c>
      <c r="G47">
        <v>0.95299999999999996</v>
      </c>
      <c r="H47">
        <v>2E-3</v>
      </c>
      <c r="I47">
        <v>0.98299999999999998</v>
      </c>
      <c r="J47">
        <v>3.0000000000000001E-3</v>
      </c>
      <c r="K47">
        <v>0.23899999999999999</v>
      </c>
      <c r="L47">
        <v>0.69399999999999995</v>
      </c>
      <c r="M47">
        <v>3.0000000000000001E-3</v>
      </c>
      <c r="N47">
        <v>1E-3</v>
      </c>
      <c r="O47">
        <v>1E-3</v>
      </c>
      <c r="P47">
        <v>3.0000000000000001E-3</v>
      </c>
      <c r="Q47">
        <v>0.98699999999999999</v>
      </c>
      <c r="R47">
        <v>0.82</v>
      </c>
      <c r="S47">
        <v>5.0000000000000001E-3</v>
      </c>
      <c r="T47">
        <v>1.0999999999999999E-2</v>
      </c>
      <c r="U47">
        <v>3.0000000000000001E-3</v>
      </c>
      <c r="V47">
        <v>0.96199999999999997</v>
      </c>
      <c r="W47">
        <v>3.0000000000000001E-3</v>
      </c>
      <c r="Z47" s="1">
        <f t="shared" si="0"/>
        <v>0.28860000000000002</v>
      </c>
      <c r="AA47" s="1">
        <f t="shared" si="1"/>
        <v>0.27959999999999996</v>
      </c>
    </row>
    <row r="48" spans="1:27">
      <c r="A48">
        <v>47</v>
      </c>
      <c r="B48" t="s">
        <v>195</v>
      </c>
      <c r="C48">
        <v>30</v>
      </c>
      <c r="D48">
        <v>6.0000000000000001E-3</v>
      </c>
      <c r="E48">
        <v>6.0000000000000001E-3</v>
      </c>
      <c r="F48">
        <v>7.0000000000000001E-3</v>
      </c>
      <c r="G48">
        <v>8.0000000000000002E-3</v>
      </c>
      <c r="H48">
        <v>1E-3</v>
      </c>
      <c r="I48">
        <v>3.5000000000000003E-2</v>
      </c>
      <c r="J48">
        <v>7.0000000000000001E-3</v>
      </c>
      <c r="K48">
        <v>0.93100000000000005</v>
      </c>
      <c r="L48">
        <v>0.98399999999999999</v>
      </c>
      <c r="M48">
        <v>6.0000000000000001E-3</v>
      </c>
      <c r="N48">
        <v>8.9999999999999993E-3</v>
      </c>
      <c r="O48">
        <v>0.51600000000000001</v>
      </c>
      <c r="P48">
        <v>6.0000000000000001E-3</v>
      </c>
      <c r="Q48">
        <v>0.99199999999999999</v>
      </c>
      <c r="R48">
        <v>0.54300000000000004</v>
      </c>
      <c r="S48">
        <v>1E-3</v>
      </c>
      <c r="T48">
        <v>8.0000000000000002E-3</v>
      </c>
      <c r="U48">
        <v>6.0000000000000001E-3</v>
      </c>
      <c r="V48">
        <v>0.23599999999999999</v>
      </c>
      <c r="W48">
        <v>6.0000000000000001E-3</v>
      </c>
      <c r="Z48" s="1">
        <f t="shared" si="0"/>
        <v>0.1991</v>
      </c>
      <c r="AA48" s="1">
        <f t="shared" si="1"/>
        <v>0.23230000000000001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9.7916666666666707E-3</v>
      </c>
      <c r="E50" s="2">
        <f t="shared" ref="E50:W50" si="2">AVERAGE(E1:E24)</f>
        <v>9.7916666666666707E-3</v>
      </c>
      <c r="F50" s="2">
        <f t="shared" si="2"/>
        <v>1.1625000000000003E-2</v>
      </c>
      <c r="G50" s="2">
        <f t="shared" si="2"/>
        <v>0.24616666666666664</v>
      </c>
      <c r="H50" s="2">
        <f t="shared" si="2"/>
        <v>5.9874999999999984E-2</v>
      </c>
      <c r="I50" s="2">
        <f t="shared" si="2"/>
        <v>2.5000000000000005E-2</v>
      </c>
      <c r="J50" s="2">
        <f t="shared" si="2"/>
        <v>1.1541666666666671E-2</v>
      </c>
      <c r="K50" s="2">
        <f t="shared" si="2"/>
        <v>4.120833333333334E-2</v>
      </c>
      <c r="L50" s="2">
        <f t="shared" si="2"/>
        <v>3.8625E-2</v>
      </c>
      <c r="M50" s="2">
        <f t="shared" si="2"/>
        <v>1.0833333333333339E-2</v>
      </c>
      <c r="N50" s="2">
        <f t="shared" si="2"/>
        <v>0.99337499999999979</v>
      </c>
      <c r="O50" s="2">
        <f t="shared" si="2"/>
        <v>2.2083333333333343E-3</v>
      </c>
      <c r="P50" s="2">
        <f t="shared" si="2"/>
        <v>1.0375000000000004E-2</v>
      </c>
      <c r="Q50" s="2">
        <f t="shared" si="2"/>
        <v>0.33604166666666657</v>
      </c>
      <c r="R50" s="2">
        <f t="shared" si="2"/>
        <v>0.27962499999999996</v>
      </c>
      <c r="S50" s="2">
        <f t="shared" si="2"/>
        <v>9.1458333333333308E-2</v>
      </c>
      <c r="T50" s="2">
        <f t="shared" si="2"/>
        <v>6.6916666666666652E-2</v>
      </c>
      <c r="U50" s="2">
        <f t="shared" si="2"/>
        <v>1.0875000000000004E-2</v>
      </c>
      <c r="V50" s="2">
        <f t="shared" si="2"/>
        <v>4.3791666666666666E-2</v>
      </c>
      <c r="W50" s="2">
        <f t="shared" si="2"/>
        <v>1.0208333333333338E-2</v>
      </c>
      <c r="Y50" s="1" t="s">
        <v>0</v>
      </c>
      <c r="Z50" s="2">
        <f>AVERAGE(Z1:Z24)</f>
        <v>4.6445833333333318E-2</v>
      </c>
      <c r="AA50" s="2">
        <f>AVERAGE(AA1:AA24)</f>
        <v>0.18448749999999994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8.6666666666666697E-3</v>
      </c>
      <c r="E51" s="2">
        <f t="shared" ref="E51:W51" si="3">AVERAGE(E25:E48)</f>
        <v>8.6666666666666697E-3</v>
      </c>
      <c r="F51" s="2">
        <f t="shared" si="3"/>
        <v>1.0583333333333339E-2</v>
      </c>
      <c r="G51" s="2">
        <f t="shared" si="3"/>
        <v>0.62708333333333333</v>
      </c>
      <c r="H51" s="2">
        <f t="shared" si="3"/>
        <v>0.21862499999999999</v>
      </c>
      <c r="I51" s="2">
        <f t="shared" si="3"/>
        <v>0.4476666666666666</v>
      </c>
      <c r="J51" s="2">
        <f t="shared" si="3"/>
        <v>1.0583333333333339E-2</v>
      </c>
      <c r="K51" s="2">
        <f t="shared" si="3"/>
        <v>0.42954166666666671</v>
      </c>
      <c r="L51" s="2">
        <f t="shared" si="3"/>
        <v>0.6997916666666667</v>
      </c>
      <c r="M51" s="2">
        <f t="shared" si="3"/>
        <v>9.8750000000000036E-3</v>
      </c>
      <c r="N51" s="2">
        <f t="shared" si="3"/>
        <v>0.31929166666666658</v>
      </c>
      <c r="O51" s="2">
        <f t="shared" si="3"/>
        <v>0.40987499999999999</v>
      </c>
      <c r="P51" s="2">
        <f t="shared" si="3"/>
        <v>9.1250000000000029E-3</v>
      </c>
      <c r="Q51" s="2">
        <f t="shared" si="3"/>
        <v>0.49854166666666666</v>
      </c>
      <c r="R51" s="2">
        <f t="shared" si="3"/>
        <v>0.47162499999999996</v>
      </c>
      <c r="S51" s="2">
        <f t="shared" si="3"/>
        <v>0.33304166666666668</v>
      </c>
      <c r="T51" s="2">
        <f t="shared" si="3"/>
        <v>7.7124999999999999E-2</v>
      </c>
      <c r="U51" s="2">
        <f t="shared" si="3"/>
        <v>9.8750000000000036E-3</v>
      </c>
      <c r="V51" s="2">
        <f t="shared" si="3"/>
        <v>0.31595833333333329</v>
      </c>
      <c r="W51" s="2">
        <f t="shared" si="3"/>
        <v>9.0000000000000028E-3</v>
      </c>
      <c r="Y51" s="1" t="s">
        <v>1</v>
      </c>
      <c r="Z51" s="2">
        <f>AVERAGE(Z25:Z48)</f>
        <v>0.24710833333333329</v>
      </c>
      <c r="AA51" s="2">
        <f>AVERAGE(AA25:AA48)</f>
        <v>0.24534583333333337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0.24662499030392215</v>
      </c>
      <c r="E52" s="3">
        <f t="shared" ref="E52:W52" si="4">TTEST(E1:E24,E25:E48,2,2)</f>
        <v>0.24662499030392215</v>
      </c>
      <c r="F52" s="3">
        <f t="shared" si="4"/>
        <v>0.43304366712001008</v>
      </c>
      <c r="G52" s="3">
        <f t="shared" si="4"/>
        <v>4.0728105038109427E-4</v>
      </c>
      <c r="H52" s="3">
        <f t="shared" si="4"/>
        <v>3.0793396839490287E-2</v>
      </c>
      <c r="I52" s="3">
        <f t="shared" si="4"/>
        <v>2.2820997839477849E-5</v>
      </c>
      <c r="J52" s="3">
        <f t="shared" si="4"/>
        <v>0.46592168193932015</v>
      </c>
      <c r="K52" s="3">
        <f t="shared" si="4"/>
        <v>2.0960632498182395E-6</v>
      </c>
      <c r="L52" s="3">
        <f t="shared" si="4"/>
        <v>3.8138188463564819E-10</v>
      </c>
      <c r="M52" s="3">
        <f t="shared" si="4"/>
        <v>0.41397647031715845</v>
      </c>
      <c r="N52" s="3">
        <f t="shared" si="4"/>
        <v>5.6123364229739439E-10</v>
      </c>
      <c r="O52" s="3">
        <f t="shared" si="4"/>
        <v>5.9978303049092481E-5</v>
      </c>
      <c r="P52" s="3">
        <f t="shared" si="4"/>
        <v>0.24512080195758346</v>
      </c>
      <c r="Q52" s="3">
        <f t="shared" si="4"/>
        <v>0.15209406014120208</v>
      </c>
      <c r="R52" s="3">
        <f t="shared" si="4"/>
        <v>7.78307978503745E-2</v>
      </c>
      <c r="S52" s="3">
        <f t="shared" si="4"/>
        <v>9.498691107009162E-3</v>
      </c>
      <c r="T52" s="3">
        <f t="shared" si="4"/>
        <v>0.6323068094096862</v>
      </c>
      <c r="U52" s="3">
        <f t="shared" si="4"/>
        <v>0.39453198099026154</v>
      </c>
      <c r="V52" s="3">
        <f t="shared" si="4"/>
        <v>7.9790215127576567E-5</v>
      </c>
      <c r="W52" s="3">
        <f t="shared" si="4"/>
        <v>0.24611889302668777</v>
      </c>
      <c r="Y52" s="1" t="s">
        <v>16</v>
      </c>
      <c r="Z52" s="3">
        <f>TTEST(Z1:Z24,Z25:Z48,2,2)</f>
        <v>1.7809890927683659E-14</v>
      </c>
      <c r="AA52" s="3">
        <f>TTEST(AA1:AA24,AA25:AA48,2,2)</f>
        <v>4.1715810306999432E-4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6.3411231651158673E-4</v>
      </c>
      <c r="E53" s="3">
        <f t="shared" ref="E53:W53" si="5">STDEV(E1:E24)/SQRT(COUNT(E1:E24))</f>
        <v>6.3411231651158673E-4</v>
      </c>
      <c r="F53" s="3">
        <f t="shared" si="5"/>
        <v>9.4180773600252283E-4</v>
      </c>
      <c r="G53" s="3">
        <f t="shared" si="5"/>
        <v>5.433303325248335E-2</v>
      </c>
      <c r="H53" s="3">
        <f t="shared" si="5"/>
        <v>3.2819020228643574E-2</v>
      </c>
      <c r="I53" s="3">
        <f t="shared" si="5"/>
        <v>1.4831541985955456E-2</v>
      </c>
      <c r="J53" s="3">
        <f t="shared" si="5"/>
        <v>9.1876406952978533E-4</v>
      </c>
      <c r="K53" s="3">
        <f t="shared" si="5"/>
        <v>1.3970592712866275E-2</v>
      </c>
      <c r="L53" s="3">
        <f t="shared" si="5"/>
        <v>1.8161794237561892E-2</v>
      </c>
      <c r="M53" s="3">
        <f t="shared" si="5"/>
        <v>8.1353288119919613E-4</v>
      </c>
      <c r="N53" s="3">
        <f t="shared" si="5"/>
        <v>1.6991179510540777E-3</v>
      </c>
      <c r="O53" s="3">
        <f t="shared" si="5"/>
        <v>4.9262373074854824E-4</v>
      </c>
      <c r="P53" s="3">
        <f t="shared" si="5"/>
        <v>7.2435003348829082E-4</v>
      </c>
      <c r="Q53" s="3">
        <f t="shared" si="5"/>
        <v>5.8082758272785931E-2</v>
      </c>
      <c r="R53" s="3">
        <f t="shared" si="5"/>
        <v>7.2190463973908048E-2</v>
      </c>
      <c r="S53" s="3">
        <f t="shared" si="5"/>
        <v>3.7743795879792742E-2</v>
      </c>
      <c r="T53" s="3">
        <f t="shared" si="5"/>
        <v>1.2967618067998768E-2</v>
      </c>
      <c r="U53" s="3">
        <f t="shared" si="5"/>
        <v>8.1496976915568849E-4</v>
      </c>
      <c r="V53" s="3">
        <f t="shared" si="5"/>
        <v>1.8538148990532181E-2</v>
      </c>
      <c r="W53" s="3">
        <f t="shared" si="5"/>
        <v>6.9412432235099102E-4</v>
      </c>
      <c r="Z53" s="3">
        <f>STDEV(Z1:Z24)/SQRT(COUNT(Z1:Z24))</f>
        <v>7.7249782588847222E-3</v>
      </c>
      <c r="AA53" s="3">
        <f>STDEV(AA1:AA24)/SQRT(COUNT(AA1:AA24))</f>
        <v>7.580955143494883E-3</v>
      </c>
      <c r="AC53" s="3"/>
      <c r="AD53" s="3"/>
    </row>
    <row r="54" spans="1:30">
      <c r="C54" s="1" t="s">
        <v>1</v>
      </c>
      <c r="D54" s="3">
        <f>STDEV(D25:D48)/SQRT(COUNT(D25:D48))</f>
        <v>7.1896329013405435E-4</v>
      </c>
      <c r="E54" s="3">
        <f t="shared" ref="E54:W54" si="6">STDEV(E25:E48)/SQRT(COUNT(E25:E48))</f>
        <v>7.1896329013405435E-4</v>
      </c>
      <c r="F54" s="3">
        <f t="shared" si="6"/>
        <v>9.2061075085476116E-4</v>
      </c>
      <c r="G54" s="3">
        <f t="shared" si="6"/>
        <v>8.3841874042719089E-2</v>
      </c>
      <c r="H54" s="3">
        <f t="shared" si="6"/>
        <v>6.3235006027665103E-2</v>
      </c>
      <c r="I54" s="3">
        <f t="shared" si="6"/>
        <v>8.8433092424435741E-2</v>
      </c>
      <c r="J54" s="3">
        <f t="shared" si="6"/>
        <v>9.2453800971131609E-4</v>
      </c>
      <c r="K54" s="3">
        <f t="shared" si="6"/>
        <v>7.0225412922738165E-2</v>
      </c>
      <c r="L54" s="3">
        <f t="shared" si="6"/>
        <v>8.1425545682754216E-2</v>
      </c>
      <c r="M54" s="3">
        <f t="shared" si="6"/>
        <v>8.3038427458512057E-4</v>
      </c>
      <c r="N54" s="3">
        <f t="shared" si="6"/>
        <v>8.627510092986819E-2</v>
      </c>
      <c r="O54" s="3">
        <f t="shared" si="6"/>
        <v>9.225891639286421E-2</v>
      </c>
      <c r="P54" s="3">
        <f t="shared" si="6"/>
        <v>7.7626124580525559E-4</v>
      </c>
      <c r="Q54" s="3">
        <f t="shared" si="6"/>
        <v>9.5272948454037068E-2</v>
      </c>
      <c r="R54" s="3">
        <f t="shared" si="6"/>
        <v>7.8229081393843797E-2</v>
      </c>
      <c r="S54" s="3">
        <f t="shared" si="6"/>
        <v>8.0872942913754534E-2</v>
      </c>
      <c r="T54" s="3">
        <f t="shared" si="6"/>
        <v>1.6762007647126251E-2</v>
      </c>
      <c r="U54" s="3">
        <f t="shared" si="6"/>
        <v>8.3038427458512057E-4</v>
      </c>
      <c r="V54" s="3">
        <f t="shared" si="6"/>
        <v>6.0054820341551615E-2</v>
      </c>
      <c r="W54" s="3">
        <f t="shared" si="6"/>
        <v>7.5900392391721927E-4</v>
      </c>
      <c r="Z54" s="3">
        <f>STDEV(Z25:Z48)/SQRT(COUNT(Z25:Z48))</f>
        <v>1.651863453302814E-2</v>
      </c>
      <c r="AA54" s="3">
        <f>STDEV(AA25:AA48)/SQRT(COUNT(AA25:AA48))</f>
        <v>1.408415182318414E-2</v>
      </c>
      <c r="AC54" s="3"/>
      <c r="AD54" s="3"/>
    </row>
    <row r="55" spans="1:30">
      <c r="D55" s="2">
        <f>D50-D51</f>
        <v>1.125000000000001E-3</v>
      </c>
      <c r="E55" s="2">
        <f t="shared" ref="E55:W55" si="7">E50-E51</f>
        <v>1.125000000000001E-3</v>
      </c>
      <c r="F55" s="2">
        <f t="shared" si="7"/>
        <v>1.0416666666666647E-3</v>
      </c>
      <c r="G55" s="2">
        <f t="shared" si="7"/>
        <v>-0.38091666666666668</v>
      </c>
      <c r="H55" s="2">
        <f t="shared" si="7"/>
        <v>-0.15875</v>
      </c>
      <c r="I55" s="2">
        <f t="shared" si="7"/>
        <v>-0.42266666666666658</v>
      </c>
      <c r="J55" s="2">
        <f t="shared" si="7"/>
        <v>9.5833333333333187E-4</v>
      </c>
      <c r="K55" s="2">
        <f t="shared" si="7"/>
        <v>-0.38833333333333336</v>
      </c>
      <c r="L55" s="2">
        <f t="shared" si="7"/>
        <v>-0.66116666666666668</v>
      </c>
      <c r="M55" s="2">
        <f t="shared" si="7"/>
        <v>9.5833333333333534E-4</v>
      </c>
      <c r="N55" s="2">
        <f t="shared" si="7"/>
        <v>0.67408333333333315</v>
      </c>
      <c r="O55" s="2">
        <f t="shared" si="7"/>
        <v>-0.40766666666666668</v>
      </c>
      <c r="P55" s="2">
        <f t="shared" si="7"/>
        <v>1.2500000000000011E-3</v>
      </c>
      <c r="Q55" s="2">
        <f t="shared" si="7"/>
        <v>-0.16250000000000009</v>
      </c>
      <c r="R55" s="2">
        <f t="shared" si="7"/>
        <v>-0.192</v>
      </c>
      <c r="S55" s="2">
        <f t="shared" si="7"/>
        <v>-0.24158333333333337</v>
      </c>
      <c r="T55" s="2">
        <f t="shared" si="7"/>
        <v>-1.0208333333333347E-2</v>
      </c>
      <c r="U55" s="2">
        <f t="shared" si="7"/>
        <v>1.0000000000000009E-3</v>
      </c>
      <c r="V55" s="2">
        <f t="shared" si="7"/>
        <v>-0.27216666666666661</v>
      </c>
      <c r="W55" s="2">
        <f t="shared" si="7"/>
        <v>1.2083333333333356E-3</v>
      </c>
    </row>
    <row r="56" spans="1:30">
      <c r="D56" s="2" t="str">
        <f>IF(D55=MIN($D55:$W55),"Tools",IF(D55=MAX($D55:$W55),"Animals",""))</f>
        <v/>
      </c>
      <c r="E56" s="2" t="str">
        <f t="shared" ref="E56:W56" si="8">IF(E55=MIN($D55:$W55),"Tools",IF(E55=MAX($D55:$W55),"Animals",""))</f>
        <v/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>Tools</v>
      </c>
      <c r="M56" s="2" t="str">
        <f t="shared" si="8"/>
        <v/>
      </c>
      <c r="N56" s="2" t="str">
        <f t="shared" si="8"/>
        <v>Animals</v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9.9488095238095264E-3</v>
      </c>
      <c r="E58" s="1">
        <f>(E50+0.6*(F50+D50)+0.15*G50)/(1+2*0.6+0.15)</f>
        <v>2.5347517730496455E-2</v>
      </c>
      <c r="F58" s="1">
        <f t="shared" ref="F58:U59" si="9">(F50+0.6*(G50+E50)+0.15*(D50+H50))/(1+2*0.6+2*0.15)</f>
        <v>7.0259999999999975E-2</v>
      </c>
      <c r="G58" s="1">
        <f t="shared" si="9"/>
        <v>0.11771416666666665</v>
      </c>
      <c r="H58" s="1">
        <f t="shared" si="9"/>
        <v>9.0419999999999986E-2</v>
      </c>
      <c r="I58" s="1">
        <f t="shared" si="9"/>
        <v>4.4382499999999998E-2</v>
      </c>
      <c r="J58" s="1">
        <f t="shared" si="9"/>
        <v>2.6416666666666665E-2</v>
      </c>
      <c r="K58" s="1">
        <f t="shared" si="9"/>
        <v>3.0673333333333337E-2</v>
      </c>
      <c r="L58" s="1">
        <f t="shared" si="9"/>
        <v>8.8234999999999994E-2</v>
      </c>
      <c r="M58" s="1">
        <f t="shared" si="9"/>
        <v>0.25461833333333328</v>
      </c>
      <c r="N58" s="1">
        <f t="shared" si="9"/>
        <v>0.40341999999999995</v>
      </c>
      <c r="O58" s="1">
        <f t="shared" si="9"/>
        <v>0.26259583333333325</v>
      </c>
      <c r="P58" s="1">
        <f t="shared" si="9"/>
        <v>0.16170999999999996</v>
      </c>
      <c r="Q58" s="1">
        <f t="shared" si="9"/>
        <v>0.20963666666666661</v>
      </c>
      <c r="R58" s="1">
        <f t="shared" si="9"/>
        <v>0.21908749999999994</v>
      </c>
      <c r="S58" s="1">
        <f t="shared" si="9"/>
        <v>0.14056833333333332</v>
      </c>
      <c r="T58" s="1">
        <f t="shared" si="9"/>
        <v>7.0731666666666651E-2</v>
      </c>
      <c r="U58" s="1">
        <f t="shared" si="9"/>
        <v>3.7020000000000004E-2</v>
      </c>
      <c r="V58" s="1">
        <f>(V50+0.6*(W50+U50)+0.15*T50)/(1+2*0.6+0.15)</f>
        <v>2.8289007092198584E-2</v>
      </c>
      <c r="W58" s="1">
        <f>(W50+0.6*(V50)+0.15*U58)/(1+0.6+0.15)</f>
        <v>2.4020761904761909E-2</v>
      </c>
    </row>
    <row r="59" spans="1:30">
      <c r="C59" s="1" t="s">
        <v>1</v>
      </c>
      <c r="D59" s="1">
        <f>(D51+0.6*(E51)+0.15*F51)/(1+0.6+0.15)</f>
        <v>8.8309523809523838E-3</v>
      </c>
      <c r="E59" s="1">
        <f>(E51+0.6*(F51+D51)+0.15*G51)/(1+2*0.6+0.15)</f>
        <v>4.8629432624113476E-2</v>
      </c>
      <c r="F59" s="1">
        <f t="shared" si="9"/>
        <v>0.17045083333333333</v>
      </c>
      <c r="G59" s="1">
        <f t="shared" si="9"/>
        <v>0.33322333333333332</v>
      </c>
      <c r="H59" s="1">
        <f t="shared" si="9"/>
        <v>0.34665999999999997</v>
      </c>
      <c r="I59" s="1">
        <f t="shared" si="9"/>
        <v>0.2974741666666666</v>
      </c>
      <c r="J59" s="1">
        <f t="shared" si="9"/>
        <v>0.26986833333333338</v>
      </c>
      <c r="K59" s="1">
        <f t="shared" si="9"/>
        <v>0.36975916666666675</v>
      </c>
      <c r="L59" s="1">
        <f t="shared" si="9"/>
        <v>0.40516916666666669</v>
      </c>
      <c r="M59" s="1">
        <f t="shared" si="9"/>
        <v>0.29889499999999997</v>
      </c>
      <c r="N59" s="1">
        <f t="shared" si="9"/>
        <v>0.27099166666666663</v>
      </c>
      <c r="O59" s="1">
        <f t="shared" si="9"/>
        <v>0.27327499999999999</v>
      </c>
      <c r="P59" s="1">
        <f t="shared" si="9"/>
        <v>0.26912499999999995</v>
      </c>
      <c r="Q59" s="1">
        <f t="shared" si="9"/>
        <v>0.35937166666666664</v>
      </c>
      <c r="R59" s="1">
        <f t="shared" si="9"/>
        <v>0.393405</v>
      </c>
      <c r="S59" s="1">
        <f t="shared" si="9"/>
        <v>0.29542166666666669</v>
      </c>
      <c r="T59" s="1">
        <f t="shared" si="9"/>
        <v>0.16040499999999999</v>
      </c>
      <c r="U59" s="1">
        <f t="shared" si="9"/>
        <v>0.11881249999999999</v>
      </c>
      <c r="V59" s="1">
        <f>(V51+0.6*(W51+U51)+0.15*T51)/(1+2*0.6+0.15)</f>
        <v>0.14419237588652481</v>
      </c>
      <c r="W59" s="1">
        <f>(W51+0.6*(V51)+0.15*U59)/(1+0.6+0.15)</f>
        <v>0.12365535714285712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8.6549091405097534E-2</v>
      </c>
      <c r="E61" s="1">
        <f ca="1">E1+NORMINV(RAND(),0,'Total-Smoothed'!$AG$2)</f>
        <v>-6.8083928417914927E-2</v>
      </c>
      <c r="F61" s="1">
        <f ca="1">F1+NORMINV(RAND(),0,'Total-Smoothed'!$AG$2)</f>
        <v>-5.3130343619138543E-4</v>
      </c>
      <c r="G61" s="1">
        <f ca="1">G1+NORMINV(RAND(),0,'Total-Smoothed'!$AG$2)</f>
        <v>0.81575653611685106</v>
      </c>
      <c r="H61" s="1">
        <f ca="1">H1+NORMINV(RAND(),0,'Total-Smoothed'!$AG$2)</f>
        <v>9.3144983967314854E-2</v>
      </c>
      <c r="I61" s="1">
        <f ca="1">I1+NORMINV(RAND(),0,'Total-Smoothed'!$AG$2)</f>
        <v>2.7878953843004609E-2</v>
      </c>
      <c r="J61" s="1">
        <f ca="1">J1+NORMINV(RAND(),0,'Total-Smoothed'!$AG$2)</f>
        <v>0.14087458915539874</v>
      </c>
      <c r="K61" s="1">
        <f ca="1">K1+NORMINV(RAND(),0,'Total-Smoothed'!$AG$2)</f>
        <v>0.18887319862996116</v>
      </c>
      <c r="L61" s="1">
        <f ca="1">L1+NORMINV(RAND(),0,'Total-Smoothed'!$AG$2)</f>
        <v>6.0532863631425828E-2</v>
      </c>
      <c r="M61" s="1">
        <f ca="1">M1+NORMINV(RAND(),0,'Total-Smoothed'!$AG$2)</f>
        <v>-9.207558763070138E-2</v>
      </c>
      <c r="N61" s="1">
        <f ca="1">N1+NORMINV(RAND(),0,'Total-Smoothed'!$AG$2)</f>
        <v>0.87312743989125363</v>
      </c>
      <c r="O61" s="1">
        <f ca="1">O1+NORMINV(RAND(),0,'Total-Smoothed'!$AG$2)</f>
        <v>-5.7321597477455161E-2</v>
      </c>
      <c r="P61" s="1">
        <f ca="1">P1+NORMINV(RAND(),0,'Total-Smoothed'!$AG$2)</f>
        <v>-0.10433401745274581</v>
      </c>
      <c r="Q61" s="1">
        <f ca="1">Q1+NORMINV(RAND(),0,'Total-Smoothed'!$AG$2)</f>
        <v>0.8451636155022888</v>
      </c>
      <c r="R61" s="1">
        <f ca="1">R1+NORMINV(RAND(),0,'Total-Smoothed'!$AG$2)</f>
        <v>0.13786539431192912</v>
      </c>
      <c r="S61" s="1">
        <f ca="1">S1+NORMINV(RAND(),0,'Total-Smoothed'!$AG$2)</f>
        <v>-9.5495910883451274E-2</v>
      </c>
      <c r="T61" s="1">
        <f ca="1">T1+NORMINV(RAND(),0,'Total-Smoothed'!$AG$2)</f>
        <v>-2.9762192324142303E-2</v>
      </c>
      <c r="U61" s="1">
        <f ca="1">U1+NORMINV(RAND(),0,'Total-Smoothed'!$AG$2)</f>
        <v>-6.7313258331512943E-3</v>
      </c>
      <c r="V61" s="1">
        <f ca="1">V1+NORMINV(RAND(),0,'Total-Smoothed'!$AG$2)</f>
        <v>-3.9690140437706519E-3</v>
      </c>
      <c r="W61" s="1">
        <f ca="1">W1+NORMINV(RAND(),0,'Total-Smoothed'!$AG$2)</f>
        <v>-3.2199204894010063E-2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2.5689905484105373E-2</v>
      </c>
      <c r="E62" s="1">
        <f ca="1">E2+NORMINV(RAND(),0,'Total-Smoothed'!$AG$2)</f>
        <v>-4.5215719006700059E-2</v>
      </c>
      <c r="F62" s="1">
        <f ca="1">F2+NORMINV(RAND(),0,'Total-Smoothed'!$AG$2)</f>
        <v>0.11131168534864752</v>
      </c>
      <c r="G62" s="1">
        <f ca="1">G2+NORMINV(RAND(),0,'Total-Smoothed'!$AG$2)</f>
        <v>0.78190144893472979</v>
      </c>
      <c r="H62" s="1">
        <f ca="1">H2+NORMINV(RAND(),0,'Total-Smoothed'!$AG$2)</f>
        <v>-0.10231635783901777</v>
      </c>
      <c r="I62" s="1">
        <f ca="1">I2+NORMINV(RAND(),0,'Total-Smoothed'!$AG$2)</f>
        <v>-8.6128625065847071E-3</v>
      </c>
      <c r="J62" s="1">
        <f ca="1">J2+NORMINV(RAND(),0,'Total-Smoothed'!$AG$2)</f>
        <v>-7.1561311045721693E-2</v>
      </c>
      <c r="K62" s="1">
        <f ca="1">K2+NORMINV(RAND(),0,'Total-Smoothed'!$AG$2)</f>
        <v>0.10279148396200367</v>
      </c>
      <c r="L62" s="1">
        <f ca="1">L2+NORMINV(RAND(),0,'Total-Smoothed'!$AG$2)</f>
        <v>0.13245701898787079</v>
      </c>
      <c r="M62" s="1">
        <f ca="1">M2+NORMINV(RAND(),0,'Total-Smoothed'!$AG$2)</f>
        <v>5.4473923122859993E-2</v>
      </c>
      <c r="N62" s="1">
        <f ca="1">N2+NORMINV(RAND(),0,'Total-Smoothed'!$AG$2)</f>
        <v>1.014136270490152</v>
      </c>
      <c r="O62" s="1">
        <f ca="1">O2+NORMINV(RAND(),0,'Total-Smoothed'!$AG$2)</f>
        <v>8.6603118225247355E-2</v>
      </c>
      <c r="P62" s="1">
        <f ca="1">P2+NORMINV(RAND(),0,'Total-Smoothed'!$AG$2)</f>
        <v>0.11055293113702282</v>
      </c>
      <c r="Q62" s="1">
        <f ca="1">Q2+NORMINV(RAND(),0,'Total-Smoothed'!$AG$2)</f>
        <v>0.51013404515362204</v>
      </c>
      <c r="R62" s="1">
        <f ca="1">R2+NORMINV(RAND(),0,'Total-Smoothed'!$AG$2)</f>
        <v>0.13950741776546355</v>
      </c>
      <c r="S62" s="1">
        <f ca="1">S2+NORMINV(RAND(),0,'Total-Smoothed'!$AG$2)</f>
        <v>0.21764747404242099</v>
      </c>
      <c r="T62" s="1">
        <f ca="1">T2+NORMINV(RAND(),0,'Total-Smoothed'!$AG$2)</f>
        <v>0.15886751103134994</v>
      </c>
      <c r="U62" s="1">
        <f ca="1">U2+NORMINV(RAND(),0,'Total-Smoothed'!$AG$2)</f>
        <v>-8.0519903315730709E-2</v>
      </c>
      <c r="V62" s="1">
        <f ca="1">V2+NORMINV(RAND(),0,'Total-Smoothed'!$AG$2)</f>
        <v>3.4958634003412786E-2</v>
      </c>
      <c r="W62" s="1">
        <f ca="1">W2+NORMINV(RAND(),0,'Total-Smoothed'!$AG$2)</f>
        <v>-0.11367796579954377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0.17365843268968112</v>
      </c>
      <c r="E63" s="1">
        <f ca="1">E3+NORMINV(RAND(),0,'Total-Smoothed'!$AG$2)</f>
        <v>0.13370231948916375</v>
      </c>
      <c r="F63" s="1">
        <f ca="1">F3+NORMINV(RAND(),0,'Total-Smoothed'!$AG$2)</f>
        <v>4.8464650229796111E-2</v>
      </c>
      <c r="G63" s="1">
        <f ca="1">G3+NORMINV(RAND(),0,'Total-Smoothed'!$AG$2)</f>
        <v>0.26486646552581916</v>
      </c>
      <c r="H63" s="1">
        <f ca="1">H3+NORMINV(RAND(),0,'Total-Smoothed'!$AG$2)</f>
        <v>-0.13135608554204667</v>
      </c>
      <c r="I63" s="1">
        <f ca="1">I3+NORMINV(RAND(),0,'Total-Smoothed'!$AG$2)</f>
        <v>5.0863589680469591E-2</v>
      </c>
      <c r="J63" s="1">
        <f ca="1">J3+NORMINV(RAND(),0,'Total-Smoothed'!$AG$2)</f>
        <v>6.5827207101941294E-3</v>
      </c>
      <c r="K63" s="1">
        <f ca="1">K3+NORMINV(RAND(),0,'Total-Smoothed'!$AG$2)</f>
        <v>6.174766978706428E-2</v>
      </c>
      <c r="L63" s="1">
        <f ca="1">L3+NORMINV(RAND(),0,'Total-Smoothed'!$AG$2)</f>
        <v>1.8816485356889841E-2</v>
      </c>
      <c r="M63" s="1">
        <f ca="1">M3+NORMINV(RAND(),0,'Total-Smoothed'!$AG$2)</f>
        <v>-8.3920480566271008E-2</v>
      </c>
      <c r="N63" s="1">
        <f ca="1">N3+NORMINV(RAND(),0,'Total-Smoothed'!$AG$2)</f>
        <v>1.1686948061547766</v>
      </c>
      <c r="O63" s="1">
        <f ca="1">O3+NORMINV(RAND(),0,'Total-Smoothed'!$AG$2)</f>
        <v>-8.396733749448243E-2</v>
      </c>
      <c r="P63" s="1">
        <f ca="1">P3+NORMINV(RAND(),0,'Total-Smoothed'!$AG$2)</f>
        <v>0.10873973485779648</v>
      </c>
      <c r="Q63" s="1">
        <f ca="1">Q3+NORMINV(RAND(),0,'Total-Smoothed'!$AG$2)</f>
        <v>0.61495144812345237</v>
      </c>
      <c r="R63" s="1">
        <f ca="1">R3+NORMINV(RAND(),0,'Total-Smoothed'!$AG$2)</f>
        <v>-5.4818998041023269E-2</v>
      </c>
      <c r="S63" s="1">
        <f ca="1">S3+NORMINV(RAND(),0,'Total-Smoothed'!$AG$2)</f>
        <v>0.1436469714870599</v>
      </c>
      <c r="T63" s="1">
        <f ca="1">T3+NORMINV(RAND(),0,'Total-Smoothed'!$AG$2)</f>
        <v>6.6187008988270679E-2</v>
      </c>
      <c r="U63" s="1">
        <f ca="1">U3+NORMINV(RAND(),0,'Total-Smoothed'!$AG$2)</f>
        <v>-2.9817738921837353E-2</v>
      </c>
      <c r="V63" s="1">
        <f ca="1">V3+NORMINV(RAND(),0,'Total-Smoothed'!$AG$2)</f>
        <v>0.12161922989768099</v>
      </c>
      <c r="W63" s="1">
        <f ca="1">W3+NORMINV(RAND(),0,'Total-Smoothed'!$AG$2)</f>
        <v>-5.5642608843105824E-2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-2.4562359838889991E-2</v>
      </c>
      <c r="E64" s="1">
        <f ca="1">E4+NORMINV(RAND(),0,'Total-Smoothed'!$AG$2)</f>
        <v>5.9326934462687463E-2</v>
      </c>
      <c r="F64" s="1">
        <f ca="1">F4+NORMINV(RAND(),0,'Total-Smoothed'!$AG$2)</f>
        <v>-3.5632238931885996E-2</v>
      </c>
      <c r="G64" s="1">
        <f ca="1">G4+NORMINV(RAND(),0,'Total-Smoothed'!$AG$2)</f>
        <v>0.11997354382596268</v>
      </c>
      <c r="H64" s="1">
        <f ca="1">H4+NORMINV(RAND(),0,'Total-Smoothed'!$AG$2)</f>
        <v>8.5629818324906654E-2</v>
      </c>
      <c r="I64" s="1">
        <f ca="1">I4+NORMINV(RAND(),0,'Total-Smoothed'!$AG$2)</f>
        <v>0.21513508603167641</v>
      </c>
      <c r="J64" s="1">
        <f ca="1">J4+NORMINV(RAND(),0,'Total-Smoothed'!$AG$2)</f>
        <v>-8.2550801547160116E-2</v>
      </c>
      <c r="K64" s="1">
        <f ca="1">K4+NORMINV(RAND(),0,'Total-Smoothed'!$AG$2)</f>
        <v>1.1110838566801817E-2</v>
      </c>
      <c r="L64" s="1">
        <f ca="1">L4+NORMINV(RAND(),0,'Total-Smoothed'!$AG$2)</f>
        <v>0.10542707759056857</v>
      </c>
      <c r="M64" s="1">
        <f ca="1">M4+NORMINV(RAND(),0,'Total-Smoothed'!$AG$2)</f>
        <v>-7.129347887974577E-2</v>
      </c>
      <c r="N64" s="1">
        <f ca="1">N4+NORMINV(RAND(),0,'Total-Smoothed'!$AG$2)</f>
        <v>0.98396168778324988</v>
      </c>
      <c r="O64" s="1">
        <f ca="1">O4+NORMINV(RAND(),0,'Total-Smoothed'!$AG$2)</f>
        <v>0.21506969233218076</v>
      </c>
      <c r="P64" s="1">
        <f ca="1">P4+NORMINV(RAND(),0,'Total-Smoothed'!$AG$2)</f>
        <v>0.2341927505828646</v>
      </c>
      <c r="Q64" s="1">
        <f ca="1">Q4+NORMINV(RAND(),0,'Total-Smoothed'!$AG$2)</f>
        <v>0.38272893119587215</v>
      </c>
      <c r="R64" s="1">
        <f ca="1">R4+NORMINV(RAND(),0,'Total-Smoothed'!$AG$2)</f>
        <v>0.76998825620826239</v>
      </c>
      <c r="S64" s="1">
        <f ca="1">S4+NORMINV(RAND(),0,'Total-Smoothed'!$AG$2)</f>
        <v>0.26281600451221732</v>
      </c>
      <c r="T64" s="1">
        <f ca="1">T4+NORMINV(RAND(),0,'Total-Smoothed'!$AG$2)</f>
        <v>0.25568310203152556</v>
      </c>
      <c r="U64" s="1">
        <f ca="1">U4+NORMINV(RAND(),0,'Total-Smoothed'!$AG$2)</f>
        <v>6.695025117211699E-2</v>
      </c>
      <c r="V64" s="1">
        <f ca="1">V4+NORMINV(RAND(),0,'Total-Smoothed'!$AG$2)</f>
        <v>-0.12302650364410382</v>
      </c>
      <c r="W64" s="1">
        <f ca="1">W4+NORMINV(RAND(),0,'Total-Smoothed'!$AG$2)</f>
        <v>-9.7024724212888588E-2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0.14290590126826858</v>
      </c>
      <c r="E65" s="1">
        <f ca="1">E5+NORMINV(RAND(),0,'Total-Smoothed'!$AG$2)</f>
        <v>7.5774180276827086E-2</v>
      </c>
      <c r="F65" s="1">
        <f ca="1">F5+NORMINV(RAND(),0,'Total-Smoothed'!$AG$2)</f>
        <v>7.68031385724392E-2</v>
      </c>
      <c r="G65" s="1">
        <f ca="1">G5+NORMINV(RAND(),0,'Total-Smoothed'!$AG$2)</f>
        <v>0.54861012688351263</v>
      </c>
      <c r="H65" s="1">
        <f ca="1">H5+NORMINV(RAND(),0,'Total-Smoothed'!$AG$2)</f>
        <v>3.3959052368641857E-3</v>
      </c>
      <c r="I65" s="1">
        <f ca="1">I5+NORMINV(RAND(),0,'Total-Smoothed'!$AG$2)</f>
        <v>0.16189685709495252</v>
      </c>
      <c r="J65" s="1">
        <f ca="1">J5+NORMINV(RAND(),0,'Total-Smoothed'!$AG$2)</f>
        <v>-6.7138737750558009E-2</v>
      </c>
      <c r="K65" s="1">
        <f ca="1">K5+NORMINV(RAND(),0,'Total-Smoothed'!$AG$2)</f>
        <v>6.1285528753720717E-2</v>
      </c>
      <c r="L65" s="1">
        <f ca="1">L5+NORMINV(RAND(),0,'Total-Smoothed'!$AG$2)</f>
        <v>8.718113662939185E-2</v>
      </c>
      <c r="M65" s="1">
        <f ca="1">M5+NORMINV(RAND(),0,'Total-Smoothed'!$AG$2)</f>
        <v>0.1387435961423322</v>
      </c>
      <c r="N65" s="1">
        <f ca="1">N5+NORMINV(RAND(),0,'Total-Smoothed'!$AG$2)</f>
        <v>0.97996242562070013</v>
      </c>
      <c r="O65" s="1">
        <f ca="1">O5+NORMINV(RAND(),0,'Total-Smoothed'!$AG$2)</f>
        <v>4.2112378582962774E-3</v>
      </c>
      <c r="P65" s="1">
        <f ca="1">P5+NORMINV(RAND(),0,'Total-Smoothed'!$AG$2)</f>
        <v>-0.11878675363881784</v>
      </c>
      <c r="Q65" s="1">
        <f ca="1">Q5+NORMINV(RAND(),0,'Total-Smoothed'!$AG$2)</f>
        <v>0.95171082869940093</v>
      </c>
      <c r="R65" s="1">
        <f ca="1">R5+NORMINV(RAND(),0,'Total-Smoothed'!$AG$2)</f>
        <v>0.12269905957172</v>
      </c>
      <c r="S65" s="1">
        <f ca="1">S5+NORMINV(RAND(),0,'Total-Smoothed'!$AG$2)</f>
        <v>6.5611570853242165E-2</v>
      </c>
      <c r="T65" s="1">
        <f ca="1">T5+NORMINV(RAND(),0,'Total-Smoothed'!$AG$2)</f>
        <v>0.18471571054488356</v>
      </c>
      <c r="U65" s="1">
        <f ca="1">U5+NORMINV(RAND(),0,'Total-Smoothed'!$AG$2)</f>
        <v>0.21066830522714358</v>
      </c>
      <c r="V65" s="1">
        <f ca="1">V5+NORMINV(RAND(),0,'Total-Smoothed'!$AG$2)</f>
        <v>7.6259468531504462E-2</v>
      </c>
      <c r="W65" s="1">
        <f ca="1">W5+NORMINV(RAND(),0,'Total-Smoothed'!$AG$2)</f>
        <v>-5.3856484080770047E-2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4.525208681788942E-2</v>
      </c>
      <c r="E66" s="1">
        <f ca="1">E6+NORMINV(RAND(),0,'Total-Smoothed'!$AG$2)</f>
        <v>-9.4522735955240814E-2</v>
      </c>
      <c r="F66" s="1">
        <f ca="1">F6+NORMINV(RAND(),0,'Total-Smoothed'!$AG$2)</f>
        <v>5.860993557832055E-3</v>
      </c>
      <c r="G66" s="1">
        <f ca="1">G6+NORMINV(RAND(),0,'Total-Smoothed'!$AG$2)</f>
        <v>0.13337244652567509</v>
      </c>
      <c r="H66" s="1">
        <f ca="1">H6+NORMINV(RAND(),0,'Total-Smoothed'!$AG$2)</f>
        <v>0.19618590855973356</v>
      </c>
      <c r="I66" s="1">
        <f ca="1">I6+NORMINV(RAND(),0,'Total-Smoothed'!$AG$2)</f>
        <v>4.7519725127674391E-2</v>
      </c>
      <c r="J66" s="1">
        <f ca="1">J6+NORMINV(RAND(),0,'Total-Smoothed'!$AG$2)</f>
        <v>-8.398017791352963E-2</v>
      </c>
      <c r="K66" s="1">
        <f ca="1">K6+NORMINV(RAND(),0,'Total-Smoothed'!$AG$2)</f>
        <v>0.18851324297687622</v>
      </c>
      <c r="L66" s="1">
        <f ca="1">L6+NORMINV(RAND(),0,'Total-Smoothed'!$AG$2)</f>
        <v>0.21333144929580961</v>
      </c>
      <c r="M66" s="1">
        <f ca="1">M6+NORMINV(RAND(),0,'Total-Smoothed'!$AG$2)</f>
        <v>-4.8331684028153257E-2</v>
      </c>
      <c r="N66" s="1">
        <f ca="1">N6+NORMINV(RAND(),0,'Total-Smoothed'!$AG$2)</f>
        <v>1.0194760940850593</v>
      </c>
      <c r="O66" s="1">
        <f ca="1">O6+NORMINV(RAND(),0,'Total-Smoothed'!$AG$2)</f>
        <v>-4.4891139679277783E-2</v>
      </c>
      <c r="P66" s="1">
        <f ca="1">P6+NORMINV(RAND(),0,'Total-Smoothed'!$AG$2)</f>
        <v>0.16527996645869933</v>
      </c>
      <c r="Q66" s="1">
        <f ca="1">Q6+NORMINV(RAND(),0,'Total-Smoothed'!$AG$2)</f>
        <v>9.6792784892378608E-2</v>
      </c>
      <c r="R66" s="1">
        <f ca="1">R6+NORMINV(RAND(),0,'Total-Smoothed'!$AG$2)</f>
        <v>0.8591480397538751</v>
      </c>
      <c r="S66" s="1">
        <f ca="1">S6+NORMINV(RAND(),0,'Total-Smoothed'!$AG$2)</f>
        <v>2.500001206910811E-2</v>
      </c>
      <c r="T66" s="1">
        <f ca="1">T6+NORMINV(RAND(),0,'Total-Smoothed'!$AG$2)</f>
        <v>0.10845065513206213</v>
      </c>
      <c r="U66" s="1">
        <f ca="1">U6+NORMINV(RAND(),0,'Total-Smoothed'!$AG$2)</f>
        <v>0.11590052782956876</v>
      </c>
      <c r="V66" s="1">
        <f ca="1">V6+NORMINV(RAND(),0,'Total-Smoothed'!$AG$2)</f>
        <v>-0.10326595110337353</v>
      </c>
      <c r="W66" s="1">
        <f ca="1">W6+NORMINV(RAND(),0,'Total-Smoothed'!$AG$2)</f>
        <v>-0.10882435596741935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1.1144655974360262E-3</v>
      </c>
      <c r="E67" s="1">
        <f ca="1">E7+NORMINV(RAND(),0,'Total-Smoothed'!$AG$2)</f>
        <v>-7.405693905513186E-2</v>
      </c>
      <c r="F67" s="1">
        <f ca="1">F7+NORMINV(RAND(),0,'Total-Smoothed'!$AG$2)</f>
        <v>5.9175640683719645E-4</v>
      </c>
      <c r="G67" s="1">
        <f ca="1">G7+NORMINV(RAND(),0,'Total-Smoothed'!$AG$2)</f>
        <v>0.51527366314207279</v>
      </c>
      <c r="H67" s="1">
        <f ca="1">H7+NORMINV(RAND(),0,'Total-Smoothed'!$AG$2)</f>
        <v>-6.1724344094886266E-2</v>
      </c>
      <c r="I67" s="1">
        <f ca="1">I7+NORMINV(RAND(),0,'Total-Smoothed'!$AG$2)</f>
        <v>-2.4254372780993062E-2</v>
      </c>
      <c r="J67" s="1">
        <f ca="1">J7+NORMINV(RAND(),0,'Total-Smoothed'!$AG$2)</f>
        <v>-1.1664402770186251E-2</v>
      </c>
      <c r="K67" s="1">
        <f ca="1">K7+NORMINV(RAND(),0,'Total-Smoothed'!$AG$2)</f>
        <v>3.9016041073119116E-2</v>
      </c>
      <c r="L67" s="1">
        <f ca="1">L7+NORMINV(RAND(),0,'Total-Smoothed'!$AG$2)</f>
        <v>-2.7621485659751588E-2</v>
      </c>
      <c r="M67" s="1">
        <f ca="1">M7+NORMINV(RAND(),0,'Total-Smoothed'!$AG$2)</f>
        <v>7.4136580583069614E-2</v>
      </c>
      <c r="N67" s="1">
        <f ca="1">N7+NORMINV(RAND(),0,'Total-Smoothed'!$AG$2)</f>
        <v>1.1009849224971147</v>
      </c>
      <c r="O67" s="1">
        <f ca="1">O7+NORMINV(RAND(),0,'Total-Smoothed'!$AG$2)</f>
        <v>-9.428817760139202E-2</v>
      </c>
      <c r="P67" s="1">
        <f ca="1">P7+NORMINV(RAND(),0,'Total-Smoothed'!$AG$2)</f>
        <v>3.5228385695605824E-2</v>
      </c>
      <c r="Q67" s="1">
        <f ca="1">Q7+NORMINV(RAND(),0,'Total-Smoothed'!$AG$2)</f>
        <v>0.7085755885528684</v>
      </c>
      <c r="R67" s="1">
        <f ca="1">R7+NORMINV(RAND(),0,'Total-Smoothed'!$AG$2)</f>
        <v>7.6099392217370596E-2</v>
      </c>
      <c r="S67" s="1">
        <f ca="1">S7+NORMINV(RAND(),0,'Total-Smoothed'!$AG$2)</f>
        <v>0.18875499277287305</v>
      </c>
      <c r="T67" s="1">
        <f ca="1">T7+NORMINV(RAND(),0,'Total-Smoothed'!$AG$2)</f>
        <v>0.18044203534636374</v>
      </c>
      <c r="U67" s="1">
        <f ca="1">U7+NORMINV(RAND(),0,'Total-Smoothed'!$AG$2)</f>
        <v>0.14356627792374188</v>
      </c>
      <c r="V67" s="1">
        <f ca="1">V7+NORMINV(RAND(),0,'Total-Smoothed'!$AG$2)</f>
        <v>7.6306240915577944E-2</v>
      </c>
      <c r="W67" s="1">
        <f ca="1">W7+NORMINV(RAND(),0,'Total-Smoothed'!$AG$2)</f>
        <v>-2.2791516907138317E-3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-9.6182760840671608E-2</v>
      </c>
      <c r="E68" s="1">
        <f ca="1">E8+NORMINV(RAND(),0,'Total-Smoothed'!$AG$2)</f>
        <v>5.2647458848743056E-2</v>
      </c>
      <c r="F68" s="1">
        <f ca="1">F8+NORMINV(RAND(),0,'Total-Smoothed'!$AG$2)</f>
        <v>-0.1289574893351606</v>
      </c>
      <c r="G68" s="1">
        <f ca="1">G8+NORMINV(RAND(),0,'Total-Smoothed'!$AG$2)</f>
        <v>0.34536323050143053</v>
      </c>
      <c r="H68" s="1">
        <f ca="1">H8+NORMINV(RAND(),0,'Total-Smoothed'!$AG$2)</f>
        <v>0.1314226625553207</v>
      </c>
      <c r="I68" s="1">
        <f ca="1">I8+NORMINV(RAND(),0,'Total-Smoothed'!$AG$2)</f>
        <v>0.12163283269342505</v>
      </c>
      <c r="J68" s="1">
        <f ca="1">J8+NORMINV(RAND(),0,'Total-Smoothed'!$AG$2)</f>
        <v>-3.1597181027400834E-2</v>
      </c>
      <c r="K68" s="1">
        <f ca="1">K8+NORMINV(RAND(),0,'Total-Smoothed'!$AG$2)</f>
        <v>3.5238927817277371E-4</v>
      </c>
      <c r="L68" s="1">
        <f ca="1">L8+NORMINV(RAND(),0,'Total-Smoothed'!$AG$2)</f>
        <v>6.412331558997605E-4</v>
      </c>
      <c r="M68" s="1">
        <f ca="1">M8+NORMINV(RAND(),0,'Total-Smoothed'!$AG$2)</f>
        <v>-7.7759650786797099E-2</v>
      </c>
      <c r="N68" s="1">
        <f ca="1">N8+NORMINV(RAND(),0,'Total-Smoothed'!$AG$2)</f>
        <v>1.0574063289103144</v>
      </c>
      <c r="O68" s="1">
        <f ca="1">O8+NORMINV(RAND(),0,'Total-Smoothed'!$AG$2)</f>
        <v>0.11483516762927637</v>
      </c>
      <c r="P68" s="1">
        <f ca="1">P8+NORMINV(RAND(),0,'Total-Smoothed'!$AG$2)</f>
        <v>-0.12300085268423148</v>
      </c>
      <c r="Q68" s="1">
        <f ca="1">Q8+NORMINV(RAND(),0,'Total-Smoothed'!$AG$2)</f>
        <v>0.20328254575526106</v>
      </c>
      <c r="R68" s="1">
        <f ca="1">R8+NORMINV(RAND(),0,'Total-Smoothed'!$AG$2)</f>
        <v>4.5964299915689913E-2</v>
      </c>
      <c r="S68" s="1">
        <f ca="1">S8+NORMINV(RAND(),0,'Total-Smoothed'!$AG$2)</f>
        <v>-1.1925546208241572E-2</v>
      </c>
      <c r="T68" s="1">
        <f ca="1">T8+NORMINV(RAND(),0,'Total-Smoothed'!$AG$2)</f>
        <v>0.2001215486118601</v>
      </c>
      <c r="U68" s="1">
        <f ca="1">U8+NORMINV(RAND(),0,'Total-Smoothed'!$AG$2)</f>
        <v>9.9310625107718029E-2</v>
      </c>
      <c r="V68" s="1">
        <f ca="1">V8+NORMINV(RAND(),0,'Total-Smoothed'!$AG$2)</f>
        <v>-0.24556839602310221</v>
      </c>
      <c r="W68" s="1">
        <f ca="1">W8+NORMINV(RAND(),0,'Total-Smoothed'!$AG$2)</f>
        <v>2.9931737728265715E-2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7.0975719169849599E-2</v>
      </c>
      <c r="E69" s="1">
        <f ca="1">E9+NORMINV(RAND(),0,'Total-Smoothed'!$AG$2)</f>
        <v>-0.27193302988102597</v>
      </c>
      <c r="F69" s="1">
        <f ca="1">F9+NORMINV(RAND(),0,'Total-Smoothed'!$AG$2)</f>
        <v>0.15259312390401658</v>
      </c>
      <c r="G69" s="1">
        <f ca="1">G9+NORMINV(RAND(),0,'Total-Smoothed'!$AG$2)</f>
        <v>0.824466725009948</v>
      </c>
      <c r="H69" s="1">
        <f ca="1">H9+NORMINV(RAND(),0,'Total-Smoothed'!$AG$2)</f>
        <v>-9.0081132824799848E-2</v>
      </c>
      <c r="I69" s="1">
        <f ca="1">I9+NORMINV(RAND(),0,'Total-Smoothed'!$AG$2)</f>
        <v>0.12557476242177826</v>
      </c>
      <c r="J69" s="1">
        <f ca="1">J9+NORMINV(RAND(),0,'Total-Smoothed'!$AG$2)</f>
        <v>1.5212852058941717E-2</v>
      </c>
      <c r="K69" s="1">
        <f ca="1">K9+NORMINV(RAND(),0,'Total-Smoothed'!$AG$2)</f>
        <v>-7.1477495902411814E-2</v>
      </c>
      <c r="L69" s="1">
        <f ca="1">L9+NORMINV(RAND(),0,'Total-Smoothed'!$AG$2)</f>
        <v>-8.2572933285031597E-2</v>
      </c>
      <c r="M69" s="1">
        <f ca="1">M9+NORMINV(RAND(),0,'Total-Smoothed'!$AG$2)</f>
        <v>-0.17269310823954787</v>
      </c>
      <c r="N69" s="1">
        <f ca="1">N9+NORMINV(RAND(),0,'Total-Smoothed'!$AG$2)</f>
        <v>0.93580250319195246</v>
      </c>
      <c r="O69" s="1">
        <f ca="1">O9+NORMINV(RAND(),0,'Total-Smoothed'!$AG$2)</f>
        <v>9.1729573436988163E-2</v>
      </c>
      <c r="P69" s="1">
        <f ca="1">P9+NORMINV(RAND(),0,'Total-Smoothed'!$AG$2)</f>
        <v>9.7412841488464672E-2</v>
      </c>
      <c r="Q69" s="1">
        <f ca="1">Q9+NORMINV(RAND(),0,'Total-Smoothed'!$AG$2)</f>
        <v>0.46746809846984649</v>
      </c>
      <c r="R69" s="1">
        <f ca="1">R9+NORMINV(RAND(),0,'Total-Smoothed'!$AG$2)</f>
        <v>4.5480589033062041E-2</v>
      </c>
      <c r="S69" s="1">
        <f ca="1">S9+NORMINV(RAND(),0,'Total-Smoothed'!$AG$2)</f>
        <v>-9.1687341364681207E-2</v>
      </c>
      <c r="T69" s="1">
        <f ca="1">T9+NORMINV(RAND(),0,'Total-Smoothed'!$AG$2)</f>
        <v>6.3521903664502083E-2</v>
      </c>
      <c r="U69" s="1">
        <f ca="1">U9+NORMINV(RAND(),0,'Total-Smoothed'!$AG$2)</f>
        <v>-6.1859415020828368E-2</v>
      </c>
      <c r="V69" s="1">
        <f ca="1">V9+NORMINV(RAND(),0,'Total-Smoothed'!$AG$2)</f>
        <v>0.39757379562569539</v>
      </c>
      <c r="W69" s="1">
        <f ca="1">W9+NORMINV(RAND(),0,'Total-Smoothed'!$AG$2)</f>
        <v>-0.17425540630315151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0.15495216616508306</v>
      </c>
      <c r="E70" s="1">
        <f ca="1">E10+NORMINV(RAND(),0,'Total-Smoothed'!$AG$2)</f>
        <v>-0.15534051936219873</v>
      </c>
      <c r="F70" s="1">
        <f ca="1">F10+NORMINV(RAND(),0,'Total-Smoothed'!$AG$2)</f>
        <v>0.16524341407955609</v>
      </c>
      <c r="G70" s="1">
        <f ca="1">G10+NORMINV(RAND(),0,'Total-Smoothed'!$AG$2)</f>
        <v>0.59542461489001031</v>
      </c>
      <c r="H70" s="1">
        <f ca="1">H10+NORMINV(RAND(),0,'Total-Smoothed'!$AG$2)</f>
        <v>6.6468806333622246E-2</v>
      </c>
      <c r="I70" s="1">
        <f ca="1">I10+NORMINV(RAND(),0,'Total-Smoothed'!$AG$2)</f>
        <v>2.6955022052442528E-2</v>
      </c>
      <c r="J70" s="1">
        <f ca="1">J10+NORMINV(RAND(),0,'Total-Smoothed'!$AG$2)</f>
        <v>0.10450930676634401</v>
      </c>
      <c r="K70" s="1">
        <f ca="1">K10+NORMINV(RAND(),0,'Total-Smoothed'!$AG$2)</f>
        <v>-0.29120389360087401</v>
      </c>
      <c r="L70" s="1">
        <f ca="1">L10+NORMINV(RAND(),0,'Total-Smoothed'!$AG$2)</f>
        <v>-2.3034636591505592E-2</v>
      </c>
      <c r="M70" s="1">
        <f ca="1">M10+NORMINV(RAND(),0,'Total-Smoothed'!$AG$2)</f>
        <v>-0.13651179952260031</v>
      </c>
      <c r="N70" s="1">
        <f ca="1">N10+NORMINV(RAND(),0,'Total-Smoothed'!$AG$2)</f>
        <v>1.0904269434505036</v>
      </c>
      <c r="O70" s="1">
        <f ca="1">O10+NORMINV(RAND(),0,'Total-Smoothed'!$AG$2)</f>
        <v>2.5008367670249429E-2</v>
      </c>
      <c r="P70" s="1">
        <f ca="1">P10+NORMINV(RAND(),0,'Total-Smoothed'!$AG$2)</f>
        <v>6.7554814719744269E-2</v>
      </c>
      <c r="Q70" s="1">
        <f ca="1">Q10+NORMINV(RAND(),0,'Total-Smoothed'!$AG$2)</f>
        <v>-5.8809768761901568E-2</v>
      </c>
      <c r="R70" s="1">
        <f ca="1">R10+NORMINV(RAND(),0,'Total-Smoothed'!$AG$2)</f>
        <v>1.8010533680763975E-2</v>
      </c>
      <c r="S70" s="1">
        <f ca="1">S10+NORMINV(RAND(),0,'Total-Smoothed'!$AG$2)</f>
        <v>0.21909736936895849</v>
      </c>
      <c r="T70" s="1">
        <f ca="1">T10+NORMINV(RAND(),0,'Total-Smoothed'!$AG$2)</f>
        <v>0.14922279007894484</v>
      </c>
      <c r="U70" s="1">
        <f ca="1">U10+NORMINV(RAND(),0,'Total-Smoothed'!$AG$2)</f>
        <v>-3.076061245847277E-2</v>
      </c>
      <c r="V70" s="1">
        <f ca="1">V10+NORMINV(RAND(),0,'Total-Smoothed'!$AG$2)</f>
        <v>0.4272241049401973</v>
      </c>
      <c r="W70" s="1">
        <f ca="1">W10+NORMINV(RAND(),0,'Total-Smoothed'!$AG$2)</f>
        <v>-7.6833715182260537E-2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4.9792214440558966E-2</v>
      </c>
      <c r="E71" s="1">
        <f ca="1">E11+NORMINV(RAND(),0,'Total-Smoothed'!$AG$2)</f>
        <v>-8.6710719867096553E-2</v>
      </c>
      <c r="F71" s="1">
        <f ca="1">F11+NORMINV(RAND(),0,'Total-Smoothed'!$AG$2)</f>
        <v>0.13169228374875436</v>
      </c>
      <c r="G71" s="1">
        <f ca="1">G11+NORMINV(RAND(),0,'Total-Smoothed'!$AG$2)</f>
        <v>0.48405025374428556</v>
      </c>
      <c r="H71" s="1">
        <f ca="1">H11+NORMINV(RAND(),0,'Total-Smoothed'!$AG$2)</f>
        <v>0.68458705680777898</v>
      </c>
      <c r="I71" s="1">
        <f ca="1">I11+NORMINV(RAND(),0,'Total-Smoothed'!$AG$2)</f>
        <v>0.2471103505227894</v>
      </c>
      <c r="J71" s="1">
        <f ca="1">J11+NORMINV(RAND(),0,'Total-Smoothed'!$AG$2)</f>
        <v>0.12146933433547041</v>
      </c>
      <c r="K71" s="1">
        <f ca="1">K11+NORMINV(RAND(),0,'Total-Smoothed'!$AG$2)</f>
        <v>8.7988787498628242E-4</v>
      </c>
      <c r="L71" s="1">
        <f ca="1">L11+NORMINV(RAND(),0,'Total-Smoothed'!$AG$2)</f>
        <v>0.23850950318315672</v>
      </c>
      <c r="M71" s="1">
        <f ca="1">M11+NORMINV(RAND(),0,'Total-Smoothed'!$AG$2)</f>
        <v>8.2061441151058609E-2</v>
      </c>
      <c r="N71" s="1">
        <f ca="1">N11+NORMINV(RAND(),0,'Total-Smoothed'!$AG$2)</f>
        <v>1.0602951165872363</v>
      </c>
      <c r="O71" s="1">
        <f ca="1">O11+NORMINV(RAND(),0,'Total-Smoothed'!$AG$2)</f>
        <v>-4.5468083001392434E-2</v>
      </c>
      <c r="P71" s="1">
        <f ca="1">P11+NORMINV(RAND(),0,'Total-Smoothed'!$AG$2)</f>
        <v>-6.8674647625532922E-2</v>
      </c>
      <c r="Q71" s="1">
        <f ca="1">Q11+NORMINV(RAND(),0,'Total-Smoothed'!$AG$2)</f>
        <v>0.25129964872305016</v>
      </c>
      <c r="R71" s="1">
        <f ca="1">R11+NORMINV(RAND(),0,'Total-Smoothed'!$AG$2)</f>
        <v>8.3138252924276915E-2</v>
      </c>
      <c r="S71" s="1">
        <f ca="1">S11+NORMINV(RAND(),0,'Total-Smoothed'!$AG$2)</f>
        <v>0.57715149262426291</v>
      </c>
      <c r="T71" s="1">
        <f ca="1">T11+NORMINV(RAND(),0,'Total-Smoothed'!$AG$2)</f>
        <v>1.2877492418615348E-2</v>
      </c>
      <c r="U71" s="1">
        <f ca="1">U11+NORMINV(RAND(),0,'Total-Smoothed'!$AG$2)</f>
        <v>1.6142361028209574E-2</v>
      </c>
      <c r="V71" s="1">
        <f ca="1">V11+NORMINV(RAND(),0,'Total-Smoothed'!$AG$2)</f>
        <v>0.45607843315937513</v>
      </c>
      <c r="W71" s="1">
        <f ca="1">W11+NORMINV(RAND(),0,'Total-Smoothed'!$AG$2)</f>
        <v>-0.18615830652753576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0.21549156509801326</v>
      </c>
      <c r="E72" s="1">
        <f ca="1">E12+NORMINV(RAND(),0,'Total-Smoothed'!$AG$2)</f>
        <v>-2.3073926808090825E-2</v>
      </c>
      <c r="F72" s="1">
        <f ca="1">F12+NORMINV(RAND(),0,'Total-Smoothed'!$AG$2)</f>
        <v>0.31301359532627626</v>
      </c>
      <c r="G72" s="1">
        <f ca="1">G12+NORMINV(RAND(),0,'Total-Smoothed'!$AG$2)</f>
        <v>0.43465635878537096</v>
      </c>
      <c r="H72" s="1">
        <f ca="1">H12+NORMINV(RAND(),0,'Total-Smoothed'!$AG$2)</f>
        <v>3.6947834139749017E-2</v>
      </c>
      <c r="I72" s="1">
        <f ca="1">I12+NORMINV(RAND(),0,'Total-Smoothed'!$AG$2)</f>
        <v>4.7679407651222111E-2</v>
      </c>
      <c r="J72" s="1">
        <f ca="1">J12+NORMINV(RAND(),0,'Total-Smoothed'!$AG$2)</f>
        <v>-0.10071638829108884</v>
      </c>
      <c r="K72" s="1">
        <f ca="1">K12+NORMINV(RAND(),0,'Total-Smoothed'!$AG$2)</f>
        <v>-2.3266313690619403E-3</v>
      </c>
      <c r="L72" s="1">
        <f ca="1">L12+NORMINV(RAND(),0,'Total-Smoothed'!$AG$2)</f>
        <v>-9.0443892038290272E-2</v>
      </c>
      <c r="M72" s="1">
        <f ca="1">M12+NORMINV(RAND(),0,'Total-Smoothed'!$AG$2)</f>
        <v>0.14147277181168777</v>
      </c>
      <c r="N72" s="1">
        <f ca="1">N12+NORMINV(RAND(),0,'Total-Smoothed'!$AG$2)</f>
        <v>0.86807071531023183</v>
      </c>
      <c r="O72" s="1">
        <f ca="1">O12+NORMINV(RAND(),0,'Total-Smoothed'!$AG$2)</f>
        <v>-8.894257493508817E-2</v>
      </c>
      <c r="P72" s="1">
        <f ca="1">P12+NORMINV(RAND(),0,'Total-Smoothed'!$AG$2)</f>
        <v>7.6676713943831368E-2</v>
      </c>
      <c r="Q72" s="1">
        <f ca="1">Q12+NORMINV(RAND(),0,'Total-Smoothed'!$AG$2)</f>
        <v>9.4619370578524625E-2</v>
      </c>
      <c r="R72" s="1">
        <f ca="1">R12+NORMINV(RAND(),0,'Total-Smoothed'!$AG$2)</f>
        <v>-7.1109194351502689E-2</v>
      </c>
      <c r="S72" s="1">
        <f ca="1">S12+NORMINV(RAND(),0,'Total-Smoothed'!$AG$2)</f>
        <v>1.496878842436624E-2</v>
      </c>
      <c r="T72" s="1">
        <f ca="1">T12+NORMINV(RAND(),0,'Total-Smoothed'!$AG$2)</f>
        <v>8.048199494679191E-2</v>
      </c>
      <c r="U72" s="1">
        <f ca="1">U12+NORMINV(RAND(),0,'Total-Smoothed'!$AG$2)</f>
        <v>3.536381512539407E-2</v>
      </c>
      <c r="V72" s="1">
        <f ca="1">V12+NORMINV(RAND(),0,'Total-Smoothed'!$AG$2)</f>
        <v>-8.0642279958686253E-2</v>
      </c>
      <c r="W72" s="1">
        <f ca="1">W12+NORMINV(RAND(),0,'Total-Smoothed'!$AG$2)</f>
        <v>0.11887741116966559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4.5524890312242392E-3</v>
      </c>
      <c r="E73" s="1">
        <f ca="1">E13+NORMINV(RAND(),0,'Total-Smoothed'!$AG$2)</f>
        <v>5.9653958144029288E-2</v>
      </c>
      <c r="F73" s="1">
        <f ca="1">F13+NORMINV(RAND(),0,'Total-Smoothed'!$AG$2)</f>
        <v>-0.20892449177310879</v>
      </c>
      <c r="G73" s="1">
        <f ca="1">G13+NORMINV(RAND(),0,'Total-Smoothed'!$AG$2)</f>
        <v>-1.2311586856878096E-2</v>
      </c>
      <c r="H73" s="1">
        <f ca="1">H13+NORMINV(RAND(),0,'Total-Smoothed'!$AG$2)</f>
        <v>-0.10461903464626546</v>
      </c>
      <c r="I73" s="1">
        <f ca="1">I13+NORMINV(RAND(),0,'Total-Smoothed'!$AG$2)</f>
        <v>-7.5608659085317734E-2</v>
      </c>
      <c r="J73" s="1">
        <f ca="1">J13+NORMINV(RAND(),0,'Total-Smoothed'!$AG$2)</f>
        <v>-4.0977107721429352E-2</v>
      </c>
      <c r="K73" s="1">
        <f ca="1">K13+NORMINV(RAND(),0,'Total-Smoothed'!$AG$2)</f>
        <v>-1.565994039179025E-2</v>
      </c>
      <c r="L73" s="1">
        <f ca="1">L13+NORMINV(RAND(),0,'Total-Smoothed'!$AG$2)</f>
        <v>-6.1842226812105119E-2</v>
      </c>
      <c r="M73" s="1">
        <f ca="1">M13+NORMINV(RAND(),0,'Total-Smoothed'!$AG$2)</f>
        <v>-0.122557625748628</v>
      </c>
      <c r="N73" s="1">
        <f ca="1">N13+NORMINV(RAND(),0,'Total-Smoothed'!$AG$2)</f>
        <v>0.95425201411607707</v>
      </c>
      <c r="O73" s="1">
        <f ca="1">O13+NORMINV(RAND(),0,'Total-Smoothed'!$AG$2)</f>
        <v>-3.08342292793818E-2</v>
      </c>
      <c r="P73" s="1">
        <f ca="1">P13+NORMINV(RAND(),0,'Total-Smoothed'!$AG$2)</f>
        <v>-6.7138071171994509E-2</v>
      </c>
      <c r="Q73" s="1">
        <f ca="1">Q13+NORMINV(RAND(),0,'Total-Smoothed'!$AG$2)</f>
        <v>0.19566872713145489</v>
      </c>
      <c r="R73" s="1">
        <f ca="1">R13+NORMINV(RAND(),0,'Total-Smoothed'!$AG$2)</f>
        <v>0.16808450596423682</v>
      </c>
      <c r="S73" s="1">
        <f ca="1">S13+NORMINV(RAND(),0,'Total-Smoothed'!$AG$2)</f>
        <v>2.9788848520817771E-2</v>
      </c>
      <c r="T73" s="1">
        <f ca="1">T13+NORMINV(RAND(),0,'Total-Smoothed'!$AG$2)</f>
        <v>-2.7058439908207998E-3</v>
      </c>
      <c r="U73" s="1">
        <f ca="1">U13+NORMINV(RAND(),0,'Total-Smoothed'!$AG$2)</f>
        <v>1.5074734357400088E-2</v>
      </c>
      <c r="V73" s="1">
        <f ca="1">V13+NORMINV(RAND(),0,'Total-Smoothed'!$AG$2)</f>
        <v>-1.0878667844713447E-2</v>
      </c>
      <c r="W73" s="1">
        <f ca="1">W13+NORMINV(RAND(),0,'Total-Smoothed'!$AG$2)</f>
        <v>9.0436372148741673E-3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-2.3664247588064732E-2</v>
      </c>
      <c r="E74" s="1">
        <f ca="1">E14+NORMINV(RAND(),0,'Total-Smoothed'!$AG$2)</f>
        <v>-0.13964966725049169</v>
      </c>
      <c r="F74" s="1">
        <f ca="1">F14+NORMINV(RAND(),0,'Total-Smoothed'!$AG$2)</f>
        <v>1.4694842173986002E-2</v>
      </c>
      <c r="G74" s="1">
        <f ca="1">G14+NORMINV(RAND(),0,'Total-Smoothed'!$AG$2)</f>
        <v>-0.23344882269629585</v>
      </c>
      <c r="H74" s="1">
        <f ca="1">H14+NORMINV(RAND(),0,'Total-Smoothed'!$AG$2)</f>
        <v>-0.1466101399509859</v>
      </c>
      <c r="I74" s="1">
        <f ca="1">I14+NORMINV(RAND(),0,'Total-Smoothed'!$AG$2)</f>
        <v>0.12208281406098541</v>
      </c>
      <c r="J74" s="1">
        <f ca="1">J14+NORMINV(RAND(),0,'Total-Smoothed'!$AG$2)</f>
        <v>-0.12740261758023005</v>
      </c>
      <c r="K74" s="1">
        <f ca="1">K14+NORMINV(RAND(),0,'Total-Smoothed'!$AG$2)</f>
        <v>-4.5143738220356569E-2</v>
      </c>
      <c r="L74" s="1">
        <f ca="1">L14+NORMINV(RAND(),0,'Total-Smoothed'!$AG$2)</f>
        <v>-4.424373406262827E-2</v>
      </c>
      <c r="M74" s="1">
        <f ca="1">M14+NORMINV(RAND(),0,'Total-Smoothed'!$AG$2)</f>
        <v>-0.11194034437681324</v>
      </c>
      <c r="N74" s="1">
        <f ca="1">N14+NORMINV(RAND(),0,'Total-Smoothed'!$AG$2)</f>
        <v>1.1444679352353466</v>
      </c>
      <c r="O74" s="1">
        <f ca="1">O14+NORMINV(RAND(),0,'Total-Smoothed'!$AG$2)</f>
        <v>0.15098031496985087</v>
      </c>
      <c r="P74" s="1">
        <f ca="1">P14+NORMINV(RAND(),0,'Total-Smoothed'!$AG$2)</f>
        <v>-8.8190512388633069E-2</v>
      </c>
      <c r="Q74" s="1">
        <f ca="1">Q14+NORMINV(RAND(),0,'Total-Smoothed'!$AG$2)</f>
        <v>0.31205009995296629</v>
      </c>
      <c r="R74" s="1">
        <f ca="1">R14+NORMINV(RAND(),0,'Total-Smoothed'!$AG$2)</f>
        <v>0.94245921801090926</v>
      </c>
      <c r="S74" s="1">
        <f ca="1">S14+NORMINV(RAND(),0,'Total-Smoothed'!$AG$2)</f>
        <v>-7.9629932698510889E-2</v>
      </c>
      <c r="T74" s="1">
        <f ca="1">T14+NORMINV(RAND(),0,'Total-Smoothed'!$AG$2)</f>
        <v>-0.14792402712973671</v>
      </c>
      <c r="U74" s="1">
        <f ca="1">U14+NORMINV(RAND(),0,'Total-Smoothed'!$AG$2)</f>
        <v>-7.5090356565051211E-2</v>
      </c>
      <c r="V74" s="1">
        <f ca="1">V14+NORMINV(RAND(),0,'Total-Smoothed'!$AG$2)</f>
        <v>0.17386258292049125</v>
      </c>
      <c r="W74" s="1">
        <f ca="1">W14+NORMINV(RAND(),0,'Total-Smoothed'!$AG$2)</f>
        <v>-1.4188992840660223E-2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-4.6936422914650472E-2</v>
      </c>
      <c r="E75" s="1">
        <f ca="1">E15+NORMINV(RAND(),0,'Total-Smoothed'!$AG$2)</f>
        <v>-4.1252315234357836E-2</v>
      </c>
      <c r="F75" s="1">
        <f ca="1">F15+NORMINV(RAND(),0,'Total-Smoothed'!$AG$2)</f>
        <v>-1.9070824201606051E-3</v>
      </c>
      <c r="G75" s="1">
        <f ca="1">G15+NORMINV(RAND(),0,'Total-Smoothed'!$AG$2)</f>
        <v>0.12605108636857132</v>
      </c>
      <c r="H75" s="1">
        <f ca="1">H15+NORMINV(RAND(),0,'Total-Smoothed'!$AG$2)</f>
        <v>7.7989129382891398E-3</v>
      </c>
      <c r="I75" s="1">
        <f ca="1">I15+NORMINV(RAND(),0,'Total-Smoothed'!$AG$2)</f>
        <v>7.4052060202489112E-2</v>
      </c>
      <c r="J75" s="1">
        <f ca="1">J15+NORMINV(RAND(),0,'Total-Smoothed'!$AG$2)</f>
        <v>4.0661940236257979E-2</v>
      </c>
      <c r="K75" s="1">
        <f ca="1">K15+NORMINV(RAND(),0,'Total-Smoothed'!$AG$2)</f>
        <v>1.1074439155471197E-2</v>
      </c>
      <c r="L75" s="1">
        <f ca="1">L15+NORMINV(RAND(),0,'Total-Smoothed'!$AG$2)</f>
        <v>-5.8541210097853631E-2</v>
      </c>
      <c r="M75" s="1">
        <f ca="1">M15+NORMINV(RAND(),0,'Total-Smoothed'!$AG$2)</f>
        <v>8.0817156170732166E-2</v>
      </c>
      <c r="N75" s="1">
        <f ca="1">N15+NORMINV(RAND(),0,'Total-Smoothed'!$AG$2)</f>
        <v>1.0314469972388713</v>
      </c>
      <c r="O75" s="1">
        <f ca="1">O15+NORMINV(RAND(),0,'Total-Smoothed'!$AG$2)</f>
        <v>0.13494054589457927</v>
      </c>
      <c r="P75" s="1">
        <f ca="1">P15+NORMINV(RAND(),0,'Total-Smoothed'!$AG$2)</f>
        <v>4.6036957287763622E-2</v>
      </c>
      <c r="Q75" s="1">
        <f ca="1">Q15+NORMINV(RAND(),0,'Total-Smoothed'!$AG$2)</f>
        <v>-3.582430999378465E-2</v>
      </c>
      <c r="R75" s="1">
        <f ca="1">R15+NORMINV(RAND(),0,'Total-Smoothed'!$AG$2)</f>
        <v>5.1425464995033233E-2</v>
      </c>
      <c r="S75" s="1">
        <f ca="1">S15+NORMINV(RAND(),0,'Total-Smoothed'!$AG$2)</f>
        <v>0.96157103284550194</v>
      </c>
      <c r="T75" s="1">
        <f ca="1">T15+NORMINV(RAND(),0,'Total-Smoothed'!$AG$2)</f>
        <v>0.16593943842583575</v>
      </c>
      <c r="U75" s="1">
        <f ca="1">U15+NORMINV(RAND(),0,'Total-Smoothed'!$AG$2)</f>
        <v>-6.729470896968312E-2</v>
      </c>
      <c r="V75" s="1">
        <f ca="1">V15+NORMINV(RAND(),0,'Total-Smoothed'!$AG$2)</f>
        <v>-4.2176461299777493E-2</v>
      </c>
      <c r="W75" s="1">
        <f ca="1">W15+NORMINV(RAND(),0,'Total-Smoothed'!$AG$2)</f>
        <v>-0.1441371507340643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6.1644025094796537E-2</v>
      </c>
      <c r="E76" s="1">
        <f ca="1">E16+NORMINV(RAND(),0,'Total-Smoothed'!$AG$2)</f>
        <v>0.11960978844210231</v>
      </c>
      <c r="F76" s="1">
        <f ca="1">F16+NORMINV(RAND(),0,'Total-Smoothed'!$AG$2)</f>
        <v>0.13227518547573791</v>
      </c>
      <c r="G76" s="1">
        <f ca="1">G16+NORMINV(RAND(),0,'Total-Smoothed'!$AG$2)</f>
        <v>0.10760383202645055</v>
      </c>
      <c r="H76" s="1">
        <f ca="1">H16+NORMINV(RAND(),0,'Total-Smoothed'!$AG$2)</f>
        <v>-5.4864002976157442E-2</v>
      </c>
      <c r="I76" s="1">
        <f ca="1">I16+NORMINV(RAND(),0,'Total-Smoothed'!$AG$2)</f>
        <v>-7.9932877538976113E-2</v>
      </c>
      <c r="J76" s="1">
        <f ca="1">J16+NORMINV(RAND(),0,'Total-Smoothed'!$AG$2)</f>
        <v>-5.077736143010559E-2</v>
      </c>
      <c r="K76" s="1">
        <f ca="1">K16+NORMINV(RAND(),0,'Total-Smoothed'!$AG$2)</f>
        <v>2.5654014633635078E-2</v>
      </c>
      <c r="L76" s="1">
        <f ca="1">L16+NORMINV(RAND(),0,'Total-Smoothed'!$AG$2)</f>
        <v>-0.13719345314132872</v>
      </c>
      <c r="M76" s="1">
        <f ca="1">M16+NORMINV(RAND(),0,'Total-Smoothed'!$AG$2)</f>
        <v>1.221755492371094E-2</v>
      </c>
      <c r="N76" s="1">
        <f ca="1">N16+NORMINV(RAND(),0,'Total-Smoothed'!$AG$2)</f>
        <v>1.1019062000941002</v>
      </c>
      <c r="O76" s="1">
        <f ca="1">O16+NORMINV(RAND(),0,'Total-Smoothed'!$AG$2)</f>
        <v>-3.8269647706900403E-2</v>
      </c>
      <c r="P76" s="1">
        <f ca="1">P16+NORMINV(RAND(),0,'Total-Smoothed'!$AG$2)</f>
        <v>0.21845652811963684</v>
      </c>
      <c r="Q76" s="1">
        <f ca="1">Q16+NORMINV(RAND(),0,'Total-Smoothed'!$AG$2)</f>
        <v>9.1019692451131118E-2</v>
      </c>
      <c r="R76" s="1">
        <f ca="1">R16+NORMINV(RAND(),0,'Total-Smoothed'!$AG$2)</f>
        <v>0.13376584550163476</v>
      </c>
      <c r="S76" s="1">
        <f ca="1">S16+NORMINV(RAND(),0,'Total-Smoothed'!$AG$2)</f>
        <v>8.805751889314796E-2</v>
      </c>
      <c r="T76" s="1">
        <f ca="1">T16+NORMINV(RAND(),0,'Total-Smoothed'!$AG$2)</f>
        <v>-0.13619440264636778</v>
      </c>
      <c r="U76" s="1">
        <f ca="1">U16+NORMINV(RAND(),0,'Total-Smoothed'!$AG$2)</f>
        <v>-3.7374085103780139E-2</v>
      </c>
      <c r="V76" s="1">
        <f ca="1">V16+NORMINV(RAND(),0,'Total-Smoothed'!$AG$2)</f>
        <v>-7.8461996062081221E-2</v>
      </c>
      <c r="W76" s="1">
        <f ca="1">W16+NORMINV(RAND(),0,'Total-Smoothed'!$AG$2)</f>
        <v>-5.9913759012650648E-2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-5.4584058264964562E-2</v>
      </c>
      <c r="E77" s="1">
        <f ca="1">E17+NORMINV(RAND(),0,'Total-Smoothed'!$AG$2)</f>
        <v>-0.23287355184908015</v>
      </c>
      <c r="F77" s="1">
        <f ca="1">F17+NORMINV(RAND(),0,'Total-Smoothed'!$AG$2)</f>
        <v>3.5522728645495195E-2</v>
      </c>
      <c r="G77" s="1">
        <f ca="1">G17+NORMINV(RAND(),0,'Total-Smoothed'!$AG$2)</f>
        <v>0.13102310235424192</v>
      </c>
      <c r="H77" s="1">
        <f ca="1">H17+NORMINV(RAND(),0,'Total-Smoothed'!$AG$2)</f>
        <v>0.10721360806072365</v>
      </c>
      <c r="I77" s="1">
        <f ca="1">I17+NORMINV(RAND(),0,'Total-Smoothed'!$AG$2)</f>
        <v>6.3618107660179196E-2</v>
      </c>
      <c r="J77" s="1">
        <f ca="1">J17+NORMINV(RAND(),0,'Total-Smoothed'!$AG$2)</f>
        <v>9.5764771534991133E-2</v>
      </c>
      <c r="K77" s="1">
        <f ca="1">K17+NORMINV(RAND(),0,'Total-Smoothed'!$AG$2)</f>
        <v>-8.8903626475171277E-2</v>
      </c>
      <c r="L77" s="1">
        <f ca="1">L17+NORMINV(RAND(),0,'Total-Smoothed'!$AG$2)</f>
        <v>8.3929223905903794E-2</v>
      </c>
      <c r="M77" s="1">
        <f ca="1">M17+NORMINV(RAND(),0,'Total-Smoothed'!$AG$2)</f>
        <v>2.0560186034861837E-2</v>
      </c>
      <c r="N77" s="1">
        <f ca="1">N17+NORMINV(RAND(),0,'Total-Smoothed'!$AG$2)</f>
        <v>0.9572693222548122</v>
      </c>
      <c r="O77" s="1">
        <f ca="1">O17+NORMINV(RAND(),0,'Total-Smoothed'!$AG$2)</f>
        <v>-7.4224758056262816E-2</v>
      </c>
      <c r="P77" s="1">
        <f ca="1">P17+NORMINV(RAND(),0,'Total-Smoothed'!$AG$2)</f>
        <v>-9.2036929431790013E-3</v>
      </c>
      <c r="Q77" s="1">
        <f ca="1">Q17+NORMINV(RAND(),0,'Total-Smoothed'!$AG$2)</f>
        <v>0.1334588057064412</v>
      </c>
      <c r="R77" s="1">
        <f ca="1">R17+NORMINV(RAND(),0,'Total-Smoothed'!$AG$2)</f>
        <v>0.70966225306613195</v>
      </c>
      <c r="S77" s="1">
        <f ca="1">S17+NORMINV(RAND(),0,'Total-Smoothed'!$AG$2)</f>
        <v>0.13881871761770498</v>
      </c>
      <c r="T77" s="1">
        <f ca="1">T17+NORMINV(RAND(),0,'Total-Smoothed'!$AG$2)</f>
        <v>-0.1074787569930051</v>
      </c>
      <c r="U77" s="1">
        <f ca="1">U17+NORMINV(RAND(),0,'Total-Smoothed'!$AG$2)</f>
        <v>-6.4128789495355762E-2</v>
      </c>
      <c r="V77" s="1">
        <f ca="1">V17+NORMINV(RAND(),0,'Total-Smoothed'!$AG$2)</f>
        <v>-5.7860705612538227E-2</v>
      </c>
      <c r="W77" s="1">
        <f ca="1">W17+NORMINV(RAND(),0,'Total-Smoothed'!$AG$2)</f>
        <v>-7.9465754893370526E-3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-0.16166791921661183</v>
      </c>
      <c r="E78" s="1">
        <f ca="1">E18+NORMINV(RAND(),0,'Total-Smoothed'!$AG$2)</f>
        <v>7.4803956264218568E-2</v>
      </c>
      <c r="F78" s="1">
        <f ca="1">F18+NORMINV(RAND(),0,'Total-Smoothed'!$AG$2)</f>
        <v>6.9584388147519688E-2</v>
      </c>
      <c r="G78" s="1">
        <f ca="1">G18+NORMINV(RAND(),0,'Total-Smoothed'!$AG$2)</f>
        <v>0.11139566447537995</v>
      </c>
      <c r="H78" s="1">
        <f ca="1">H18+NORMINV(RAND(),0,'Total-Smoothed'!$AG$2)</f>
        <v>1.8269741774049619E-2</v>
      </c>
      <c r="I78" s="1">
        <f ca="1">I18+NORMINV(RAND(),0,'Total-Smoothed'!$AG$2)</f>
        <v>-0.10681826438564886</v>
      </c>
      <c r="J78" s="1">
        <f ca="1">J18+NORMINV(RAND(),0,'Total-Smoothed'!$AG$2)</f>
        <v>5.413603434659791E-2</v>
      </c>
      <c r="K78" s="1">
        <f ca="1">K18+NORMINV(RAND(),0,'Total-Smoothed'!$AG$2)</f>
        <v>-0.10283587295634676</v>
      </c>
      <c r="L78" s="1">
        <f ca="1">L18+NORMINV(RAND(),0,'Total-Smoothed'!$AG$2)</f>
        <v>7.5638003042834107E-2</v>
      </c>
      <c r="M78" s="1">
        <f ca="1">M18+NORMINV(RAND(),0,'Total-Smoothed'!$AG$2)</f>
        <v>5.5055819864519157E-2</v>
      </c>
      <c r="N78" s="1">
        <f ca="1">N18+NORMINV(RAND(),0,'Total-Smoothed'!$AG$2)</f>
        <v>1.1458519959430324</v>
      </c>
      <c r="O78" s="1">
        <f ca="1">O18+NORMINV(RAND(),0,'Total-Smoothed'!$AG$2)</f>
        <v>-0.15579398044889306</v>
      </c>
      <c r="P78" s="1">
        <f ca="1">P18+NORMINV(RAND(),0,'Total-Smoothed'!$AG$2)</f>
        <v>5.3333354746487177E-2</v>
      </c>
      <c r="Q78" s="1">
        <f ca="1">Q18+NORMINV(RAND(),0,'Total-Smoothed'!$AG$2)</f>
        <v>0.24518957177038436</v>
      </c>
      <c r="R78" s="1">
        <f ca="1">R18+NORMINV(RAND(),0,'Total-Smoothed'!$AG$2)</f>
        <v>0.71381885283475932</v>
      </c>
      <c r="S78" s="1">
        <f ca="1">S18+NORMINV(RAND(),0,'Total-Smoothed'!$AG$2)</f>
        <v>-4.4343968364286918E-2</v>
      </c>
      <c r="T78" s="1">
        <f ca="1">T18+NORMINV(RAND(),0,'Total-Smoothed'!$AG$2)</f>
        <v>-3.7033273056069092E-2</v>
      </c>
      <c r="U78" s="1">
        <f ca="1">U18+NORMINV(RAND(),0,'Total-Smoothed'!$AG$2)</f>
        <v>-0.13343950390049319</v>
      </c>
      <c r="V78" s="1">
        <f ca="1">V18+NORMINV(RAND(),0,'Total-Smoothed'!$AG$2)</f>
        <v>0.11589757194627548</v>
      </c>
      <c r="W78" s="1">
        <f ca="1">W18+NORMINV(RAND(),0,'Total-Smoothed'!$AG$2)</f>
        <v>0.13919102091602992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-6.1929645312812746E-2</v>
      </c>
      <c r="E79" s="1">
        <f ca="1">E19+NORMINV(RAND(),0,'Total-Smoothed'!$AG$2)</f>
        <v>7.0334990938719519E-2</v>
      </c>
      <c r="F79" s="1">
        <f ca="1">F19+NORMINV(RAND(),0,'Total-Smoothed'!$AG$2)</f>
        <v>-0.10547089490145629</v>
      </c>
      <c r="G79" s="1">
        <f ca="1">G19+NORMINV(RAND(),0,'Total-Smoothed'!$AG$2)</f>
        <v>0.22847004898195933</v>
      </c>
      <c r="H79" s="1">
        <f ca="1">H19+NORMINV(RAND(),0,'Total-Smoothed'!$AG$2)</f>
        <v>3.1494550958515589E-2</v>
      </c>
      <c r="I79" s="1">
        <f ca="1">I19+NORMINV(RAND(),0,'Total-Smoothed'!$AG$2)</f>
        <v>0.11216520699031063</v>
      </c>
      <c r="J79" s="1">
        <f ca="1">J19+NORMINV(RAND(),0,'Total-Smoothed'!$AG$2)</f>
        <v>0.12189381713370667</v>
      </c>
      <c r="K79" s="1">
        <f ca="1">K19+NORMINV(RAND(),0,'Total-Smoothed'!$AG$2)</f>
        <v>-8.2196502109561614E-2</v>
      </c>
      <c r="L79" s="1">
        <f ca="1">L19+NORMINV(RAND(),0,'Total-Smoothed'!$AG$2)</f>
        <v>0.27783992863160761</v>
      </c>
      <c r="M79" s="1">
        <f ca="1">M19+NORMINV(RAND(),0,'Total-Smoothed'!$AG$2)</f>
        <v>0.20618547595526193</v>
      </c>
      <c r="N79" s="1">
        <f ca="1">N19+NORMINV(RAND(),0,'Total-Smoothed'!$AG$2)</f>
        <v>1.0176884641009223</v>
      </c>
      <c r="O79" s="1">
        <f ca="1">O19+NORMINV(RAND(),0,'Total-Smoothed'!$AG$2)</f>
        <v>9.0436470425557733E-2</v>
      </c>
      <c r="P79" s="1">
        <f ca="1">P19+NORMINV(RAND(),0,'Total-Smoothed'!$AG$2)</f>
        <v>4.0284347664151003E-2</v>
      </c>
      <c r="Q79" s="1">
        <f ca="1">Q19+NORMINV(RAND(),0,'Total-Smoothed'!$AG$2)</f>
        <v>1.9592933141714439E-2</v>
      </c>
      <c r="R79" s="1">
        <f ca="1">R19+NORMINV(RAND(),0,'Total-Smoothed'!$AG$2)</f>
        <v>0.73322956923971683</v>
      </c>
      <c r="S79" s="1">
        <f ca="1">S19+NORMINV(RAND(),0,'Total-Smoothed'!$AG$2)</f>
        <v>8.9578212733098767E-2</v>
      </c>
      <c r="T79" s="1">
        <f ca="1">T19+NORMINV(RAND(),0,'Total-Smoothed'!$AG$2)</f>
        <v>5.0468713473095145E-2</v>
      </c>
      <c r="U79" s="1">
        <f ca="1">U19+NORMINV(RAND(),0,'Total-Smoothed'!$AG$2)</f>
        <v>-6.6969838067516732E-2</v>
      </c>
      <c r="V79" s="1">
        <f ca="1">V19+NORMINV(RAND(),0,'Total-Smoothed'!$AG$2)</f>
        <v>6.9930798622737669E-2</v>
      </c>
      <c r="W79" s="1">
        <f ca="1">W19+NORMINV(RAND(),0,'Total-Smoothed'!$AG$2)</f>
        <v>-2.7869808980361711E-3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4.6972158570532517E-2</v>
      </c>
      <c r="E80" s="1">
        <f ca="1">E20+NORMINV(RAND(),0,'Total-Smoothed'!$AG$2)</f>
        <v>-3.5345476286682775E-2</v>
      </c>
      <c r="F80" s="1">
        <f ca="1">F20+NORMINV(RAND(),0,'Total-Smoothed'!$AG$2)</f>
        <v>8.2115213139082516E-2</v>
      </c>
      <c r="G80" s="1">
        <f ca="1">G20+NORMINV(RAND(),0,'Total-Smoothed'!$AG$2)</f>
        <v>-2.887530340523552E-2</v>
      </c>
      <c r="H80" s="1">
        <f ca="1">H20+NORMINV(RAND(),0,'Total-Smoothed'!$AG$2)</f>
        <v>-4.0481838426089808E-2</v>
      </c>
      <c r="I80" s="1">
        <f ca="1">I20+NORMINV(RAND(),0,'Total-Smoothed'!$AG$2)</f>
        <v>1.6615538917367761E-2</v>
      </c>
      <c r="J80" s="1">
        <f ca="1">J20+NORMINV(RAND(),0,'Total-Smoothed'!$AG$2)</f>
        <v>-0.10360792261773716</v>
      </c>
      <c r="K80" s="1">
        <f ca="1">K20+NORMINV(RAND(),0,'Total-Smoothed'!$AG$2)</f>
        <v>5.3984131599319387E-3</v>
      </c>
      <c r="L80" s="1">
        <f ca="1">L20+NORMINV(RAND(),0,'Total-Smoothed'!$AG$2)</f>
        <v>1.8386502516450316E-2</v>
      </c>
      <c r="M80" s="1">
        <f ca="1">M20+NORMINV(RAND(),0,'Total-Smoothed'!$AG$2)</f>
        <v>-2.4371879530427951E-2</v>
      </c>
      <c r="N80" s="1">
        <f ca="1">N20+NORMINV(RAND(),0,'Total-Smoothed'!$AG$2)</f>
        <v>0.965099627084822</v>
      </c>
      <c r="O80" s="1">
        <f ca="1">O20+NORMINV(RAND(),0,'Total-Smoothed'!$AG$2)</f>
        <v>0.20335029973190535</v>
      </c>
      <c r="P80" s="1">
        <f ca="1">P20+NORMINV(RAND(),0,'Total-Smoothed'!$AG$2)</f>
        <v>-7.7415383833252222E-2</v>
      </c>
      <c r="Q80" s="1">
        <f ca="1">Q20+NORMINV(RAND(),0,'Total-Smoothed'!$AG$2)</f>
        <v>0.6366221602563561</v>
      </c>
      <c r="R80" s="1">
        <f ca="1">R20+NORMINV(RAND(),0,'Total-Smoothed'!$AG$2)</f>
        <v>-4.6887276943898812E-2</v>
      </c>
      <c r="S80" s="1">
        <f ca="1">S20+NORMINV(RAND(),0,'Total-Smoothed'!$AG$2)</f>
        <v>8.6186649432019646E-2</v>
      </c>
      <c r="T80" s="1">
        <f ca="1">T20+NORMINV(RAND(),0,'Total-Smoothed'!$AG$2)</f>
        <v>9.9156064053426238E-2</v>
      </c>
      <c r="U80" s="1">
        <f ca="1">U20+NORMINV(RAND(),0,'Total-Smoothed'!$AG$2)</f>
        <v>7.6773894145267696E-2</v>
      </c>
      <c r="V80" s="1">
        <f ca="1">V20+NORMINV(RAND(),0,'Total-Smoothed'!$AG$2)</f>
        <v>-0.18541901432770697</v>
      </c>
      <c r="W80" s="1">
        <f ca="1">W20+NORMINV(RAND(),0,'Total-Smoothed'!$AG$2)</f>
        <v>-0.11998790648968566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-5.0551191474130307E-2</v>
      </c>
      <c r="E81" s="1">
        <f ca="1">E21+NORMINV(RAND(),0,'Total-Smoothed'!$AG$2)</f>
        <v>0.10772765448063536</v>
      </c>
      <c r="F81" s="1">
        <f ca="1">F21+NORMINV(RAND(),0,'Total-Smoothed'!$AG$2)</f>
        <v>0.19780054326441934</v>
      </c>
      <c r="G81" s="1">
        <f ca="1">G21+NORMINV(RAND(),0,'Total-Smoothed'!$AG$2)</f>
        <v>5.0176789957791949E-2</v>
      </c>
      <c r="H81" s="1">
        <f ca="1">H21+NORMINV(RAND(),0,'Total-Smoothed'!$AG$2)</f>
        <v>9.2456907193606538E-2</v>
      </c>
      <c r="I81" s="1">
        <f ca="1">I21+NORMINV(RAND(),0,'Total-Smoothed'!$AG$2)</f>
        <v>-5.0011909073083408E-2</v>
      </c>
      <c r="J81" s="1">
        <f ca="1">J21+NORMINV(RAND(),0,'Total-Smoothed'!$AG$2)</f>
        <v>5.1828579568341145E-3</v>
      </c>
      <c r="K81" s="1">
        <f ca="1">K21+NORMINV(RAND(),0,'Total-Smoothed'!$AG$2)</f>
        <v>-4.1151125629995407E-2</v>
      </c>
      <c r="L81" s="1">
        <f ca="1">L21+NORMINV(RAND(),0,'Total-Smoothed'!$AG$2)</f>
        <v>2.5952635328264289E-2</v>
      </c>
      <c r="M81" s="1">
        <f ca="1">M21+NORMINV(RAND(),0,'Total-Smoothed'!$AG$2)</f>
        <v>-8.0030582181423421E-2</v>
      </c>
      <c r="N81" s="1">
        <f ca="1">N21+NORMINV(RAND(),0,'Total-Smoothed'!$AG$2)</f>
        <v>1.1270137736407071</v>
      </c>
      <c r="O81" s="1">
        <f ca="1">O21+NORMINV(RAND(),0,'Total-Smoothed'!$AG$2)</f>
        <v>1.9973558774138374E-2</v>
      </c>
      <c r="P81" s="1">
        <f ca="1">P21+NORMINV(RAND(),0,'Total-Smoothed'!$AG$2)</f>
        <v>-3.9896987871790822E-2</v>
      </c>
      <c r="Q81" s="1">
        <f ca="1">Q21+NORMINV(RAND(),0,'Total-Smoothed'!$AG$2)</f>
        <v>2.7657118303145142E-2</v>
      </c>
      <c r="R81" s="1">
        <f ca="1">R21+NORMINV(RAND(),0,'Total-Smoothed'!$AG$2)</f>
        <v>0.59663169805422855</v>
      </c>
      <c r="S81" s="1">
        <f ca="1">S21+NORMINV(RAND(),0,'Total-Smoothed'!$AG$2)</f>
        <v>5.9960350769553195E-2</v>
      </c>
      <c r="T81" s="1">
        <f ca="1">T21+NORMINV(RAND(),0,'Total-Smoothed'!$AG$2)</f>
        <v>1.6555771174237267E-2</v>
      </c>
      <c r="U81" s="1">
        <f ca="1">U21+NORMINV(RAND(),0,'Total-Smoothed'!$AG$2)</f>
        <v>0.21147834726809217</v>
      </c>
      <c r="V81" s="1">
        <f ca="1">V21+NORMINV(RAND(),0,'Total-Smoothed'!$AG$2)</f>
        <v>1.7891065739361348E-2</v>
      </c>
      <c r="W81" s="1">
        <f ca="1">W21+NORMINV(RAND(),0,'Total-Smoothed'!$AG$2)</f>
        <v>-9.82266702426247E-2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-7.0442281825235431E-2</v>
      </c>
      <c r="E82" s="1">
        <f ca="1">E22+NORMINV(RAND(),0,'Total-Smoothed'!$AG$2)</f>
        <v>9.2156220046672094E-2</v>
      </c>
      <c r="F82" s="1">
        <f ca="1">F22+NORMINV(RAND(),0,'Total-Smoothed'!$AG$2)</f>
        <v>5.2924724217271596E-2</v>
      </c>
      <c r="G82" s="1">
        <f ca="1">G22+NORMINV(RAND(),0,'Total-Smoothed'!$AG$2)</f>
        <v>7.9008147207558402E-2</v>
      </c>
      <c r="H82" s="1">
        <f ca="1">H22+NORMINV(RAND(),0,'Total-Smoothed'!$AG$2)</f>
        <v>-0.19306388897175361</v>
      </c>
      <c r="I82" s="1">
        <f ca="1">I22+NORMINV(RAND(),0,'Total-Smoothed'!$AG$2)</f>
        <v>5.2754829252540429E-2</v>
      </c>
      <c r="J82" s="1">
        <f ca="1">J22+NORMINV(RAND(),0,'Total-Smoothed'!$AG$2)</f>
        <v>0.13827572269066574</v>
      </c>
      <c r="K82" s="1">
        <f ca="1">K22+NORMINV(RAND(),0,'Total-Smoothed'!$AG$2)</f>
        <v>6.7549971763791461E-2</v>
      </c>
      <c r="L82" s="1">
        <f ca="1">L22+NORMINV(RAND(),0,'Total-Smoothed'!$AG$2)</f>
        <v>-0.21246637455492806</v>
      </c>
      <c r="M82" s="1">
        <f ca="1">M22+NORMINV(RAND(),0,'Total-Smoothed'!$AG$2)</f>
        <v>-0.17238841206821204</v>
      </c>
      <c r="N82" s="1">
        <f ca="1">N22+NORMINV(RAND(),0,'Total-Smoothed'!$AG$2)</f>
        <v>1.2429785774617397</v>
      </c>
      <c r="O82" s="1">
        <f ca="1">O22+NORMINV(RAND(),0,'Total-Smoothed'!$AG$2)</f>
        <v>-8.4268958658897372E-2</v>
      </c>
      <c r="P82" s="1">
        <f ca="1">P22+NORMINV(RAND(),0,'Total-Smoothed'!$AG$2)</f>
        <v>-4.2423214426000729E-2</v>
      </c>
      <c r="Q82" s="1">
        <f ca="1">Q22+NORMINV(RAND(),0,'Total-Smoothed'!$AG$2)</f>
        <v>-2.6481057986293327E-2</v>
      </c>
      <c r="R82" s="1">
        <f ca="1">R22+NORMINV(RAND(),0,'Total-Smoothed'!$AG$2)</f>
        <v>0.1743719594783949</v>
      </c>
      <c r="S82" s="1">
        <f ca="1">S22+NORMINV(RAND(),0,'Total-Smoothed'!$AG$2)</f>
        <v>7.0802547549948663E-2</v>
      </c>
      <c r="T82" s="1">
        <f ca="1">T22+NORMINV(RAND(),0,'Total-Smoothed'!$AG$2)</f>
        <v>0.23020833794320428</v>
      </c>
      <c r="U82" s="1">
        <f ca="1">U22+NORMINV(RAND(),0,'Total-Smoothed'!$AG$2)</f>
        <v>0.20234453740994765</v>
      </c>
      <c r="V82" s="1">
        <f ca="1">V22+NORMINV(RAND(),0,'Total-Smoothed'!$AG$2)</f>
        <v>0.11809055423403002</v>
      </c>
      <c r="W82" s="1">
        <f ca="1">W22+NORMINV(RAND(),0,'Total-Smoothed'!$AG$2)</f>
        <v>0.13058206472531347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-2.6858477506985584E-2</v>
      </c>
      <c r="E83" s="1">
        <f ca="1">E23+NORMINV(RAND(),0,'Total-Smoothed'!$AG$2)</f>
        <v>0.12129252693060928</v>
      </c>
      <c r="F83" s="1">
        <f ca="1">F23+NORMINV(RAND(),0,'Total-Smoothed'!$AG$2)</f>
        <v>0.1083211510402665</v>
      </c>
      <c r="G83" s="1">
        <f ca="1">G23+NORMINV(RAND(),0,'Total-Smoothed'!$AG$2)</f>
        <v>6.4227887274533282E-2</v>
      </c>
      <c r="H83" s="1">
        <f ca="1">H23+NORMINV(RAND(),0,'Total-Smoothed'!$AG$2)</f>
        <v>0.56714367565444312</v>
      </c>
      <c r="I83" s="1">
        <f ca="1">I23+NORMINV(RAND(),0,'Total-Smoothed'!$AG$2)</f>
        <v>-0.1499502317271274</v>
      </c>
      <c r="J83" s="1">
        <f ca="1">J23+NORMINV(RAND(),0,'Total-Smoothed'!$AG$2)</f>
        <v>0.144583813248744</v>
      </c>
      <c r="K83" s="1">
        <f ca="1">K23+NORMINV(RAND(),0,'Total-Smoothed'!$AG$2)</f>
        <v>0.23414497006611296</v>
      </c>
      <c r="L83" s="1">
        <f ca="1">L23+NORMINV(RAND(),0,'Total-Smoothed'!$AG$2)</f>
        <v>-1.7935798921739111E-2</v>
      </c>
      <c r="M83" s="1">
        <f ca="1">M23+NORMINV(RAND(),0,'Total-Smoothed'!$AG$2)</f>
        <v>-1.3197386355884773E-2</v>
      </c>
      <c r="N83" s="1">
        <f ca="1">N23+NORMINV(RAND(),0,'Total-Smoothed'!$AG$2)</f>
        <v>0.94733379039405718</v>
      </c>
      <c r="O83" s="1">
        <f ca="1">O23+NORMINV(RAND(),0,'Total-Smoothed'!$AG$2)</f>
        <v>-5.7508049432248166E-2</v>
      </c>
      <c r="P83" s="1">
        <f ca="1">P23+NORMINV(RAND(),0,'Total-Smoothed'!$AG$2)</f>
        <v>0.17645169251950091</v>
      </c>
      <c r="Q83" s="1">
        <f ca="1">Q23+NORMINV(RAND(),0,'Total-Smoothed'!$AG$2)</f>
        <v>0.66391258117643581</v>
      </c>
      <c r="R83" s="1">
        <f ca="1">R23+NORMINV(RAND(),0,'Total-Smoothed'!$AG$2)</f>
        <v>-0.12460508768342206</v>
      </c>
      <c r="S83" s="1">
        <f ca="1">S23+NORMINV(RAND(),0,'Total-Smoothed'!$AG$2)</f>
        <v>-1.1877008987464813E-2</v>
      </c>
      <c r="T83" s="1">
        <f ca="1">T23+NORMINV(RAND(),0,'Total-Smoothed'!$AG$2)</f>
        <v>-2.8010316899989826E-2</v>
      </c>
      <c r="U83" s="1">
        <f ca="1">U23+NORMINV(RAND(),0,'Total-Smoothed'!$AG$2)</f>
        <v>-1.3391054072307942E-2</v>
      </c>
      <c r="V83" s="1">
        <f ca="1">V23+NORMINV(RAND(),0,'Total-Smoothed'!$AG$2)</f>
        <v>0.13217457064854995</v>
      </c>
      <c r="W83" s="1">
        <f ca="1">W23+NORMINV(RAND(),0,'Total-Smoothed'!$AG$2)</f>
        <v>-0.10333217939962824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7.9522936827739435E-2</v>
      </c>
      <c r="E84" s="1">
        <f ca="1">E24+NORMINV(RAND(),0,'Total-Smoothed'!$AG$2)</f>
        <v>-1.5401794900637342E-2</v>
      </c>
      <c r="F84" s="1">
        <f ca="1">F24+NORMINV(RAND(),0,'Total-Smoothed'!$AG$2)</f>
        <v>-2.7493309830241813E-2</v>
      </c>
      <c r="G84" s="1">
        <f ca="1">G24+NORMINV(RAND(),0,'Total-Smoothed'!$AG$2)</f>
        <v>8.5306920588630708E-2</v>
      </c>
      <c r="H84" s="1">
        <f ca="1">H24+NORMINV(RAND(),0,'Total-Smoothed'!$AG$2)</f>
        <v>4.4551226703419593E-2</v>
      </c>
      <c r="I84" s="1">
        <f ca="1">I24+NORMINV(RAND(),0,'Total-Smoothed'!$AG$2)</f>
        <v>5.8094631504514258E-2</v>
      </c>
      <c r="J84" s="1">
        <f ca="1">J24+NORMINV(RAND(),0,'Total-Smoothed'!$AG$2)</f>
        <v>0.17137418399074111</v>
      </c>
      <c r="K84" s="1">
        <f ca="1">K24+NORMINV(RAND(),0,'Total-Smoothed'!$AG$2)</f>
        <v>0.22345646763049243</v>
      </c>
      <c r="L84" s="1">
        <f ca="1">L24+NORMINV(RAND(),0,'Total-Smoothed'!$AG$2)</f>
        <v>-9.9474793450732207E-2</v>
      </c>
      <c r="M84" s="1">
        <f ca="1">M24+NORMINV(RAND(),0,'Total-Smoothed'!$AG$2)</f>
        <v>-8.1834841680869935E-3</v>
      </c>
      <c r="N84" s="1">
        <f ca="1">N24+NORMINV(RAND(),0,'Total-Smoothed'!$AG$2)</f>
        <v>0.96290539550825271</v>
      </c>
      <c r="O84" s="1">
        <f ca="1">O24+NORMINV(RAND(),0,'Total-Smoothed'!$AG$2)</f>
        <v>-0.20058641003602806</v>
      </c>
      <c r="P84" s="1">
        <f ca="1">P24+NORMINV(RAND(),0,'Total-Smoothed'!$AG$2)</f>
        <v>0.1018887944126477</v>
      </c>
      <c r="Q84" s="1">
        <f ca="1">Q24+NORMINV(RAND(),0,'Total-Smoothed'!$AG$2)</f>
        <v>-7.8887816084508192E-2</v>
      </c>
      <c r="R84" s="1">
        <f ca="1">R24+NORMINV(RAND(),0,'Total-Smoothed'!$AG$2)</f>
        <v>7.1333517561000134E-2</v>
      </c>
      <c r="S84" s="1">
        <f ca="1">S24+NORMINV(RAND(),0,'Total-Smoothed'!$AG$2)</f>
        <v>0.11863654675716104</v>
      </c>
      <c r="T84" s="1">
        <f ca="1">T24+NORMINV(RAND(),0,'Total-Smoothed'!$AG$2)</f>
        <v>6.1347816791974666E-2</v>
      </c>
      <c r="U84" s="1">
        <f ca="1">U24+NORMINV(RAND(),0,'Total-Smoothed'!$AG$2)</f>
        <v>0.14084454466433896</v>
      </c>
      <c r="V84" s="1">
        <f ca="1">V24+NORMINV(RAND(),0,'Total-Smoothed'!$AG$2)</f>
        <v>1.8391795729578816E-2</v>
      </c>
      <c r="W84" s="1">
        <f ca="1">W24+NORMINV(RAND(),0,'Total-Smoothed'!$AG$2)</f>
        <v>-5.843455628619592E-2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1.9860565239266928E-3</v>
      </c>
      <c r="E85" s="1">
        <f ca="1">E25+NORMINV(RAND(),0,'Total-Smoothed'!$AG$2)</f>
        <v>8.1588341637077288E-2</v>
      </c>
      <c r="F85" s="1">
        <f ca="1">F25+NORMINV(RAND(),0,'Total-Smoothed'!$AG$2)</f>
        <v>2.2558212838119575E-2</v>
      </c>
      <c r="G85" s="1">
        <f ca="1">G25+NORMINV(RAND(),0,'Total-Smoothed'!$AG$2)</f>
        <v>1.100152285100398</v>
      </c>
      <c r="H85" s="1">
        <f ca="1">H25+NORMINV(RAND(),0,'Total-Smoothed'!$AG$2)</f>
        <v>1.4948968887537984E-2</v>
      </c>
      <c r="I85" s="1">
        <f ca="1">I25+NORMINV(RAND(),0,'Total-Smoothed'!$AG$2)</f>
        <v>0.73834683149133529</v>
      </c>
      <c r="J85" s="1">
        <f ca="1">J25+NORMINV(RAND(),0,'Total-Smoothed'!$AG$2)</f>
        <v>-0.15492239896063842</v>
      </c>
      <c r="K85" s="1">
        <f ca="1">K25+NORMINV(RAND(),0,'Total-Smoothed'!$AG$2)</f>
        <v>0.82049517804584204</v>
      </c>
      <c r="L85" s="1">
        <f ca="1">L25+NORMINV(RAND(),0,'Total-Smoothed'!$AG$2)</f>
        <v>0.8195105232289206</v>
      </c>
      <c r="M85" s="1">
        <f ca="1">M25+NORMINV(RAND(),0,'Total-Smoothed'!$AG$2)</f>
        <v>2.9263055745254923E-2</v>
      </c>
      <c r="N85" s="1">
        <f ca="1">N25+NORMINV(RAND(),0,'Total-Smoothed'!$AG$2)</f>
        <v>-0.14470471641640881</v>
      </c>
      <c r="O85" s="1">
        <f ca="1">O25+NORMINV(RAND(),0,'Total-Smoothed'!$AG$2)</f>
        <v>-3.2161149089120385E-2</v>
      </c>
      <c r="P85" s="1">
        <f ca="1">P25+NORMINV(RAND(),0,'Total-Smoothed'!$AG$2)</f>
        <v>2.8862542989068173E-2</v>
      </c>
      <c r="Q85" s="1">
        <f ca="1">Q25+NORMINV(RAND(),0,'Total-Smoothed'!$AG$2)</f>
        <v>-0.12173463030680425</v>
      </c>
      <c r="R85" s="1">
        <f ca="1">R25+NORMINV(RAND(),0,'Total-Smoothed'!$AG$2)</f>
        <v>0.29120177038849238</v>
      </c>
      <c r="S85" s="1">
        <f ca="1">S25+NORMINV(RAND(),0,'Total-Smoothed'!$AG$2)</f>
        <v>0.87842568731422632</v>
      </c>
      <c r="T85" s="1">
        <f ca="1">T25+NORMINV(RAND(),0,'Total-Smoothed'!$AG$2)</f>
        <v>4.7537386245105548E-2</v>
      </c>
      <c r="U85" s="1">
        <f ca="1">U25+NORMINV(RAND(),0,'Total-Smoothed'!$AG$2)</f>
        <v>0.10290070583433041</v>
      </c>
      <c r="V85" s="1">
        <f ca="1">V25+NORMINV(RAND(),0,'Total-Smoothed'!$AG$2)</f>
        <v>5.9088299609841223E-2</v>
      </c>
      <c r="W85" s="1">
        <f ca="1">W25+NORMINV(RAND(),0,'Total-Smoothed'!$AG$2)</f>
        <v>-0.18281289534312239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7.2809597901658174E-3</v>
      </c>
      <c r="E86" s="1">
        <f ca="1">E26+NORMINV(RAND(),0,'Total-Smoothed'!$AG$2)</f>
        <v>1.2148062699362817E-2</v>
      </c>
      <c r="F86" s="1">
        <f ca="1">F26+NORMINV(RAND(),0,'Total-Smoothed'!$AG$2)</f>
        <v>-0.11362302986907021</v>
      </c>
      <c r="G86" s="1">
        <f ca="1">G26+NORMINV(RAND(),0,'Total-Smoothed'!$AG$2)</f>
        <v>0.80068762325693976</v>
      </c>
      <c r="H86" s="1">
        <f ca="1">H26+NORMINV(RAND(),0,'Total-Smoothed'!$AG$2)</f>
        <v>5.0108584404644885E-2</v>
      </c>
      <c r="I86" s="1">
        <f ca="1">I26+NORMINV(RAND(),0,'Total-Smoothed'!$AG$2)</f>
        <v>1.0237580985578039</v>
      </c>
      <c r="J86" s="1">
        <f ca="1">J26+NORMINV(RAND(),0,'Total-Smoothed'!$AG$2)</f>
        <v>5.6628269321924912E-2</v>
      </c>
      <c r="K86" s="1">
        <f ca="1">K26+NORMINV(RAND(),0,'Total-Smoothed'!$AG$2)</f>
        <v>0.72084200944013832</v>
      </c>
      <c r="L86" s="1">
        <f ca="1">L26+NORMINV(RAND(),0,'Total-Smoothed'!$AG$2)</f>
        <v>1.3992631598128288E-2</v>
      </c>
      <c r="M86" s="1">
        <f ca="1">M26+NORMINV(RAND(),0,'Total-Smoothed'!$AG$2)</f>
        <v>8.137042577467013E-2</v>
      </c>
      <c r="N86" s="1">
        <f ca="1">N26+NORMINV(RAND(),0,'Total-Smoothed'!$AG$2)</f>
        <v>0.1491223893579893</v>
      </c>
      <c r="O86" s="1">
        <f ca="1">O26+NORMINV(RAND(),0,'Total-Smoothed'!$AG$2)</f>
        <v>5.1741945351849249E-2</v>
      </c>
      <c r="P86" s="1">
        <f ca="1">P26+NORMINV(RAND(),0,'Total-Smoothed'!$AG$2)</f>
        <v>-9.1856136279359291E-2</v>
      </c>
      <c r="Q86" s="1">
        <f ca="1">Q26+NORMINV(RAND(),0,'Total-Smoothed'!$AG$2)</f>
        <v>8.326479147958897E-2</v>
      </c>
      <c r="R86" s="1">
        <f ca="1">R26+NORMINV(RAND(),0,'Total-Smoothed'!$AG$2)</f>
        <v>1.0406114337016721</v>
      </c>
      <c r="S86" s="1">
        <f ca="1">S26+NORMINV(RAND(),0,'Total-Smoothed'!$AG$2)</f>
        <v>8.5873931541764106E-2</v>
      </c>
      <c r="T86" s="1">
        <f ca="1">T26+NORMINV(RAND(),0,'Total-Smoothed'!$AG$2)</f>
        <v>-4.3854847503122442E-2</v>
      </c>
      <c r="U86" s="1">
        <f ca="1">U26+NORMINV(RAND(),0,'Total-Smoothed'!$AG$2)</f>
        <v>1.1557690425759477E-2</v>
      </c>
      <c r="V86" s="1">
        <f ca="1">V26+NORMINV(RAND(),0,'Total-Smoothed'!$AG$2)</f>
        <v>0.14222097399595854</v>
      </c>
      <c r="W86" s="1">
        <f ca="1">W26+NORMINV(RAND(),0,'Total-Smoothed'!$AG$2)</f>
        <v>6.5090437487977451E-2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-3.0839306467918461E-2</v>
      </c>
      <c r="E87" s="1">
        <f ca="1">E27+NORMINV(RAND(),0,'Total-Smoothed'!$AG$2)</f>
        <v>0.1754785410674925</v>
      </c>
      <c r="F87" s="1">
        <f ca="1">F27+NORMINV(RAND(),0,'Total-Smoothed'!$AG$2)</f>
        <v>4.20234847178167E-3</v>
      </c>
      <c r="G87" s="1">
        <f ca="1">G27+NORMINV(RAND(),0,'Total-Smoothed'!$AG$2)</f>
        <v>1.0224470743662031</v>
      </c>
      <c r="H87" s="1">
        <f ca="1">H27+NORMINV(RAND(),0,'Total-Smoothed'!$AG$2)</f>
        <v>1.8215235517218157E-2</v>
      </c>
      <c r="I87" s="1">
        <f ca="1">I27+NORMINV(RAND(),0,'Total-Smoothed'!$AG$2)</f>
        <v>0.78927638534684985</v>
      </c>
      <c r="J87" s="1">
        <f ca="1">J27+NORMINV(RAND(),0,'Total-Smoothed'!$AG$2)</f>
        <v>8.6467098627512756E-2</v>
      </c>
      <c r="K87" s="1">
        <f ca="1">K27+NORMINV(RAND(),0,'Total-Smoothed'!$AG$2)</f>
        <v>0.25855017843478451</v>
      </c>
      <c r="L87" s="1">
        <f ca="1">L27+NORMINV(RAND(),0,'Total-Smoothed'!$AG$2)</f>
        <v>-4.1753383061555335E-2</v>
      </c>
      <c r="M87" s="1">
        <f ca="1">M27+NORMINV(RAND(),0,'Total-Smoothed'!$AG$2)</f>
        <v>4.8084149985403585E-2</v>
      </c>
      <c r="N87" s="1">
        <f ca="1">N27+NORMINV(RAND(),0,'Total-Smoothed'!$AG$2)</f>
        <v>7.0139696765262619E-2</v>
      </c>
      <c r="O87" s="1">
        <f ca="1">O27+NORMINV(RAND(),0,'Total-Smoothed'!$AG$2)</f>
        <v>7.139324876083579E-2</v>
      </c>
      <c r="P87" s="1">
        <f ca="1">P27+NORMINV(RAND(),0,'Total-Smoothed'!$AG$2)</f>
        <v>0.13417645654700419</v>
      </c>
      <c r="Q87" s="1">
        <f ca="1">Q27+NORMINV(RAND(),0,'Total-Smoothed'!$AG$2)</f>
        <v>3.4294710223454587E-2</v>
      </c>
      <c r="R87" s="1">
        <f ca="1">R27+NORMINV(RAND(),0,'Total-Smoothed'!$AG$2)</f>
        <v>0.50461494453678901</v>
      </c>
      <c r="S87" s="1">
        <f ca="1">S27+NORMINV(RAND(),0,'Total-Smoothed'!$AG$2)</f>
        <v>0.77148690929696095</v>
      </c>
      <c r="T87" s="1">
        <f ca="1">T27+NORMINV(RAND(),0,'Total-Smoothed'!$AG$2)</f>
        <v>7.0733012897314831E-2</v>
      </c>
      <c r="U87" s="1">
        <f ca="1">U27+NORMINV(RAND(),0,'Total-Smoothed'!$AG$2)</f>
        <v>-0.15862874733944166</v>
      </c>
      <c r="V87" s="1">
        <f ca="1">V27+NORMINV(RAND(),0,'Total-Smoothed'!$AG$2)</f>
        <v>0.64760100524899822</v>
      </c>
      <c r="W87" s="1">
        <f ca="1">W27+NORMINV(RAND(),0,'Total-Smoothed'!$AG$2)</f>
        <v>-0.16536076618390269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0.12645322198305739</v>
      </c>
      <c r="E88" s="1">
        <f ca="1">E28+NORMINV(RAND(),0,'Total-Smoothed'!$AG$2)</f>
        <v>-0.11378989924839228</v>
      </c>
      <c r="F88" s="1">
        <f ca="1">F28+NORMINV(RAND(),0,'Total-Smoothed'!$AG$2)</f>
        <v>6.4732195550872576E-2</v>
      </c>
      <c r="G88" s="1">
        <f ca="1">G28+NORMINV(RAND(),0,'Total-Smoothed'!$AG$2)</f>
        <v>0.84756638557984187</v>
      </c>
      <c r="H88" s="1">
        <f ca="1">H28+NORMINV(RAND(),0,'Total-Smoothed'!$AG$2)</f>
        <v>-2.3420201230760187E-2</v>
      </c>
      <c r="I88" s="1">
        <f ca="1">I28+NORMINV(RAND(),0,'Total-Smoothed'!$AG$2)</f>
        <v>0.91897362941305116</v>
      </c>
      <c r="J88" s="1">
        <f ca="1">J28+NORMINV(RAND(),0,'Total-Smoothed'!$AG$2)</f>
        <v>-0.13633749506601722</v>
      </c>
      <c r="K88" s="1">
        <f ca="1">K28+NORMINV(RAND(),0,'Total-Smoothed'!$AG$2)</f>
        <v>0.89019094627117268</v>
      </c>
      <c r="L88" s="1">
        <f ca="1">L28+NORMINV(RAND(),0,'Total-Smoothed'!$AG$2)</f>
        <v>0.76134412780788829</v>
      </c>
      <c r="M88" s="1">
        <f ca="1">M28+NORMINV(RAND(),0,'Total-Smoothed'!$AG$2)</f>
        <v>0.13670920441676859</v>
      </c>
      <c r="N88" s="1">
        <f ca="1">N28+NORMINV(RAND(),0,'Total-Smoothed'!$AG$2)</f>
        <v>-6.6083144784410242E-2</v>
      </c>
      <c r="O88" s="1">
        <f ca="1">O28+NORMINV(RAND(),0,'Total-Smoothed'!$AG$2)</f>
        <v>0.10073517400944543</v>
      </c>
      <c r="P88" s="1">
        <f ca="1">P28+NORMINV(RAND(),0,'Total-Smoothed'!$AG$2)</f>
        <v>9.0035270061110673E-3</v>
      </c>
      <c r="Q88" s="1">
        <f ca="1">Q28+NORMINV(RAND(),0,'Total-Smoothed'!$AG$2)</f>
        <v>-1.7845634237945197E-2</v>
      </c>
      <c r="R88" s="1">
        <f ca="1">R28+NORMINV(RAND(),0,'Total-Smoothed'!$AG$2)</f>
        <v>1.0060282625043906</v>
      </c>
      <c r="S88" s="1">
        <f ca="1">S28+NORMINV(RAND(),0,'Total-Smoothed'!$AG$2)</f>
        <v>0.99410513429379588</v>
      </c>
      <c r="T88" s="1">
        <f ca="1">T28+NORMINV(RAND(),0,'Total-Smoothed'!$AG$2)</f>
        <v>0.31630367060267067</v>
      </c>
      <c r="U88" s="1">
        <f ca="1">U28+NORMINV(RAND(),0,'Total-Smoothed'!$AG$2)</f>
        <v>0.188802658268797</v>
      </c>
      <c r="V88" s="1">
        <f ca="1">V28+NORMINV(RAND(),0,'Total-Smoothed'!$AG$2)</f>
        <v>0.56587442915178654</v>
      </c>
      <c r="W88" s="1">
        <f ca="1">W28+NORMINV(RAND(),0,'Total-Smoothed'!$AG$2)</f>
        <v>-4.7297658252248062E-2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0.13176621223105262</v>
      </c>
      <c r="E89" s="1">
        <f ca="1">E29+NORMINV(RAND(),0,'Total-Smoothed'!$AG$2)</f>
        <v>-4.3139012415727991E-2</v>
      </c>
      <c r="F89" s="1">
        <f ca="1">F29+NORMINV(RAND(),0,'Total-Smoothed'!$AG$2)</f>
        <v>7.3410928543491211E-2</v>
      </c>
      <c r="G89" s="1">
        <f ca="1">G29+NORMINV(RAND(),0,'Total-Smoothed'!$AG$2)</f>
        <v>1.1134856582956205</v>
      </c>
      <c r="H89" s="1">
        <f ca="1">H29+NORMINV(RAND(),0,'Total-Smoothed'!$AG$2)</f>
        <v>7.605342858514276E-2</v>
      </c>
      <c r="I89" s="1">
        <f ca="1">I29+NORMINV(RAND(),0,'Total-Smoothed'!$AG$2)</f>
        <v>0.84068776637468334</v>
      </c>
      <c r="J89" s="1">
        <f ca="1">J29+NORMINV(RAND(),0,'Total-Smoothed'!$AG$2)</f>
        <v>-2.7017904683463947E-2</v>
      </c>
      <c r="K89" s="1">
        <f ca="1">K29+NORMINV(RAND(),0,'Total-Smoothed'!$AG$2)</f>
        <v>0.42918693658513635</v>
      </c>
      <c r="L89" s="1">
        <f ca="1">L29+NORMINV(RAND(),0,'Total-Smoothed'!$AG$2)</f>
        <v>-3.2333468169279289E-2</v>
      </c>
      <c r="M89" s="1">
        <f ca="1">M29+NORMINV(RAND(),0,'Total-Smoothed'!$AG$2)</f>
        <v>-5.0169706595769373E-2</v>
      </c>
      <c r="N89" s="1">
        <f ca="1">N29+NORMINV(RAND(),0,'Total-Smoothed'!$AG$2)</f>
        <v>1.0615606668642468</v>
      </c>
      <c r="O89" s="1">
        <f ca="1">O29+NORMINV(RAND(),0,'Total-Smoothed'!$AG$2)</f>
        <v>-3.5577863415525726E-2</v>
      </c>
      <c r="P89" s="1">
        <f ca="1">P29+NORMINV(RAND(),0,'Total-Smoothed'!$AG$2)</f>
        <v>5.7536229911723302E-2</v>
      </c>
      <c r="Q89" s="1">
        <f ca="1">Q29+NORMINV(RAND(),0,'Total-Smoothed'!$AG$2)</f>
        <v>0.1312672337770999</v>
      </c>
      <c r="R89" s="1">
        <f ca="1">R29+NORMINV(RAND(),0,'Total-Smoothed'!$AG$2)</f>
        <v>-7.4831042429051281E-2</v>
      </c>
      <c r="S89" s="1">
        <f ca="1">S29+NORMINV(RAND(),0,'Total-Smoothed'!$AG$2)</f>
        <v>2.9062514311175961E-2</v>
      </c>
      <c r="T89" s="1">
        <f ca="1">T29+NORMINV(RAND(),0,'Total-Smoothed'!$AG$2)</f>
        <v>0.26488451423505072</v>
      </c>
      <c r="U89" s="1">
        <f ca="1">U29+NORMINV(RAND(),0,'Total-Smoothed'!$AG$2)</f>
        <v>-2.6581013425360997E-4</v>
      </c>
      <c r="V89" s="1">
        <f ca="1">V29+NORMINV(RAND(),0,'Total-Smoothed'!$AG$2)</f>
        <v>0.10170869299315947</v>
      </c>
      <c r="W89" s="1">
        <f ca="1">W29+NORMINV(RAND(),0,'Total-Smoothed'!$AG$2)</f>
        <v>5.34283537622392E-2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3.3227044380087492E-3</v>
      </c>
      <c r="E90" s="1">
        <f ca="1">E30+NORMINV(RAND(),0,'Total-Smoothed'!$AG$2)</f>
        <v>-8.8998789021456581E-2</v>
      </c>
      <c r="F90" s="1">
        <f ca="1">F30+NORMINV(RAND(),0,'Total-Smoothed'!$AG$2)</f>
        <v>-0.21098621862632616</v>
      </c>
      <c r="G90" s="1">
        <f ca="1">G30+NORMINV(RAND(),0,'Total-Smoothed'!$AG$2)</f>
        <v>0.86300443455711806</v>
      </c>
      <c r="H90" s="1">
        <f ca="1">H30+NORMINV(RAND(),0,'Total-Smoothed'!$AG$2)</f>
        <v>2.7677074350372817E-2</v>
      </c>
      <c r="I90" s="1">
        <f ca="1">I30+NORMINV(RAND(),0,'Total-Smoothed'!$AG$2)</f>
        <v>1.0033839036093155</v>
      </c>
      <c r="J90" s="1">
        <f ca="1">J30+NORMINV(RAND(),0,'Total-Smoothed'!$AG$2)</f>
        <v>-7.7970633025277583E-2</v>
      </c>
      <c r="K90" s="1">
        <f ca="1">K30+NORMINV(RAND(),0,'Total-Smoothed'!$AG$2)</f>
        <v>0.42389609217310997</v>
      </c>
      <c r="L90" s="1">
        <f ca="1">L30+NORMINV(RAND(),0,'Total-Smoothed'!$AG$2)</f>
        <v>0.10202915576969454</v>
      </c>
      <c r="M90" s="1">
        <f ca="1">M30+NORMINV(RAND(),0,'Total-Smoothed'!$AG$2)</f>
        <v>-0.1664035217180995</v>
      </c>
      <c r="N90" s="1">
        <f ca="1">N30+NORMINV(RAND(),0,'Total-Smoothed'!$AG$2)</f>
        <v>0.95137357976958281</v>
      </c>
      <c r="O90" s="1">
        <f ca="1">O30+NORMINV(RAND(),0,'Total-Smoothed'!$AG$2)</f>
        <v>-5.5087591157344101E-2</v>
      </c>
      <c r="P90" s="1">
        <f ca="1">P30+NORMINV(RAND(),0,'Total-Smoothed'!$AG$2)</f>
        <v>2.59157489391229E-2</v>
      </c>
      <c r="Q90" s="1">
        <f ca="1">Q30+NORMINV(RAND(),0,'Total-Smoothed'!$AG$2)</f>
        <v>-0.12440487557313326</v>
      </c>
      <c r="R90" s="1">
        <f ca="1">R30+NORMINV(RAND(),0,'Total-Smoothed'!$AG$2)</f>
        <v>0.36075603067273621</v>
      </c>
      <c r="S90" s="1">
        <f ca="1">S30+NORMINV(RAND(),0,'Total-Smoothed'!$AG$2)</f>
        <v>0.13766345859287385</v>
      </c>
      <c r="T90" s="1">
        <f ca="1">T30+NORMINV(RAND(),0,'Total-Smoothed'!$AG$2)</f>
        <v>-1.379999597729778E-2</v>
      </c>
      <c r="U90" s="1">
        <f ca="1">U30+NORMINV(RAND(),0,'Total-Smoothed'!$AG$2)</f>
        <v>0.12893204365642316</v>
      </c>
      <c r="V90" s="1">
        <f ca="1">V30+NORMINV(RAND(),0,'Total-Smoothed'!$AG$2)</f>
        <v>0.54456041665877009</v>
      </c>
      <c r="W90" s="1">
        <f ca="1">W30+NORMINV(RAND(),0,'Total-Smoothed'!$AG$2)</f>
        <v>-7.9632810963514954E-3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4.9561000143960025E-2</v>
      </c>
      <c r="E91" s="1">
        <f ca="1">E31+NORMINV(RAND(),0,'Total-Smoothed'!$AG$2)</f>
        <v>1.4395309456850559E-2</v>
      </c>
      <c r="F91" s="1">
        <f ca="1">F31+NORMINV(RAND(),0,'Total-Smoothed'!$AG$2)</f>
        <v>4.9976125680343465E-2</v>
      </c>
      <c r="G91" s="1">
        <f ca="1">G31+NORMINV(RAND(),0,'Total-Smoothed'!$AG$2)</f>
        <v>0.39569028969817521</v>
      </c>
      <c r="H91" s="1">
        <f ca="1">H31+NORMINV(RAND(),0,'Total-Smoothed'!$AG$2)</f>
        <v>0.22391999296555579</v>
      </c>
      <c r="I91" s="1">
        <f ca="1">I31+NORMINV(RAND(),0,'Total-Smoothed'!$AG$2)</f>
        <v>0.96850434925552897</v>
      </c>
      <c r="J91" s="1">
        <f ca="1">J31+NORMINV(RAND(),0,'Total-Smoothed'!$AG$2)</f>
        <v>-4.5271342666340104E-3</v>
      </c>
      <c r="K91" s="1">
        <f ca="1">K31+NORMINV(RAND(),0,'Total-Smoothed'!$AG$2)</f>
        <v>-0.11152859094607601</v>
      </c>
      <c r="L91" s="1">
        <f ca="1">L31+NORMINV(RAND(),0,'Total-Smoothed'!$AG$2)</f>
        <v>1.1390453356883234</v>
      </c>
      <c r="M91" s="1">
        <f ca="1">M31+NORMINV(RAND(),0,'Total-Smoothed'!$AG$2)</f>
        <v>9.0238377504582842E-2</v>
      </c>
      <c r="N91" s="1">
        <f ca="1">N31+NORMINV(RAND(),0,'Total-Smoothed'!$AG$2)</f>
        <v>-4.9601750198164637E-2</v>
      </c>
      <c r="O91" s="1">
        <f ca="1">O31+NORMINV(RAND(),0,'Total-Smoothed'!$AG$2)</f>
        <v>6.1478841587381074E-2</v>
      </c>
      <c r="P91" s="1">
        <f ca="1">P31+NORMINV(RAND(),0,'Total-Smoothed'!$AG$2)</f>
        <v>-1.0745631515651855E-2</v>
      </c>
      <c r="Q91" s="1">
        <f ca="1">Q31+NORMINV(RAND(),0,'Total-Smoothed'!$AG$2)</f>
        <v>-2.3323092398220998E-2</v>
      </c>
      <c r="R91" s="1">
        <f ca="1">R31+NORMINV(RAND(),0,'Total-Smoothed'!$AG$2)</f>
        <v>1.0093401631123786</v>
      </c>
      <c r="S91" s="1">
        <f ca="1">S31+NORMINV(RAND(),0,'Total-Smoothed'!$AG$2)</f>
        <v>0.45368546519963004</v>
      </c>
      <c r="T91" s="1">
        <f ca="1">T31+NORMINV(RAND(),0,'Total-Smoothed'!$AG$2)</f>
        <v>0.26882702521370827</v>
      </c>
      <c r="U91" s="1">
        <f ca="1">U31+NORMINV(RAND(),0,'Total-Smoothed'!$AG$2)</f>
        <v>-0.15782696721010459</v>
      </c>
      <c r="V91" s="1">
        <f ca="1">V31+NORMINV(RAND(),0,'Total-Smoothed'!$AG$2)</f>
        <v>0.65875203205976818</v>
      </c>
      <c r="W91" s="1">
        <f ca="1">W31+NORMINV(RAND(),0,'Total-Smoothed'!$AG$2)</f>
        <v>5.0023236789779862E-3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0.19935842873068874</v>
      </c>
      <c r="E92" s="1">
        <f ca="1">E32+NORMINV(RAND(),0,'Total-Smoothed'!$AG$2)</f>
        <v>8.7416116798737301E-2</v>
      </c>
      <c r="F92" s="1">
        <f ca="1">F32+NORMINV(RAND(),0,'Total-Smoothed'!$AG$2)</f>
        <v>7.7218990062385166E-3</v>
      </c>
      <c r="G92" s="1">
        <f ca="1">G32+NORMINV(RAND(),0,'Total-Smoothed'!$AG$2)</f>
        <v>0.88714532919990308</v>
      </c>
      <c r="H92" s="1">
        <f ca="1">H32+NORMINV(RAND(),0,'Total-Smoothed'!$AG$2)</f>
        <v>0.12612715517743406</v>
      </c>
      <c r="I92" s="1">
        <f ca="1">I32+NORMINV(RAND(),0,'Total-Smoothed'!$AG$2)</f>
        <v>5.4363930033311754E-2</v>
      </c>
      <c r="J92" s="1">
        <f ca="1">J32+NORMINV(RAND(),0,'Total-Smoothed'!$AG$2)</f>
        <v>-7.512260233545473E-2</v>
      </c>
      <c r="K92" s="1">
        <f ca="1">K32+NORMINV(RAND(),0,'Total-Smoothed'!$AG$2)</f>
        <v>-0.12507157992354206</v>
      </c>
      <c r="L92" s="1">
        <f ca="1">L32+NORMINV(RAND(),0,'Total-Smoothed'!$AG$2)</f>
        <v>1.0957923121424573</v>
      </c>
      <c r="M92" s="1">
        <f ca="1">M32+NORMINV(RAND(),0,'Total-Smoothed'!$AG$2)</f>
        <v>8.6113580352640842E-2</v>
      </c>
      <c r="N92" s="1">
        <f ca="1">N32+NORMINV(RAND(),0,'Total-Smoothed'!$AG$2)</f>
        <v>-5.8660813022890439E-2</v>
      </c>
      <c r="O92" s="1">
        <f ca="1">O32+NORMINV(RAND(),0,'Total-Smoothed'!$AG$2)</f>
        <v>-0.10173422280792861</v>
      </c>
      <c r="P92" s="1">
        <f ca="1">P32+NORMINV(RAND(),0,'Total-Smoothed'!$AG$2)</f>
        <v>-1.1421933153335333E-3</v>
      </c>
      <c r="Q92" s="1">
        <f ca="1">Q32+NORMINV(RAND(),0,'Total-Smoothed'!$AG$2)</f>
        <v>6.972236596385753E-2</v>
      </c>
      <c r="R92" s="1">
        <f ca="1">R32+NORMINV(RAND(),0,'Total-Smoothed'!$AG$2)</f>
        <v>1.0009330102132259</v>
      </c>
      <c r="S92" s="1">
        <f ca="1">S32+NORMINV(RAND(),0,'Total-Smoothed'!$AG$2)</f>
        <v>0.46197794532529451</v>
      </c>
      <c r="T92" s="1">
        <f ca="1">T32+NORMINV(RAND(),0,'Total-Smoothed'!$AG$2)</f>
        <v>0.39156652078898901</v>
      </c>
      <c r="U92" s="1">
        <f ca="1">U32+NORMINV(RAND(),0,'Total-Smoothed'!$AG$2)</f>
        <v>4.7011189949671801E-2</v>
      </c>
      <c r="V92" s="1">
        <f ca="1">V32+NORMINV(RAND(),0,'Total-Smoothed'!$AG$2)</f>
        <v>0.84449478619488694</v>
      </c>
      <c r="W92" s="1">
        <f ca="1">W32+NORMINV(RAND(),0,'Total-Smoothed'!$AG$2)</f>
        <v>-0.14676798435381011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-0.19858680152471694</v>
      </c>
      <c r="E93" s="1">
        <f ca="1">E33+NORMINV(RAND(),0,'Total-Smoothed'!$AG$2)</f>
        <v>0.12396274226993519</v>
      </c>
      <c r="F93" s="1">
        <f ca="1">F33+NORMINV(RAND(),0,'Total-Smoothed'!$AG$2)</f>
        <v>1.0384263343259093E-4</v>
      </c>
      <c r="G93" s="1">
        <f ca="1">G33+NORMINV(RAND(),0,'Total-Smoothed'!$AG$2)</f>
        <v>-0.18897845967103111</v>
      </c>
      <c r="H93" s="1">
        <f ca="1">H33+NORMINV(RAND(),0,'Total-Smoothed'!$AG$2)</f>
        <v>0.31314488537603224</v>
      </c>
      <c r="I93" s="1">
        <f ca="1">I33+NORMINV(RAND(),0,'Total-Smoothed'!$AG$2)</f>
        <v>7.0033843999736514E-2</v>
      </c>
      <c r="J93" s="1">
        <f ca="1">J33+NORMINV(RAND(),0,'Total-Smoothed'!$AG$2)</f>
        <v>-4.2507065969390204E-2</v>
      </c>
      <c r="K93" s="1">
        <f ca="1">K33+NORMINV(RAND(),0,'Total-Smoothed'!$AG$2)</f>
        <v>7.4708098664022865E-2</v>
      </c>
      <c r="L93" s="1">
        <f ca="1">L33+NORMINV(RAND(),0,'Total-Smoothed'!$AG$2)</f>
        <v>0.69253230773182439</v>
      </c>
      <c r="M93" s="1">
        <f ca="1">M33+NORMINV(RAND(),0,'Total-Smoothed'!$AG$2)</f>
        <v>-0.29806494660904492</v>
      </c>
      <c r="N93" s="1">
        <f ca="1">N33+NORMINV(RAND(),0,'Total-Smoothed'!$AG$2)</f>
        <v>0.92716675815108507</v>
      </c>
      <c r="O93" s="1">
        <f ca="1">O33+NORMINV(RAND(),0,'Total-Smoothed'!$AG$2)</f>
        <v>-0.14155307002118608</v>
      </c>
      <c r="P93" s="1">
        <f ca="1">P33+NORMINV(RAND(),0,'Total-Smoothed'!$AG$2)</f>
        <v>1.4848780355453466E-2</v>
      </c>
      <c r="Q93" s="1">
        <f ca="1">Q33+NORMINV(RAND(),0,'Total-Smoothed'!$AG$2)</f>
        <v>7.6338984099313487E-2</v>
      </c>
      <c r="R93" s="1">
        <f ca="1">R33+NORMINV(RAND(),0,'Total-Smoothed'!$AG$2)</f>
        <v>0.70489098785586868</v>
      </c>
      <c r="S93" s="1">
        <f ca="1">S33+NORMINV(RAND(),0,'Total-Smoothed'!$AG$2)</f>
        <v>1.907066721054914E-2</v>
      </c>
      <c r="T93" s="1">
        <f ca="1">T33+NORMINV(RAND(),0,'Total-Smoothed'!$AG$2)</f>
        <v>2.8351426196589761E-2</v>
      </c>
      <c r="U93" s="1">
        <f ca="1">U33+NORMINV(RAND(),0,'Total-Smoothed'!$AG$2)</f>
        <v>9.983337858717091E-2</v>
      </c>
      <c r="V93" s="1">
        <f ca="1">V33+NORMINV(RAND(),0,'Total-Smoothed'!$AG$2)</f>
        <v>9.9564283317253199E-2</v>
      </c>
      <c r="W93" s="1">
        <f ca="1">W33+NORMINV(RAND(),0,'Total-Smoothed'!$AG$2)</f>
        <v>1.5611417245684682E-2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4.8200604581349775E-2</v>
      </c>
      <c r="E94" s="1">
        <f ca="1">E34+NORMINV(RAND(),0,'Total-Smoothed'!$AG$2)</f>
        <v>2.4208542735008279E-2</v>
      </c>
      <c r="F94" s="1">
        <f ca="1">F34+NORMINV(RAND(),0,'Total-Smoothed'!$AG$2)</f>
        <v>0.10070848565764642</v>
      </c>
      <c r="G94" s="1">
        <f ca="1">G34+NORMINV(RAND(),0,'Total-Smoothed'!$AG$2)</f>
        <v>0.80162651434969212</v>
      </c>
      <c r="H94" s="1">
        <f ca="1">H34+NORMINV(RAND(),0,'Total-Smoothed'!$AG$2)</f>
        <v>6.4734203399954213E-2</v>
      </c>
      <c r="I94" s="1">
        <f ca="1">I34+NORMINV(RAND(),0,'Total-Smoothed'!$AG$2)</f>
        <v>-4.9006158942435846E-2</v>
      </c>
      <c r="J94" s="1">
        <f ca="1">J34+NORMINV(RAND(),0,'Total-Smoothed'!$AG$2)</f>
        <v>-6.0979290590989881E-2</v>
      </c>
      <c r="K94" s="1">
        <f ca="1">K34+NORMINV(RAND(),0,'Total-Smoothed'!$AG$2)</f>
        <v>0.28831134432429534</v>
      </c>
      <c r="L94" s="1">
        <f ca="1">L34+NORMINV(RAND(),0,'Total-Smoothed'!$AG$2)</f>
        <v>1.0755938865928494</v>
      </c>
      <c r="M94" s="1">
        <f ca="1">M34+NORMINV(RAND(),0,'Total-Smoothed'!$AG$2)</f>
        <v>-0.15317825282293057</v>
      </c>
      <c r="N94" s="1">
        <f ca="1">N34+NORMINV(RAND(),0,'Total-Smoothed'!$AG$2)</f>
        <v>8.6036548819915318E-4</v>
      </c>
      <c r="O94" s="1">
        <f ca="1">O34+NORMINV(RAND(),0,'Total-Smoothed'!$AG$2)</f>
        <v>0.18300197914851071</v>
      </c>
      <c r="P94" s="1">
        <f ca="1">P34+NORMINV(RAND(),0,'Total-Smoothed'!$AG$2)</f>
        <v>-0.10576846310926064</v>
      </c>
      <c r="Q94" s="1">
        <f ca="1">Q34+NORMINV(RAND(),0,'Total-Smoothed'!$AG$2)</f>
        <v>-5.9236349908359624E-3</v>
      </c>
      <c r="R94" s="1">
        <f ca="1">R34+NORMINV(RAND(),0,'Total-Smoothed'!$AG$2)</f>
        <v>1.0487136024015098</v>
      </c>
      <c r="S94" s="1">
        <f ca="1">S34+NORMINV(RAND(),0,'Total-Smoothed'!$AG$2)</f>
        <v>1.0040321397970098</v>
      </c>
      <c r="T94" s="1">
        <f ca="1">T34+NORMINV(RAND(),0,'Total-Smoothed'!$AG$2)</f>
        <v>1.7282535788523793E-2</v>
      </c>
      <c r="U94" s="1">
        <f ca="1">U34+NORMINV(RAND(),0,'Total-Smoothed'!$AG$2)</f>
        <v>8.9280482579092865E-2</v>
      </c>
      <c r="V94" s="1">
        <f ca="1">V34+NORMINV(RAND(),0,'Total-Smoothed'!$AG$2)</f>
        <v>6.6326570382001043E-2</v>
      </c>
      <c r="W94" s="1">
        <f ca="1">W34+NORMINV(RAND(),0,'Total-Smoothed'!$AG$2)</f>
        <v>0.12945971016287686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0.12960593112775326</v>
      </c>
      <c r="E95" s="1">
        <f ca="1">E35+NORMINV(RAND(),0,'Total-Smoothed'!$AG$2)</f>
        <v>-9.2563348508416105E-3</v>
      </c>
      <c r="F95" s="1">
        <f ca="1">F35+NORMINV(RAND(),0,'Total-Smoothed'!$AG$2)</f>
        <v>0.17780940819244292</v>
      </c>
      <c r="G95" s="1">
        <f ca="1">G35+NORMINV(RAND(),0,'Total-Smoothed'!$AG$2)</f>
        <v>2.5944228770762443E-2</v>
      </c>
      <c r="H95" s="1">
        <f ca="1">H35+NORMINV(RAND(),0,'Total-Smoothed'!$AG$2)</f>
        <v>1.721995244245525E-2</v>
      </c>
      <c r="I95" s="1">
        <f ca="1">I35+NORMINV(RAND(),0,'Total-Smoothed'!$AG$2)</f>
        <v>0.14893477845046421</v>
      </c>
      <c r="J95" s="1">
        <f ca="1">J35+NORMINV(RAND(),0,'Total-Smoothed'!$AG$2)</f>
        <v>-1.8384419734445694E-2</v>
      </c>
      <c r="K95" s="1">
        <f ca="1">K35+NORMINV(RAND(),0,'Total-Smoothed'!$AG$2)</f>
        <v>0.22644498739748173</v>
      </c>
      <c r="L95" s="1">
        <f ca="1">L35+NORMINV(RAND(),0,'Total-Smoothed'!$AG$2)</f>
        <v>0.62082590830022588</v>
      </c>
      <c r="M95" s="1">
        <f ca="1">M35+NORMINV(RAND(),0,'Total-Smoothed'!$AG$2)</f>
        <v>-6.7400466588969851E-2</v>
      </c>
      <c r="N95" s="1">
        <f ca="1">N35+NORMINV(RAND(),0,'Total-Smoothed'!$AG$2)</f>
        <v>0.89717983099747045</v>
      </c>
      <c r="O95" s="1">
        <f ca="1">O35+NORMINV(RAND(),0,'Total-Smoothed'!$AG$2)</f>
        <v>-2.9978460010109773E-2</v>
      </c>
      <c r="P95" s="1">
        <f ca="1">P35+NORMINV(RAND(),0,'Total-Smoothed'!$AG$2)</f>
        <v>-1.4383695909696154E-3</v>
      </c>
      <c r="Q95" s="1">
        <f ca="1">Q35+NORMINV(RAND(),0,'Total-Smoothed'!$AG$2)</f>
        <v>0.13473004419172127</v>
      </c>
      <c r="R95" s="1">
        <f ca="1">R35+NORMINV(RAND(),0,'Total-Smoothed'!$AG$2)</f>
        <v>0.74430152750185452</v>
      </c>
      <c r="S95" s="1">
        <f ca="1">S35+NORMINV(RAND(),0,'Total-Smoothed'!$AG$2)</f>
        <v>0.11182761105759756</v>
      </c>
      <c r="T95" s="1">
        <f ca="1">T35+NORMINV(RAND(),0,'Total-Smoothed'!$AG$2)</f>
        <v>0.32779978432457663</v>
      </c>
      <c r="U95" s="1">
        <f ca="1">U35+NORMINV(RAND(),0,'Total-Smoothed'!$AG$2)</f>
        <v>0.17238543348831825</v>
      </c>
      <c r="V95" s="1">
        <f ca="1">V35+NORMINV(RAND(),0,'Total-Smoothed'!$AG$2)</f>
        <v>0.11574047056336877</v>
      </c>
      <c r="W95" s="1">
        <f ca="1">W35+NORMINV(RAND(),0,'Total-Smoothed'!$AG$2)</f>
        <v>0.1537949169455366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4.1500915304037697E-2</v>
      </c>
      <c r="E96" s="1">
        <f ca="1">E36+NORMINV(RAND(),0,'Total-Smoothed'!$AG$2)</f>
        <v>6.9951449911516889E-2</v>
      </c>
      <c r="F96" s="1">
        <f ca="1">F36+NORMINV(RAND(),0,'Total-Smoothed'!$AG$2)</f>
        <v>4.3819784049819482E-2</v>
      </c>
      <c r="G96" s="1">
        <f ca="1">G36+NORMINV(RAND(),0,'Total-Smoothed'!$AG$2)</f>
        <v>0.32766147018298064</v>
      </c>
      <c r="H96" s="1">
        <f ca="1">H36+NORMINV(RAND(),0,'Total-Smoothed'!$AG$2)</f>
        <v>0.44569059329549127</v>
      </c>
      <c r="I96" s="1">
        <f ca="1">I36+NORMINV(RAND(),0,'Total-Smoothed'!$AG$2)</f>
        <v>-9.9856382552472853E-2</v>
      </c>
      <c r="J96" s="1">
        <f ca="1">J36+NORMINV(RAND(),0,'Total-Smoothed'!$AG$2)</f>
        <v>0.17241428012897564</v>
      </c>
      <c r="K96" s="1">
        <f ca="1">K36+NORMINV(RAND(),0,'Total-Smoothed'!$AG$2)</f>
        <v>-3.9949762190458545E-2</v>
      </c>
      <c r="L96" s="1">
        <f ca="1">L36+NORMINV(RAND(),0,'Total-Smoothed'!$AG$2)</f>
        <v>1.0790547129731467</v>
      </c>
      <c r="M96" s="1">
        <f ca="1">M36+NORMINV(RAND(),0,'Total-Smoothed'!$AG$2)</f>
        <v>9.574372743457224E-2</v>
      </c>
      <c r="N96" s="1">
        <f ca="1">N36+NORMINV(RAND(),0,'Total-Smoothed'!$AG$2)</f>
        <v>-0.10428811760990463</v>
      </c>
      <c r="O96" s="1">
        <f ca="1">O36+NORMINV(RAND(),0,'Total-Smoothed'!$AG$2)</f>
        <v>0.70349023197772897</v>
      </c>
      <c r="P96" s="1">
        <f ca="1">P36+NORMINV(RAND(),0,'Total-Smoothed'!$AG$2)</f>
        <v>-6.9443391648976727E-2</v>
      </c>
      <c r="Q96" s="1">
        <f ca="1">Q36+NORMINV(RAND(),0,'Total-Smoothed'!$AG$2)</f>
        <v>0.81180569329809804</v>
      </c>
      <c r="R96" s="1">
        <f ca="1">R36+NORMINV(RAND(),0,'Total-Smoothed'!$AG$2)</f>
        <v>0.72424882197034579</v>
      </c>
      <c r="S96" s="1">
        <f ca="1">S36+NORMINV(RAND(),0,'Total-Smoothed'!$AG$2)</f>
        <v>0.87977602844293079</v>
      </c>
      <c r="T96" s="1">
        <f ca="1">T36+NORMINV(RAND(),0,'Total-Smoothed'!$AG$2)</f>
        <v>0.10971379626418901</v>
      </c>
      <c r="U96" s="1">
        <f ca="1">U36+NORMINV(RAND(),0,'Total-Smoothed'!$AG$2)</f>
        <v>-4.8621701827190243E-2</v>
      </c>
      <c r="V96" s="1">
        <f ca="1">V36+NORMINV(RAND(),0,'Total-Smoothed'!$AG$2)</f>
        <v>0.66716364264258365</v>
      </c>
      <c r="W96" s="1">
        <f ca="1">W36+NORMINV(RAND(),0,'Total-Smoothed'!$AG$2)</f>
        <v>-9.1274207532345247E-2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-0.18419065637646861</v>
      </c>
      <c r="E97" s="1">
        <f ca="1">E37+NORMINV(RAND(),0,'Total-Smoothed'!$AG$2)</f>
        <v>5.8606086114109945E-2</v>
      </c>
      <c r="F97" s="1">
        <f ca="1">F37+NORMINV(RAND(),0,'Total-Smoothed'!$AG$2)</f>
        <v>1.2643823783496985E-2</v>
      </c>
      <c r="G97" s="1">
        <f ca="1">G37+NORMINV(RAND(),0,'Total-Smoothed'!$AG$2)</f>
        <v>0.99954497309207613</v>
      </c>
      <c r="H97" s="1">
        <f ca="1">H37+NORMINV(RAND(),0,'Total-Smoothed'!$AG$2)</f>
        <v>0.86871584358003784</v>
      </c>
      <c r="I97" s="1">
        <f ca="1">I37+NORMINV(RAND(),0,'Total-Smoothed'!$AG$2)</f>
        <v>0.10931334389233585</v>
      </c>
      <c r="J97" s="1">
        <f ca="1">J37+NORMINV(RAND(),0,'Total-Smoothed'!$AG$2)</f>
        <v>0.10677327698842858</v>
      </c>
      <c r="K97" s="1">
        <f ca="1">K37+NORMINV(RAND(),0,'Total-Smoothed'!$AG$2)</f>
        <v>0.29178796141167118</v>
      </c>
      <c r="L97" s="1">
        <f ca="1">L37+NORMINV(RAND(),0,'Total-Smoothed'!$AG$2)</f>
        <v>-7.8754654384197084E-2</v>
      </c>
      <c r="M97" s="1">
        <f ca="1">M37+NORMINV(RAND(),0,'Total-Smoothed'!$AG$2)</f>
        <v>0.18709161503392532</v>
      </c>
      <c r="N97" s="1">
        <f ca="1">N37+NORMINV(RAND(),0,'Total-Smoothed'!$AG$2)</f>
        <v>8.6462263693281513E-2</v>
      </c>
      <c r="O97" s="1">
        <f ca="1">O37+NORMINV(RAND(),0,'Total-Smoothed'!$AG$2)</f>
        <v>1.0384717870360722</v>
      </c>
      <c r="P97" s="1">
        <f ca="1">P37+NORMINV(RAND(),0,'Total-Smoothed'!$AG$2)</f>
        <v>8.0774777799162104E-2</v>
      </c>
      <c r="Q97" s="1">
        <f ca="1">Q37+NORMINV(RAND(),0,'Total-Smoothed'!$AG$2)</f>
        <v>0.80564636538204115</v>
      </c>
      <c r="R97" s="1">
        <f ca="1">R37+NORMINV(RAND(),0,'Total-Smoothed'!$AG$2)</f>
        <v>0.21209567861682913</v>
      </c>
      <c r="S97" s="1">
        <f ca="1">S37+NORMINV(RAND(),0,'Total-Smoothed'!$AG$2)</f>
        <v>0.31252291230399343</v>
      </c>
      <c r="T97" s="1">
        <f ca="1">T37+NORMINV(RAND(),0,'Total-Smoothed'!$AG$2)</f>
        <v>3.3565481413924E-2</v>
      </c>
      <c r="U97" s="1">
        <f ca="1">U37+NORMINV(RAND(),0,'Total-Smoothed'!$AG$2)</f>
        <v>0.13233611105740842</v>
      </c>
      <c r="V97" s="1">
        <f ca="1">V37+NORMINV(RAND(),0,'Total-Smoothed'!$AG$2)</f>
        <v>-5.1475583022808608E-2</v>
      </c>
      <c r="W97" s="1">
        <f ca="1">W37+NORMINV(RAND(),0,'Total-Smoothed'!$AG$2)</f>
        <v>0.10075621461365035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8.2961233863372563E-4</v>
      </c>
      <c r="E98" s="1">
        <f ca="1">E38+NORMINV(RAND(),0,'Total-Smoothed'!$AG$2)</f>
        <v>8.5339177740781008E-2</v>
      </c>
      <c r="F98" s="1">
        <f ca="1">F38+NORMINV(RAND(),0,'Total-Smoothed'!$AG$2)</f>
        <v>-7.4294002923527364E-2</v>
      </c>
      <c r="G98" s="1">
        <f ca="1">G38+NORMINV(RAND(),0,'Total-Smoothed'!$AG$2)</f>
        <v>0.5948297179826445</v>
      </c>
      <c r="H98" s="1">
        <f ca="1">H38+NORMINV(RAND(),0,'Total-Smoothed'!$AG$2)</f>
        <v>0.71346342301622179</v>
      </c>
      <c r="I98" s="1">
        <f ca="1">I38+NORMINV(RAND(),0,'Total-Smoothed'!$AG$2)</f>
        <v>0.17081858093331265</v>
      </c>
      <c r="J98" s="1">
        <f ca="1">J38+NORMINV(RAND(),0,'Total-Smoothed'!$AG$2)</f>
        <v>0.11608176057537251</v>
      </c>
      <c r="K98" s="1">
        <f ca="1">K38+NORMINV(RAND(),0,'Total-Smoothed'!$AG$2)</f>
        <v>0.28212117142979193</v>
      </c>
      <c r="L98" s="1">
        <f ca="1">L38+NORMINV(RAND(),0,'Total-Smoothed'!$AG$2)</f>
        <v>0.4507497646215799</v>
      </c>
      <c r="M98" s="1">
        <f ca="1">M38+NORMINV(RAND(),0,'Total-Smoothed'!$AG$2)</f>
        <v>-0.20898161917894836</v>
      </c>
      <c r="N98" s="1">
        <f ca="1">N38+NORMINV(RAND(),0,'Total-Smoothed'!$AG$2)</f>
        <v>0.62748284473401894</v>
      </c>
      <c r="O98" s="1">
        <f ca="1">O38+NORMINV(RAND(),0,'Total-Smoothed'!$AG$2)</f>
        <v>1.1536507875089907</v>
      </c>
      <c r="P98" s="1">
        <f ca="1">P38+NORMINV(RAND(),0,'Total-Smoothed'!$AG$2)</f>
        <v>-0.11752505358055886</v>
      </c>
      <c r="Q98" s="1">
        <f ca="1">Q38+NORMINV(RAND(),0,'Total-Smoothed'!$AG$2)</f>
        <v>0.91072983092626481</v>
      </c>
      <c r="R98" s="1">
        <f ca="1">R38+NORMINV(RAND(),0,'Total-Smoothed'!$AG$2)</f>
        <v>8.5367260553126212E-2</v>
      </c>
      <c r="S98" s="1">
        <f ca="1">S38+NORMINV(RAND(),0,'Total-Smoothed'!$AG$2)</f>
        <v>9.4500923015027466E-2</v>
      </c>
      <c r="T98" s="1">
        <f ca="1">T38+NORMINV(RAND(),0,'Total-Smoothed'!$AG$2)</f>
        <v>-0.120069572560269</v>
      </c>
      <c r="U98" s="1">
        <f ca="1">U38+NORMINV(RAND(),0,'Total-Smoothed'!$AG$2)</f>
        <v>5.2436484265159386E-2</v>
      </c>
      <c r="V98" s="1">
        <f ca="1">V38+NORMINV(RAND(),0,'Total-Smoothed'!$AG$2)</f>
        <v>0.19903707364524431</v>
      </c>
      <c r="W98" s="1">
        <f ca="1">W38+NORMINV(RAND(),0,'Total-Smoothed'!$AG$2)</f>
        <v>-8.5214089068046187E-2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6.7171110561815833E-3</v>
      </c>
      <c r="E99" s="1">
        <f ca="1">E39+NORMINV(RAND(),0,'Total-Smoothed'!$AG$2)</f>
        <v>0.13024272749884397</v>
      </c>
      <c r="F99" s="1">
        <f ca="1">F39+NORMINV(RAND(),0,'Total-Smoothed'!$AG$2)</f>
        <v>8.8607808523160386E-2</v>
      </c>
      <c r="G99" s="1">
        <f ca="1">G39+NORMINV(RAND(),0,'Total-Smoothed'!$AG$2)</f>
        <v>0.89518864017132105</v>
      </c>
      <c r="H99" s="1">
        <f ca="1">H39+NORMINV(RAND(),0,'Total-Smoothed'!$AG$2)</f>
        <v>0.70475402009449006</v>
      </c>
      <c r="I99" s="1">
        <f ca="1">I39+NORMINV(RAND(),0,'Total-Smoothed'!$AG$2)</f>
        <v>0.98152892272142966</v>
      </c>
      <c r="J99" s="1">
        <f ca="1">J39+NORMINV(RAND(),0,'Total-Smoothed'!$AG$2)</f>
        <v>-4.9028243228503306E-2</v>
      </c>
      <c r="K99" s="1">
        <f ca="1">K39+NORMINV(RAND(),0,'Total-Smoothed'!$AG$2)</f>
        <v>0.61058281069679821</v>
      </c>
      <c r="L99" s="1">
        <f ca="1">L39+NORMINV(RAND(),0,'Total-Smoothed'!$AG$2)</f>
        <v>0.99206478449571844</v>
      </c>
      <c r="M99" s="1">
        <f ca="1">M39+NORMINV(RAND(),0,'Total-Smoothed'!$AG$2)</f>
        <v>1.9871792048393511E-2</v>
      </c>
      <c r="N99" s="1">
        <f ca="1">N39+NORMINV(RAND(),0,'Total-Smoothed'!$AG$2)</f>
        <v>2.6797604718490568E-2</v>
      </c>
      <c r="O99" s="1">
        <f ca="1">O39+NORMINV(RAND(),0,'Total-Smoothed'!$AG$2)</f>
        <v>1.1338157878659416</v>
      </c>
      <c r="P99" s="1">
        <f ca="1">P39+NORMINV(RAND(),0,'Total-Smoothed'!$AG$2)</f>
        <v>2.0603073566813623E-2</v>
      </c>
      <c r="Q99" s="1">
        <f ca="1">Q39+NORMINV(RAND(),0,'Total-Smoothed'!$AG$2)</f>
        <v>0.8992010775453958</v>
      </c>
      <c r="R99" s="1">
        <f ca="1">R39+NORMINV(RAND(),0,'Total-Smoothed'!$AG$2)</f>
        <v>0.67810580531488573</v>
      </c>
      <c r="S99" s="1">
        <f ca="1">S39+NORMINV(RAND(),0,'Total-Smoothed'!$AG$2)</f>
        <v>0.91890949929506416</v>
      </c>
      <c r="T99" s="1">
        <f ca="1">T39+NORMINV(RAND(),0,'Total-Smoothed'!$AG$2)</f>
        <v>0.1702435095417886</v>
      </c>
      <c r="U99" s="1">
        <f ca="1">U39+NORMINV(RAND(),0,'Total-Smoothed'!$AG$2)</f>
        <v>-0.16242370048756441</v>
      </c>
      <c r="V99" s="1">
        <f ca="1">V39+NORMINV(RAND(),0,'Total-Smoothed'!$AG$2)</f>
        <v>8.0097490063201111E-3</v>
      </c>
      <c r="W99" s="1">
        <f ca="1">W39+NORMINV(RAND(),0,'Total-Smoothed'!$AG$2)</f>
        <v>-5.9105640517491599E-2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-9.3082006491040353E-3</v>
      </c>
      <c r="E100" s="1">
        <f ca="1">E40+NORMINV(RAND(),0,'Total-Smoothed'!$AG$2)</f>
        <v>-9.595885739762447E-2</v>
      </c>
      <c r="F100" s="1">
        <f ca="1">F40+NORMINV(RAND(),0,'Total-Smoothed'!$AG$2)</f>
        <v>3.7553501965091425E-3</v>
      </c>
      <c r="G100" s="1">
        <f ca="1">G40+NORMINV(RAND(),0,'Total-Smoothed'!$AG$2)</f>
        <v>1.0732010797703611</v>
      </c>
      <c r="H100" s="1">
        <f ca="1">H40+NORMINV(RAND(),0,'Total-Smoothed'!$AG$2)</f>
        <v>0.70088971666534117</v>
      </c>
      <c r="I100" s="1">
        <f ca="1">I40+NORMINV(RAND(),0,'Total-Smoothed'!$AG$2)</f>
        <v>9.6264295545292811E-2</v>
      </c>
      <c r="J100" s="1">
        <f ca="1">J40+NORMINV(RAND(),0,'Total-Smoothed'!$AG$2)</f>
        <v>3.3300100049636926E-2</v>
      </c>
      <c r="K100" s="1">
        <f ca="1">K40+NORMINV(RAND(),0,'Total-Smoothed'!$AG$2)</f>
        <v>1.1586963175318827</v>
      </c>
      <c r="L100" s="1">
        <f ca="1">L40+NORMINV(RAND(),0,'Total-Smoothed'!$AG$2)</f>
        <v>1.0286011713443692</v>
      </c>
      <c r="M100" s="1">
        <f ca="1">M40+NORMINV(RAND(),0,'Total-Smoothed'!$AG$2)</f>
        <v>-5.5624939723138124E-2</v>
      </c>
      <c r="N100" s="1">
        <f ca="1">N40+NORMINV(RAND(),0,'Total-Smoothed'!$AG$2)</f>
        <v>7.3963942126850785E-2</v>
      </c>
      <c r="O100" s="1">
        <f ca="1">O40+NORMINV(RAND(),0,'Total-Smoothed'!$AG$2)</f>
        <v>0.71502936735703126</v>
      </c>
      <c r="P100" s="1">
        <f ca="1">P40+NORMINV(RAND(),0,'Total-Smoothed'!$AG$2)</f>
        <v>5.2182129676364902E-2</v>
      </c>
      <c r="Q100" s="1">
        <f ca="1">Q40+NORMINV(RAND(),0,'Total-Smoothed'!$AG$2)</f>
        <v>1.1229777556183917</v>
      </c>
      <c r="R100" s="1">
        <f ca="1">R40+NORMINV(RAND(),0,'Total-Smoothed'!$AG$2)</f>
        <v>0.57630326986834757</v>
      </c>
      <c r="S100" s="1">
        <f ca="1">S40+NORMINV(RAND(),0,'Total-Smoothed'!$AG$2)</f>
        <v>0.53709128797575034</v>
      </c>
      <c r="T100" s="1">
        <f ca="1">T40+NORMINV(RAND(),0,'Total-Smoothed'!$AG$2)</f>
        <v>-4.1289811350827751E-3</v>
      </c>
      <c r="U100" s="1">
        <f ca="1">U40+NORMINV(RAND(),0,'Total-Smoothed'!$AG$2)</f>
        <v>2.8902521072023644E-2</v>
      </c>
      <c r="V100" s="1">
        <f ca="1">V40+NORMINV(RAND(),0,'Total-Smoothed'!$AG$2)</f>
        <v>0.10488833926248672</v>
      </c>
      <c r="W100" s="1">
        <f ca="1">W40+NORMINV(RAND(),0,'Total-Smoothed'!$AG$2)</f>
        <v>0.20452619637027869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7.0936970345354108E-2</v>
      </c>
      <c r="E101" s="1">
        <f ca="1">E41+NORMINV(RAND(),0,'Total-Smoothed'!$AG$2)</f>
        <v>-1.2590562778878834E-2</v>
      </c>
      <c r="F101" s="1">
        <f ca="1">F41+NORMINV(RAND(),0,'Total-Smoothed'!$AG$2)</f>
        <v>-7.046181037744971E-2</v>
      </c>
      <c r="G101" s="1">
        <f ca="1">G41+NORMINV(RAND(),0,'Total-Smoothed'!$AG$2)</f>
        <v>0.89509772359315742</v>
      </c>
      <c r="H101" s="1">
        <f ca="1">H41+NORMINV(RAND(),0,'Total-Smoothed'!$AG$2)</f>
        <v>0.63272178709085958</v>
      </c>
      <c r="I101" s="1">
        <f ca="1">I41+NORMINV(RAND(),0,'Total-Smoothed'!$AG$2)</f>
        <v>6.3075741161082388E-2</v>
      </c>
      <c r="J101" s="1">
        <f ca="1">J41+NORMINV(RAND(),0,'Total-Smoothed'!$AG$2)</f>
        <v>-7.9233343099740908E-2</v>
      </c>
      <c r="K101" s="1">
        <f ca="1">K41+NORMINV(RAND(),0,'Total-Smoothed'!$AG$2)</f>
        <v>4.0213392185885266E-2</v>
      </c>
      <c r="L101" s="1">
        <f ca="1">L41+NORMINV(RAND(),0,'Total-Smoothed'!$AG$2)</f>
        <v>0.13181340884320975</v>
      </c>
      <c r="M101" s="1">
        <f ca="1">M41+NORMINV(RAND(),0,'Total-Smoothed'!$AG$2)</f>
        <v>-0.26381093053357241</v>
      </c>
      <c r="N101" s="1">
        <f ca="1">N41+NORMINV(RAND(),0,'Total-Smoothed'!$AG$2)</f>
        <v>0.97489347751741273</v>
      </c>
      <c r="O101" s="1">
        <f ca="1">O41+NORMINV(RAND(),0,'Total-Smoothed'!$AG$2)</f>
        <v>0.95825736832137343</v>
      </c>
      <c r="P101" s="1">
        <f ca="1">P41+NORMINV(RAND(),0,'Total-Smoothed'!$AG$2)</f>
        <v>-7.4520906571682685E-2</v>
      </c>
      <c r="Q101" s="1">
        <f ca="1">Q41+NORMINV(RAND(),0,'Total-Smoothed'!$AG$2)</f>
        <v>1.1329766883751902</v>
      </c>
      <c r="R101" s="1">
        <f ca="1">R41+NORMINV(RAND(),0,'Total-Smoothed'!$AG$2)</f>
        <v>-0.23618392460146101</v>
      </c>
      <c r="S101" s="1">
        <f ca="1">S41+NORMINV(RAND(),0,'Total-Smoothed'!$AG$2)</f>
        <v>4.080917509900546E-2</v>
      </c>
      <c r="T101" s="1">
        <f ca="1">T41+NORMINV(RAND(),0,'Total-Smoothed'!$AG$2)</f>
        <v>3.375236336143693E-2</v>
      </c>
      <c r="U101" s="1">
        <f ca="1">U41+NORMINV(RAND(),0,'Total-Smoothed'!$AG$2)</f>
        <v>5.4145877060738069E-2</v>
      </c>
      <c r="V101" s="1">
        <f ca="1">V41+NORMINV(RAND(),0,'Total-Smoothed'!$AG$2)</f>
        <v>7.3028645930280677E-3</v>
      </c>
      <c r="W101" s="1">
        <f ca="1">W41+NORMINV(RAND(),0,'Total-Smoothed'!$AG$2)</f>
        <v>3.5635860936976259E-2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3.7480873979128478E-2</v>
      </c>
      <c r="E102" s="1">
        <f ca="1">E42+NORMINV(RAND(),0,'Total-Smoothed'!$AG$2)</f>
        <v>5.262209340945203E-2</v>
      </c>
      <c r="F102" s="1">
        <f ca="1">F42+NORMINV(RAND(),0,'Total-Smoothed'!$AG$2)</f>
        <v>8.1146307027978558E-4</v>
      </c>
      <c r="G102" s="1">
        <f ca="1">G42+NORMINV(RAND(),0,'Total-Smoothed'!$AG$2)</f>
        <v>9.1718739479650091E-4</v>
      </c>
      <c r="H102" s="1">
        <f ca="1">H42+NORMINV(RAND(),0,'Total-Smoothed'!$AG$2)</f>
        <v>0.71640917223427669</v>
      </c>
      <c r="I102" s="1">
        <f ca="1">I42+NORMINV(RAND(),0,'Total-Smoothed'!$AG$2)</f>
        <v>0.62689503606785579</v>
      </c>
      <c r="J102" s="1">
        <f ca="1">J42+NORMINV(RAND(),0,'Total-Smoothed'!$AG$2)</f>
        <v>-4.8108449161344685E-2</v>
      </c>
      <c r="K102" s="1">
        <f ca="1">K42+NORMINV(RAND(),0,'Total-Smoothed'!$AG$2)</f>
        <v>0.17999472118807616</v>
      </c>
      <c r="L102" s="1">
        <f ca="1">L42+NORMINV(RAND(),0,'Total-Smoothed'!$AG$2)</f>
        <v>0.93201743950604476</v>
      </c>
      <c r="M102" s="1">
        <f ca="1">M42+NORMINV(RAND(),0,'Total-Smoothed'!$AG$2)</f>
        <v>0.13471932449996735</v>
      </c>
      <c r="N102" s="1">
        <f ca="1">N42+NORMINV(RAND(),0,'Total-Smoothed'!$AG$2)</f>
        <v>0.91598869533238636</v>
      </c>
      <c r="O102" s="1">
        <f ca="1">O42+NORMINV(RAND(),0,'Total-Smoothed'!$AG$2)</f>
        <v>1.1392588475806908</v>
      </c>
      <c r="P102" s="1">
        <f ca="1">P42+NORMINV(RAND(),0,'Total-Smoothed'!$AG$2)</f>
        <v>1.2100372053061383E-2</v>
      </c>
      <c r="Q102" s="1">
        <f ca="1">Q42+NORMINV(RAND(),0,'Total-Smoothed'!$AG$2)</f>
        <v>0.2930737385321936</v>
      </c>
      <c r="R102" s="1">
        <f ca="1">R42+NORMINV(RAND(),0,'Total-Smoothed'!$AG$2)</f>
        <v>7.7297190671200847E-2</v>
      </c>
      <c r="S102" s="1">
        <f ca="1">S42+NORMINV(RAND(),0,'Total-Smoothed'!$AG$2)</f>
        <v>0.25882929707286761</v>
      </c>
      <c r="T102" s="1">
        <f ca="1">T42+NORMINV(RAND(),0,'Total-Smoothed'!$AG$2)</f>
        <v>1.1602824352388699E-2</v>
      </c>
      <c r="U102" s="1">
        <f ca="1">U42+NORMINV(RAND(),0,'Total-Smoothed'!$AG$2)</f>
        <v>-4.1214482242528001E-3</v>
      </c>
      <c r="V102" s="1">
        <f ca="1">V42+NORMINV(RAND(),0,'Total-Smoothed'!$AG$2)</f>
        <v>0.53905943136837919</v>
      </c>
      <c r="W102" s="1">
        <f ca="1">W42+NORMINV(RAND(),0,'Total-Smoothed'!$AG$2)</f>
        <v>8.8834095782024516E-2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3.4640196497624086E-2</v>
      </c>
      <c r="E103" s="1">
        <f ca="1">E43+NORMINV(RAND(),0,'Total-Smoothed'!$AG$2)</f>
        <v>-2.697695800899777E-2</v>
      </c>
      <c r="F103" s="1">
        <f ca="1">F43+NORMINV(RAND(),0,'Total-Smoothed'!$AG$2)</f>
        <v>2.0442328260409093E-2</v>
      </c>
      <c r="G103" s="1">
        <f ca="1">G43+NORMINV(RAND(),0,'Total-Smoothed'!$AG$2)</f>
        <v>4.6836976239904182E-2</v>
      </c>
      <c r="H103" s="1">
        <f ca="1">H43+NORMINV(RAND(),0,'Total-Smoothed'!$AG$2)</f>
        <v>-4.036019411940725E-2</v>
      </c>
      <c r="I103" s="1">
        <f ca="1">I43+NORMINV(RAND(),0,'Total-Smoothed'!$AG$2)</f>
        <v>0.69322262070364249</v>
      </c>
      <c r="J103" s="1">
        <f ca="1">J43+NORMINV(RAND(),0,'Total-Smoothed'!$AG$2)</f>
        <v>-9.4134242991093409E-2</v>
      </c>
      <c r="K103" s="1">
        <f ca="1">K43+NORMINV(RAND(),0,'Total-Smoothed'!$AG$2)</f>
        <v>0.91540805311785789</v>
      </c>
      <c r="L103" s="1">
        <f ca="1">L43+NORMINV(RAND(),0,'Total-Smoothed'!$AG$2)</f>
        <v>0.84912860667971457</v>
      </c>
      <c r="M103" s="1">
        <f ca="1">M43+NORMINV(RAND(),0,'Total-Smoothed'!$AG$2)</f>
        <v>-2.121012703191491E-2</v>
      </c>
      <c r="N103" s="1">
        <f ca="1">N43+NORMINV(RAND(),0,'Total-Smoothed'!$AG$2)</f>
        <v>1.026446209260667</v>
      </c>
      <c r="O103" s="1">
        <f ca="1">O43+NORMINV(RAND(),0,'Total-Smoothed'!$AG$2)</f>
        <v>0.93651639099370187</v>
      </c>
      <c r="P103" s="1">
        <f ca="1">P43+NORMINV(RAND(),0,'Total-Smoothed'!$AG$2)</f>
        <v>-5.2758795379599474E-2</v>
      </c>
      <c r="Q103" s="1">
        <f ca="1">Q43+NORMINV(RAND(),0,'Total-Smoothed'!$AG$2)</f>
        <v>1.0796341503597107</v>
      </c>
      <c r="R103" s="1">
        <f ca="1">R43+NORMINV(RAND(),0,'Total-Smoothed'!$AG$2)</f>
        <v>0.17811965749333691</v>
      </c>
      <c r="S103" s="1">
        <f ca="1">S43+NORMINV(RAND(),0,'Total-Smoothed'!$AG$2)</f>
        <v>-0.10128162961289043</v>
      </c>
      <c r="T103" s="1">
        <f ca="1">T43+NORMINV(RAND(),0,'Total-Smoothed'!$AG$2)</f>
        <v>0.22706166632559224</v>
      </c>
      <c r="U103" s="1">
        <f ca="1">U43+NORMINV(RAND(),0,'Total-Smoothed'!$AG$2)</f>
        <v>-1.9299602675715503E-2</v>
      </c>
      <c r="V103" s="1">
        <f ca="1">V43+NORMINV(RAND(),0,'Total-Smoothed'!$AG$2)</f>
        <v>0.34881679465417947</v>
      </c>
      <c r="W103" s="1">
        <f ca="1">W43+NORMINV(RAND(),0,'Total-Smoothed'!$AG$2)</f>
        <v>6.6864046881880371E-2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1.2883012596024233E-3</v>
      </c>
      <c r="E104" s="1">
        <f ca="1">E44+NORMINV(RAND(),0,'Total-Smoothed'!$AG$2)</f>
        <v>-0.116207676555005</v>
      </c>
      <c r="F104" s="1">
        <f ca="1">F44+NORMINV(RAND(),0,'Total-Smoothed'!$AG$2)</f>
        <v>0.10952578004666638</v>
      </c>
      <c r="G104" s="1">
        <f ca="1">G44+NORMINV(RAND(),0,'Total-Smoothed'!$AG$2)</f>
        <v>0.88110231277133555</v>
      </c>
      <c r="H104" s="1">
        <f ca="1">H44+NORMINV(RAND(),0,'Total-Smoothed'!$AG$2)</f>
        <v>4.1401783291934773E-2</v>
      </c>
      <c r="I104" s="1">
        <f ca="1">I44+NORMINV(RAND(),0,'Total-Smoothed'!$AG$2)</f>
        <v>0.12340288599591265</v>
      </c>
      <c r="J104" s="1">
        <f ca="1">J44+NORMINV(RAND(),0,'Total-Smoothed'!$AG$2)</f>
        <v>3.3068181513970035E-2</v>
      </c>
      <c r="K104" s="1">
        <f ca="1">K44+NORMINV(RAND(),0,'Total-Smoothed'!$AG$2)</f>
        <v>0.87178397058918378</v>
      </c>
      <c r="L104" s="1">
        <f ca="1">L44+NORMINV(RAND(),0,'Total-Smoothed'!$AG$2)</f>
        <v>0.82508409247208159</v>
      </c>
      <c r="M104" s="1">
        <f ca="1">M44+NORMINV(RAND(),0,'Total-Smoothed'!$AG$2)</f>
        <v>-4.1572021016167277E-3</v>
      </c>
      <c r="N104" s="1">
        <f ca="1">N44+NORMINV(RAND(),0,'Total-Smoothed'!$AG$2)</f>
        <v>-6.8529689292453871E-2</v>
      </c>
      <c r="O104" s="1">
        <f ca="1">O44+NORMINV(RAND(),0,'Total-Smoothed'!$AG$2)</f>
        <v>-4.4733106193779473E-2</v>
      </c>
      <c r="P104" s="1">
        <f ca="1">P44+NORMINV(RAND(),0,'Total-Smoothed'!$AG$2)</f>
        <v>-3.8261671457291667E-2</v>
      </c>
      <c r="Q104" s="1">
        <f ca="1">Q44+NORMINV(RAND(),0,'Total-Smoothed'!$AG$2)</f>
        <v>1.0095231660023798</v>
      </c>
      <c r="R104" s="1">
        <f ca="1">R44+NORMINV(RAND(),0,'Total-Smoothed'!$AG$2)</f>
        <v>0.23716334229519376</v>
      </c>
      <c r="S104" s="1">
        <f ca="1">S44+NORMINV(RAND(),0,'Total-Smoothed'!$AG$2)</f>
        <v>-2.5135725041894378E-2</v>
      </c>
      <c r="T104" s="1">
        <f ca="1">T44+NORMINV(RAND(),0,'Total-Smoothed'!$AG$2)</f>
        <v>5.5782117028032541E-2</v>
      </c>
      <c r="U104" s="1">
        <f ca="1">U44+NORMINV(RAND(),0,'Total-Smoothed'!$AG$2)</f>
        <v>-8.1092179666691133E-2</v>
      </c>
      <c r="V104" s="1">
        <f ca="1">V44+NORMINV(RAND(),0,'Total-Smoothed'!$AG$2)</f>
        <v>0.26716711330971143</v>
      </c>
      <c r="W104" s="1">
        <f ca="1">W44+NORMINV(RAND(),0,'Total-Smoothed'!$AG$2)</f>
        <v>1.3426258836677597E-3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8.2041968527558379E-2</v>
      </c>
      <c r="E105" s="1">
        <f ca="1">E45+NORMINV(RAND(),0,'Total-Smoothed'!$AG$2)</f>
        <v>-0.17204840213137665</v>
      </c>
      <c r="F105" s="1">
        <f ca="1">F45+NORMINV(RAND(),0,'Total-Smoothed'!$AG$2)</f>
        <v>-1.4660177657156118E-2</v>
      </c>
      <c r="G105" s="1">
        <f ca="1">G45+NORMINV(RAND(),0,'Total-Smoothed'!$AG$2)</f>
        <v>8.0122850692572856E-2</v>
      </c>
      <c r="H105" s="1">
        <f ca="1">H45+NORMINV(RAND(),0,'Total-Smoothed'!$AG$2)</f>
        <v>-4.7123713524898095E-2</v>
      </c>
      <c r="I105" s="1">
        <f ca="1">I45+NORMINV(RAND(),0,'Total-Smoothed'!$AG$2)</f>
        <v>7.8796250780860624E-2</v>
      </c>
      <c r="J105" s="1">
        <f ca="1">J45+NORMINV(RAND(),0,'Total-Smoothed'!$AG$2)</f>
        <v>4.217254199429904E-2</v>
      </c>
      <c r="K105" s="1">
        <f ca="1">K45+NORMINV(RAND(),0,'Total-Smoothed'!$AG$2)</f>
        <v>1.0811653458682213</v>
      </c>
      <c r="L105" s="1">
        <f ca="1">L45+NORMINV(RAND(),0,'Total-Smoothed'!$AG$2)</f>
        <v>1.0364407483507256</v>
      </c>
      <c r="M105" s="1">
        <f ca="1">M45+NORMINV(RAND(),0,'Total-Smoothed'!$AG$2)</f>
        <v>8.45711804264071E-3</v>
      </c>
      <c r="N105" s="1">
        <f ca="1">N45+NORMINV(RAND(),0,'Total-Smoothed'!$AG$2)</f>
        <v>-4.6715423517490424E-2</v>
      </c>
      <c r="O105" s="1">
        <f ca="1">O45+NORMINV(RAND(),0,'Total-Smoothed'!$AG$2)</f>
        <v>0.99398649555544027</v>
      </c>
      <c r="P105" s="1">
        <f ca="1">P45+NORMINV(RAND(),0,'Total-Smoothed'!$AG$2)</f>
        <v>-5.9832062155346255E-2</v>
      </c>
      <c r="Q105" s="1">
        <f ca="1">Q45+NORMINV(RAND(),0,'Total-Smoothed'!$AG$2)</f>
        <v>0.99122226240632505</v>
      </c>
      <c r="R105" s="1">
        <f ca="1">R45+NORMINV(RAND(),0,'Total-Smoothed'!$AG$2)</f>
        <v>5.7162937193187845E-2</v>
      </c>
      <c r="S105" s="1">
        <f ca="1">S45+NORMINV(RAND(),0,'Total-Smoothed'!$AG$2)</f>
        <v>0.52526840587443346</v>
      </c>
      <c r="T105" s="1">
        <f ca="1">T45+NORMINV(RAND(),0,'Total-Smoothed'!$AG$2)</f>
        <v>0.10286381138652233</v>
      </c>
      <c r="U105" s="1">
        <f ca="1">U45+NORMINV(RAND(),0,'Total-Smoothed'!$AG$2)</f>
        <v>9.8418200397075994E-2</v>
      </c>
      <c r="V105" s="1">
        <f ca="1">V45+NORMINV(RAND(),0,'Total-Smoothed'!$AG$2)</f>
        <v>0.16664876602862966</v>
      </c>
      <c r="W105" s="1">
        <f ca="1">W45+NORMINV(RAND(),0,'Total-Smoothed'!$AG$2)</f>
        <v>-5.7911364790241032E-2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0.21685225447160617</v>
      </c>
      <c r="E106" s="1">
        <f ca="1">E46+NORMINV(RAND(),0,'Total-Smoothed'!$AG$2)</f>
        <v>-0.1473861124709267</v>
      </c>
      <c r="F106" s="1">
        <f ca="1">F46+NORMINV(RAND(),0,'Total-Smoothed'!$AG$2)</f>
        <v>-0.10088119939714232</v>
      </c>
      <c r="G106" s="1">
        <f ca="1">G46+NORMINV(RAND(),0,'Total-Smoothed'!$AG$2)</f>
        <v>0.21624146840479583</v>
      </c>
      <c r="H106" s="1">
        <f ca="1">H46+NORMINV(RAND(),0,'Total-Smoothed'!$AG$2)</f>
        <v>-1.5359724045331187E-2</v>
      </c>
      <c r="I106" s="1">
        <f ca="1">I46+NORMINV(RAND(),0,'Total-Smoothed'!$AG$2)</f>
        <v>4.2727594871260113E-2</v>
      </c>
      <c r="J106" s="1">
        <f ca="1">J46+NORMINV(RAND(),0,'Total-Smoothed'!$AG$2)</f>
        <v>-1.1320437713778612E-2</v>
      </c>
      <c r="K106" s="1">
        <f ca="1">K46+NORMINV(RAND(),0,'Total-Smoothed'!$AG$2)</f>
        <v>0.4284609247279576</v>
      </c>
      <c r="L106" s="1">
        <f ca="1">L46+NORMINV(RAND(),0,'Total-Smoothed'!$AG$2)</f>
        <v>1.1467925079759818</v>
      </c>
      <c r="M106" s="1">
        <f ca="1">M46+NORMINV(RAND(),0,'Total-Smoothed'!$AG$2)</f>
        <v>4.1675391105257573E-2</v>
      </c>
      <c r="N106" s="1">
        <f ca="1">N46+NORMINV(RAND(),0,'Total-Smoothed'!$AG$2)</f>
        <v>-9.4992956499499404E-2</v>
      </c>
      <c r="O106" s="1">
        <f ca="1">O46+NORMINV(RAND(),0,'Total-Smoothed'!$AG$2)</f>
        <v>0.85332364651675974</v>
      </c>
      <c r="P106" s="1">
        <f ca="1">P46+NORMINV(RAND(),0,'Total-Smoothed'!$AG$2)</f>
        <v>-9.9864027229817451E-2</v>
      </c>
      <c r="Q106" s="1">
        <f ca="1">Q46+NORMINV(RAND(),0,'Total-Smoothed'!$AG$2)</f>
        <v>1.1795730019722757</v>
      </c>
      <c r="R106" s="1">
        <f ca="1">R46+NORMINV(RAND(),0,'Total-Smoothed'!$AG$2)</f>
        <v>7.8653402243213433E-2</v>
      </c>
      <c r="S106" s="1">
        <f ca="1">S46+NORMINV(RAND(),0,'Total-Smoothed'!$AG$2)</f>
        <v>0.12780590064737571</v>
      </c>
      <c r="T106" s="1">
        <f ca="1">T46+NORMINV(RAND(),0,'Total-Smoothed'!$AG$2)</f>
        <v>0.14980935474685481</v>
      </c>
      <c r="U106" s="1">
        <f ca="1">U46+NORMINV(RAND(),0,'Total-Smoothed'!$AG$2)</f>
        <v>-2.5095956433379973E-2</v>
      </c>
      <c r="V106" s="1">
        <f ca="1">V46+NORMINV(RAND(),0,'Total-Smoothed'!$AG$2)</f>
        <v>0.18165773857061801</v>
      </c>
      <c r="W106" s="1">
        <f ca="1">W46+NORMINV(RAND(),0,'Total-Smoothed'!$AG$2)</f>
        <v>5.6864237667290492E-2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7.4262185196414645E-3</v>
      </c>
      <c r="E107" s="1">
        <f ca="1">E47+NORMINV(RAND(),0,'Total-Smoothed'!$AG$2)</f>
        <v>-2.6159545220381001E-2</v>
      </c>
      <c r="F107" s="1">
        <f ca="1">F47+NORMINV(RAND(),0,'Total-Smoothed'!$AG$2)</f>
        <v>5.9110915768838423E-2</v>
      </c>
      <c r="G107" s="1">
        <f ca="1">G47+NORMINV(RAND(),0,'Total-Smoothed'!$AG$2)</f>
        <v>0.92614467029149317</v>
      </c>
      <c r="H107" s="1">
        <f ca="1">H47+NORMINV(RAND(),0,'Total-Smoothed'!$AG$2)</f>
        <v>-8.0945882215407577E-2</v>
      </c>
      <c r="I107" s="1">
        <f ca="1">I47+NORMINV(RAND(),0,'Total-Smoothed'!$AG$2)</f>
        <v>0.87815545602769407</v>
      </c>
      <c r="J107" s="1">
        <f ca="1">J47+NORMINV(RAND(),0,'Total-Smoothed'!$AG$2)</f>
        <v>2.5046444196834709E-2</v>
      </c>
      <c r="K107" s="1">
        <f ca="1">K47+NORMINV(RAND(),0,'Total-Smoothed'!$AG$2)</f>
        <v>0.42287512726202742</v>
      </c>
      <c r="L107" s="1">
        <f ca="1">L47+NORMINV(RAND(),0,'Total-Smoothed'!$AG$2)</f>
        <v>0.60567231434400004</v>
      </c>
      <c r="M107" s="1">
        <f ca="1">M47+NORMINV(RAND(),0,'Total-Smoothed'!$AG$2)</f>
        <v>0.18115350122335905</v>
      </c>
      <c r="N107" s="1">
        <f ca="1">N47+NORMINV(RAND(),0,'Total-Smoothed'!$AG$2)</f>
        <v>-0.13985650217176115</v>
      </c>
      <c r="O107" s="1">
        <f ca="1">O47+NORMINV(RAND(),0,'Total-Smoothed'!$AG$2)</f>
        <v>9.9472442390657806E-2</v>
      </c>
      <c r="P107" s="1">
        <f ca="1">P47+NORMINV(RAND(),0,'Total-Smoothed'!$AG$2)</f>
        <v>-1.4383758202339701E-2</v>
      </c>
      <c r="Q107" s="1">
        <f ca="1">Q47+NORMINV(RAND(),0,'Total-Smoothed'!$AG$2)</f>
        <v>0.90317246019154829</v>
      </c>
      <c r="R107" s="1">
        <f ca="1">R47+NORMINV(RAND(),0,'Total-Smoothed'!$AG$2)</f>
        <v>0.88782081085837528</v>
      </c>
      <c r="S107" s="1">
        <f ca="1">S47+NORMINV(RAND(),0,'Total-Smoothed'!$AG$2)</f>
        <v>-8.4946409812714604E-2</v>
      </c>
      <c r="T107" s="1">
        <f ca="1">T47+NORMINV(RAND(),0,'Total-Smoothed'!$AG$2)</f>
        <v>5.9669210801902559E-2</v>
      </c>
      <c r="U107" s="1">
        <f ca="1">U47+NORMINV(RAND(),0,'Total-Smoothed'!$AG$2)</f>
        <v>7.117009693730969E-2</v>
      </c>
      <c r="V107" s="1">
        <f ca="1">V47+NORMINV(RAND(),0,'Total-Smoothed'!$AG$2)</f>
        <v>0.79509557355077753</v>
      </c>
      <c r="W107" s="1">
        <f ca="1">W47+NORMINV(RAND(),0,'Total-Smoothed'!$AG$2)</f>
        <v>0.14559324513599947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9.8225903505974599E-2</v>
      </c>
      <c r="E108" s="1">
        <f ca="1">E48+NORMINV(RAND(),0,'Total-Smoothed'!$AG$2)</f>
        <v>6.5776914740635628E-2</v>
      </c>
      <c r="F108" s="1">
        <f ca="1">F48+NORMINV(RAND(),0,'Total-Smoothed'!$AG$2)</f>
        <v>-5.654909052259275E-2</v>
      </c>
      <c r="G108" s="1">
        <f ca="1">G48+NORMINV(RAND(),0,'Total-Smoothed'!$AG$2)</f>
        <v>-0.10414062668581542</v>
      </c>
      <c r="H108" s="1">
        <f ca="1">H48+NORMINV(RAND(),0,'Total-Smoothed'!$AG$2)</f>
        <v>-2.8953682320899156E-2</v>
      </c>
      <c r="I108" s="1">
        <f ca="1">I48+NORMINV(RAND(),0,'Total-Smoothed'!$AG$2)</f>
        <v>0.10192538198874095</v>
      </c>
      <c r="J108" s="1">
        <f ca="1">J48+NORMINV(RAND(),0,'Total-Smoothed'!$AG$2)</f>
        <v>8.7331915237690329E-3</v>
      </c>
      <c r="K108" s="1">
        <f ca="1">K48+NORMINV(RAND(),0,'Total-Smoothed'!$AG$2)</f>
        <v>1.0052860357414486</v>
      </c>
      <c r="L108" s="1">
        <f ca="1">L48+NORMINV(RAND(),0,'Total-Smoothed'!$AG$2)</f>
        <v>0.89333536583039896</v>
      </c>
      <c r="M108" s="1">
        <f ca="1">M48+NORMINV(RAND(),0,'Total-Smoothed'!$AG$2)</f>
        <v>-6.8954771744461144E-2</v>
      </c>
      <c r="N108" s="1">
        <f ca="1">N48+NORMINV(RAND(),0,'Total-Smoothed'!$AG$2)</f>
        <v>-7.7169920219128121E-2</v>
      </c>
      <c r="O108" s="1">
        <f ca="1">O48+NORMINV(RAND(),0,'Total-Smoothed'!$AG$2)</f>
        <v>0.51662922888054852</v>
      </c>
      <c r="P108" s="1">
        <f ca="1">P48+NORMINV(RAND(),0,'Total-Smoothed'!$AG$2)</f>
        <v>-0.1075218776741</v>
      </c>
      <c r="Q108" s="1">
        <f ca="1">Q48+NORMINV(RAND(),0,'Total-Smoothed'!$AG$2)</f>
        <v>0.95395341849240345</v>
      </c>
      <c r="R108" s="1">
        <f ca="1">R48+NORMINV(RAND(),0,'Total-Smoothed'!$AG$2)</f>
        <v>0.35739193499958988</v>
      </c>
      <c r="S108" s="1">
        <f ca="1">S48+NORMINV(RAND(),0,'Total-Smoothed'!$AG$2)</f>
        <v>9.3089140790327998E-2</v>
      </c>
      <c r="T108" s="1">
        <f ca="1">T48+NORMINV(RAND(),0,'Total-Smoothed'!$AG$2)</f>
        <v>-5.3617224371800554E-2</v>
      </c>
      <c r="U108" s="1">
        <f ca="1">U48+NORMINV(RAND(),0,'Total-Smoothed'!$AG$2)</f>
        <v>-9.0971722396099367E-2</v>
      </c>
      <c r="V108" s="1">
        <f ca="1">V48+NORMINV(RAND(),0,'Total-Smoothed'!$AG$2)</f>
        <v>0.38140385064181448</v>
      </c>
      <c r="W108" s="1">
        <f ca="1">W48+NORMINV(RAND(),0,'Total-Smoothed'!$AG$2)</f>
        <v>0.2105156773819935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2.6068022193668494E-2</v>
      </c>
      <c r="E111" s="1">
        <f ca="1">(E61+0.6*(F61+D61)+0.15*G1)/(1+2*0.6+0.15)</f>
        <v>4.8904997601459041E-2</v>
      </c>
      <c r="F111" s="1">
        <f ca="1">(F61+0.6*(G61+E61)+0.15*(D61+H61))/(1+2*0.6+2*0.15)</f>
        <v>0.19001054899561284</v>
      </c>
      <c r="G111" s="1">
        <f t="shared" ref="G111:H126" ca="1" si="10">(G61+0.6*(H61+F61)+0.15*(E61+I61))/(1+2*0.6+2*0.15)</f>
        <v>0.34611759929971542</v>
      </c>
      <c r="H111" s="1">
        <f ca="1">(H61+0.6*(I61+G61)+0.15*(F61+J61))/(1+2*0.6+2*0.15)</f>
        <v>0.24815110832044374</v>
      </c>
      <c r="I111" s="1">
        <f t="shared" ref="I111:U126" ca="1" si="11">(I61+0.6*(J61+H61)+0.15*(G61+K61))/(1+2*0.6+2*0.15)</f>
        <v>0.12759406317146182</v>
      </c>
      <c r="J111" s="1">
        <f t="shared" ca="1" si="11"/>
        <v>0.11759102311159572</v>
      </c>
      <c r="K111" s="1">
        <f t="shared" ca="1" si="11"/>
        <v>0.12003527009356055</v>
      </c>
      <c r="L111" s="1">
        <f t="shared" ca="1" si="11"/>
        <v>0.10828469383519182</v>
      </c>
      <c r="M111" s="1">
        <f t="shared" ca="1" si="11"/>
        <v>0.19514133386231286</v>
      </c>
      <c r="N111" s="1">
        <f t="shared" ca="1" si="11"/>
        <v>0.31076758230126467</v>
      </c>
      <c r="O111" s="1">
        <f t="shared" ca="1" si="11"/>
        <v>0.20676706406655504</v>
      </c>
      <c r="P111" s="1">
        <f t="shared" ca="1" si="11"/>
        <v>0.20800804739705275</v>
      </c>
      <c r="Q111" s="1">
        <f t="shared" ca="1" si="11"/>
        <v>0.33694392614546509</v>
      </c>
      <c r="R111" s="1">
        <f t="shared" ca="1" si="11"/>
        <v>0.22702063424667934</v>
      </c>
      <c r="S111" s="1">
        <f t="shared" ca="1" si="11"/>
        <v>3.8052341503836573E-2</v>
      </c>
      <c r="T111" s="1">
        <f t="shared" ca="1" si="11"/>
        <v>-2.8405630925552029E-2</v>
      </c>
      <c r="U111" s="1">
        <f t="shared" ca="1" si="11"/>
        <v>-1.8449726808207306E-2</v>
      </c>
      <c r="V111" s="1">
        <f ca="1">(V61+0.6*(W61+U61)+0.15*T1)/(1+2*0.6+0.15)</f>
        <v>-6.9052478638584975E-3</v>
      </c>
      <c r="W111" s="1">
        <f ca="1">(W61+0.6*(V61)+0.15*U61)/(1+0.6+0.15)</f>
        <v>-2.0337321254425798E-2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8.718415361361408E-3</v>
      </c>
      <c r="E112" s="1">
        <f t="shared" ref="E112:E158" ca="1" si="13">(E62+0.6*(F62+D62)+0.15*G2)/(1+2*0.6+0.15)</f>
        <v>4.6121376805511351E-2</v>
      </c>
      <c r="F112" s="1">
        <f t="shared" ref="F112:U127" ca="1" si="14">(F62+0.6*(G62+E62)+0.15*(D62+H62))/(1+2*0.6+2*0.15)</f>
        <v>0.21673166218089138</v>
      </c>
      <c r="G112" s="1">
        <f t="shared" ca="1" si="10"/>
        <v>0.311689743285406</v>
      </c>
      <c r="H112" s="1">
        <f t="shared" ca="1" si="10"/>
        <v>0.14704774006532326</v>
      </c>
      <c r="I112" s="1">
        <f t="shared" ca="1" si="11"/>
        <v>7.9057904388326553E-3</v>
      </c>
      <c r="J112" s="1">
        <f t="shared" ca="1" si="11"/>
        <v>-4.2132156000569427E-3</v>
      </c>
      <c r="K112" s="1">
        <f t="shared" ca="1" si="11"/>
        <v>5.8483227127893778E-2</v>
      </c>
      <c r="L112" s="1">
        <f t="shared" ca="1" si="11"/>
        <v>0.14728100286218143</v>
      </c>
      <c r="M112" s="1">
        <f t="shared" ca="1" si="11"/>
        <v>0.30833563485510457</v>
      </c>
      <c r="N112" s="1">
        <f t="shared" ca="1" si="11"/>
        <v>0.45409359512710018</v>
      </c>
      <c r="O112" s="1">
        <f t="shared" ca="1" si="11"/>
        <v>0.3384431337772098</v>
      </c>
      <c r="P112" s="1">
        <f t="shared" ca="1" si="11"/>
        <v>0.25665671296107473</v>
      </c>
      <c r="Q112" s="1">
        <f t="shared" ca="1" si="11"/>
        <v>0.28232313733410563</v>
      </c>
      <c r="R112" s="1">
        <f t="shared" ca="1" si="11"/>
        <v>0.24663575824333811</v>
      </c>
      <c r="S112" s="1">
        <f t="shared" ca="1" si="11"/>
        <v>0.18444582103847712</v>
      </c>
      <c r="T112" s="1">
        <f t="shared" ca="1" si="11"/>
        <v>0.10692558449307824</v>
      </c>
      <c r="U112" s="1">
        <f t="shared" ca="1" si="11"/>
        <v>2.05484839766234E-2</v>
      </c>
      <c r="V112" s="1">
        <f t="shared" ref="V112:V158" ca="1" si="15">(V62+0.6*(W62+U62)+0.15*T2)/(1+2*0.6+0.15)</f>
        <v>-2.18128031769157E-2</v>
      </c>
      <c r="W112" s="1">
        <f t="shared" ref="W112:W157" ca="1" si="16">(W62+0.6*(V62)+0.15*U62)/(1+0.6+0.15)</f>
        <v>-5.9874726225631836E-2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0.14922829823865644</v>
      </c>
      <c r="E113" s="1">
        <f t="shared" ca="1" si="13"/>
        <v>0.13020262520887238</v>
      </c>
      <c r="F113" s="1">
        <f t="shared" ca="1" si="14"/>
        <v>0.1175805093243724</v>
      </c>
      <c r="G113" s="1">
        <f t="shared" ca="1" si="10"/>
        <v>9.7126596285565539E-2</v>
      </c>
      <c r="H113" s="1">
        <f t="shared" ca="1" si="10"/>
        <v>2.6535621289090046E-2</v>
      </c>
      <c r="I113" s="1">
        <f t="shared" ca="1" si="11"/>
        <v>9.9966764313162322E-3</v>
      </c>
      <c r="J113" s="1">
        <f t="shared" ca="1" si="11"/>
        <v>2.2907414545176367E-2</v>
      </c>
      <c r="K113" s="1">
        <f t="shared" ca="1" si="11"/>
        <v>2.881146391777778E-2</v>
      </c>
      <c r="L113" s="1">
        <f t="shared" ca="1" si="11"/>
        <v>7.2721771167644569E-2</v>
      </c>
      <c r="M113" s="1">
        <f t="shared" ca="1" si="11"/>
        <v>0.25010133767384646</v>
      </c>
      <c r="N113" s="1">
        <f t="shared" ca="1" si="11"/>
        <v>0.43483821934021105</v>
      </c>
      <c r="O113" s="1">
        <f t="shared" ca="1" si="11"/>
        <v>0.30485921289865547</v>
      </c>
      <c r="P113" s="1">
        <f t="shared" ca="1" si="11"/>
        <v>0.23776462898089656</v>
      </c>
      <c r="Q113" s="1">
        <f t="shared" ca="1" si="11"/>
        <v>0.26250233412496116</v>
      </c>
      <c r="R113" s="1">
        <f t="shared" ca="1" si="11"/>
        <v>0.17063162612087765</v>
      </c>
      <c r="S113" s="1">
        <f t="shared" ca="1" si="11"/>
        <v>9.5295133774260243E-2</v>
      </c>
      <c r="T113" s="1">
        <f t="shared" ca="1" si="11"/>
        <v>5.7801833322361149E-2</v>
      </c>
      <c r="U113" s="1">
        <f t="shared" ca="1" si="11"/>
        <v>3.8426663522530699E-2</v>
      </c>
      <c r="V113" s="1">
        <f t="shared" ca="1" si="15"/>
        <v>3.2167243080304289E-2</v>
      </c>
      <c r="W113" s="1">
        <f t="shared" ca="1" si="16"/>
        <v>7.3464390041298117E-3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3.2508371422511908E-3</v>
      </c>
      <c r="E114" s="1">
        <f t="shared" ca="1" si="13"/>
        <v>1.6514968170307179E-2</v>
      </c>
      <c r="F114" s="1">
        <f t="shared" ca="1" si="14"/>
        <v>3.2443266725682637E-2</v>
      </c>
      <c r="G114" s="1">
        <f t="shared" ca="1" si="10"/>
        <v>7.6456557814371856E-2</v>
      </c>
      <c r="H114" s="1">
        <f t="shared" ca="1" si="10"/>
        <v>0.10758701606705327</v>
      </c>
      <c r="I114" s="1">
        <f t="shared" ca="1" si="11"/>
        <v>9.4658061382895606E-2</v>
      </c>
      <c r="J114" s="1">
        <f t="shared" ca="1" si="11"/>
        <v>3.2742115039699239E-2</v>
      </c>
      <c r="K114" s="1">
        <f t="shared" ca="1" si="11"/>
        <v>1.8565138106254594E-2</v>
      </c>
      <c r="L114" s="1">
        <f t="shared" ca="1" si="11"/>
        <v>8.1811650535286273E-2</v>
      </c>
      <c r="M114" s="1">
        <f t="shared" ca="1" si="11"/>
        <v>0.24650674399175712</v>
      </c>
      <c r="N114" s="1">
        <f t="shared" ca="1" si="11"/>
        <v>0.4484681560322904</v>
      </c>
      <c r="O114" s="1">
        <f t="shared" ca="1" si="11"/>
        <v>0.39707106927970737</v>
      </c>
      <c r="P114" s="1">
        <f t="shared" ca="1" si="11"/>
        <v>0.34238576651936925</v>
      </c>
      <c r="Q114" s="1">
        <f t="shared" ca="1" si="11"/>
        <v>0.42276815591888328</v>
      </c>
      <c r="R114" s="1">
        <f t="shared" ca="1" si="11"/>
        <v>0.49231863821010985</v>
      </c>
      <c r="S114" s="1">
        <f t="shared" ca="1" si="11"/>
        <v>0.37826827872451541</v>
      </c>
      <c r="T114" s="1">
        <f t="shared" ca="1" si="11"/>
        <v>0.22023484733069995</v>
      </c>
      <c r="U114" s="1">
        <f t="shared" ca="1" si="11"/>
        <v>6.856516089978773E-2</v>
      </c>
      <c r="V114" s="1">
        <f t="shared" ca="1" si="15"/>
        <v>-5.7221781901517783E-2</v>
      </c>
      <c r="W114" s="1">
        <f t="shared" ca="1" si="16"/>
        <v>-9.1884622127733323E-2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0.11422336012584612</v>
      </c>
      <c r="E115" s="1">
        <f t="shared" ca="1" si="13"/>
        <v>0.11821259752393692</v>
      </c>
      <c r="F115" s="1">
        <f t="shared" ca="1" si="14"/>
        <v>0.18935159753776515</v>
      </c>
      <c r="G115" s="1">
        <f t="shared" ca="1" si="10"/>
        <v>0.25295208350994469</v>
      </c>
      <c r="H115" s="1">
        <f t="shared" ca="1" si="10"/>
        <v>0.17245990229889016</v>
      </c>
      <c r="I115" s="1">
        <f t="shared" ca="1" si="11"/>
        <v>8.605420237292849E-2</v>
      </c>
      <c r="J115" s="1">
        <f t="shared" ca="1" si="11"/>
        <v>3.2142900015433726E-2</v>
      </c>
      <c r="K115" s="1">
        <f t="shared" ca="1" si="11"/>
        <v>4.7362814426645493E-2</v>
      </c>
      <c r="L115" s="1">
        <f t="shared" ca="1" si="11"/>
        <v>0.13764886589901795</v>
      </c>
      <c r="M115" s="1">
        <f t="shared" ca="1" si="11"/>
        <v>0.31554169939367599</v>
      </c>
      <c r="N115" s="1">
        <f t="shared" ca="1" si="11"/>
        <v>0.42439779338786526</v>
      </c>
      <c r="O115" s="1">
        <f t="shared" ca="1" si="11"/>
        <v>0.27379392190947421</v>
      </c>
      <c r="P115" s="1">
        <f t="shared" ca="1" si="11"/>
        <v>0.24806628362986535</v>
      </c>
      <c r="Q115" s="1">
        <f t="shared" ca="1" si="11"/>
        <v>0.38581265342634918</v>
      </c>
      <c r="R115" s="1">
        <f t="shared" ca="1" si="11"/>
        <v>0.29719273713568628</v>
      </c>
      <c r="S115" s="1">
        <f t="shared" ca="1" si="11"/>
        <v>0.16976692120487438</v>
      </c>
      <c r="T115" s="1">
        <f t="shared" ca="1" si="11"/>
        <v>0.15213096616343944</v>
      </c>
      <c r="U115" s="1">
        <f t="shared" ca="1" si="11"/>
        <v>0.14760667027553889</v>
      </c>
      <c r="V115" s="1">
        <f t="shared" ca="1" si="15"/>
        <v>7.6190026050778126E-2</v>
      </c>
      <c r="W115" s="1">
        <f t="shared" ca="1" si="16"/>
        <v>1.3428253041259525E-2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-6.0470889837601471E-3</v>
      </c>
      <c r="E116" s="1">
        <f t="shared" ca="1" si="13"/>
        <v>-1.0831867119067208E-2</v>
      </c>
      <c r="F116" s="1">
        <f t="shared" ca="1" si="14"/>
        <v>2.6154607682694425E-2</v>
      </c>
      <c r="G116" s="1">
        <f t="shared" ca="1" si="10"/>
        <v>9.9020054468831803E-2</v>
      </c>
      <c r="H116" s="1">
        <f t="shared" ca="1" si="10"/>
        <v>0.11720133355935544</v>
      </c>
      <c r="I116" s="1">
        <f t="shared" ca="1" si="11"/>
        <v>6.5250406776311776E-2</v>
      </c>
      <c r="J116" s="1">
        <f t="shared" ca="1" si="11"/>
        <v>4.7626882651012878E-2</v>
      </c>
      <c r="K116" s="1">
        <f t="shared" ca="1" si="11"/>
        <v>0.10640088478846894</v>
      </c>
      <c r="L116" s="1">
        <f t="shared" ca="1" si="11"/>
        <v>0.17510590883630914</v>
      </c>
      <c r="M116" s="1">
        <f t="shared" ca="1" si="11"/>
        <v>0.28515846299800313</v>
      </c>
      <c r="N116" s="1">
        <f t="shared" ca="1" si="11"/>
        <v>0.40813364488951082</v>
      </c>
      <c r="O116" s="1">
        <f t="shared" ca="1" si="11"/>
        <v>0.26929266471064445</v>
      </c>
      <c r="P116" s="1">
        <f t="shared" ca="1" si="11"/>
        <v>0.19128582946495998</v>
      </c>
      <c r="Q116" s="1">
        <f t="shared" ca="1" si="11"/>
        <v>0.28338636779135912</v>
      </c>
      <c r="R116" s="1">
        <f t="shared" ca="1" si="11"/>
        <v>0.38931332446775252</v>
      </c>
      <c r="S116" s="1">
        <f t="shared" ca="1" si="11"/>
        <v>0.25498529036358503</v>
      </c>
      <c r="T116" s="1">
        <f t="shared" ca="1" si="11"/>
        <v>0.12254931694753739</v>
      </c>
      <c r="U116" s="1">
        <f t="shared" ca="1" si="11"/>
        <v>4.2575079464814099E-2</v>
      </c>
      <c r="V116" s="1">
        <f t="shared" ca="1" si="15"/>
        <v>-2.7646914036631436E-2</v>
      </c>
      <c r="W116" s="1">
        <f t="shared" ca="1" si="16"/>
        <v>-8.765648426000465E-2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-2.4703391071210005E-2</v>
      </c>
      <c r="E117" s="1">
        <f t="shared" ca="1" si="13"/>
        <v>1.3922040062737052E-2</v>
      </c>
      <c r="F117" s="1">
        <f t="shared" ca="1" si="14"/>
        <v>0.10249212363375367</v>
      </c>
      <c r="G117" s="1">
        <f t="shared" ca="1" si="10"/>
        <v>0.18553896550152985</v>
      </c>
      <c r="H117" s="1">
        <f t="shared" ca="1" si="10"/>
        <v>9.2490533266903679E-2</v>
      </c>
      <c r="I117" s="1">
        <f t="shared" ca="1" si="11"/>
        <v>5.9423338928968842E-3</v>
      </c>
      <c r="J117" s="1">
        <f t="shared" ca="1" si="11"/>
        <v>-6.4837105032425181E-3</v>
      </c>
      <c r="K117" s="1">
        <f t="shared" ca="1" si="11"/>
        <v>9.1707356741871585E-3</v>
      </c>
      <c r="L117" s="1">
        <f t="shared" ca="1" si="11"/>
        <v>8.1467266117200371E-2</v>
      </c>
      <c r="M117" s="1">
        <f t="shared" ca="1" si="11"/>
        <v>0.28394552888249858</v>
      </c>
      <c r="N117" s="1">
        <f t="shared" ca="1" si="11"/>
        <v>0.43601399971659982</v>
      </c>
      <c r="O117" s="1">
        <f t="shared" ca="1" si="11"/>
        <v>0.28193865307385235</v>
      </c>
      <c r="P117" s="1">
        <f t="shared" ca="1" si="11"/>
        <v>0.23214539178946575</v>
      </c>
      <c r="Q117" s="1">
        <f t="shared" ca="1" si="11"/>
        <v>0.31581691103055054</v>
      </c>
      <c r="R117" s="1">
        <f t="shared" ca="1" si="11"/>
        <v>0.25873932166764441</v>
      </c>
      <c r="S117" s="1">
        <f t="shared" ca="1" si="11"/>
        <v>0.18820045171304206</v>
      </c>
      <c r="T117" s="1">
        <f t="shared" ca="1" si="11"/>
        <v>0.16107825709370999</v>
      </c>
      <c r="U117" s="1">
        <f t="shared" ca="1" si="11"/>
        <v>0.13023464793729228</v>
      </c>
      <c r="V117" s="1">
        <f t="shared" ca="1" si="15"/>
        <v>7.0905751768253089E-2</v>
      </c>
      <c r="W117" s="1">
        <f t="shared" ca="1" si="16"/>
        <v>3.7165448312682411E-2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-4.7964519389542777E-2</v>
      </c>
      <c r="E118" s="1">
        <f t="shared" ca="1" si="13"/>
        <v>-1.4717740960321815E-2</v>
      </c>
      <c r="F118" s="1">
        <f t="shared" ca="1" si="14"/>
        <v>4.6053963812856355E-2</v>
      </c>
      <c r="G118" s="1">
        <f t="shared" ca="1" si="10"/>
        <v>0.14919375126594073</v>
      </c>
      <c r="H118" s="1">
        <f t="shared" ca="1" si="10"/>
        <v>0.15501483996713991</v>
      </c>
      <c r="I118" s="1">
        <f t="shared" ca="1" si="11"/>
        <v>9.3354185830846981E-2</v>
      </c>
      <c r="J118" s="1">
        <f t="shared" ca="1" si="11"/>
        <v>2.4561414604896369E-2</v>
      </c>
      <c r="K118" s="1">
        <f t="shared" ca="1" si="11"/>
        <v>-4.6560808634934711E-3</v>
      </c>
      <c r="L118" s="1">
        <f t="shared" ca="1" si="11"/>
        <v>4.3227299373264881E-2</v>
      </c>
      <c r="M118" s="1">
        <f t="shared" ca="1" si="11"/>
        <v>0.22973880799561952</v>
      </c>
      <c r="N118" s="1">
        <f t="shared" ca="1" si="11"/>
        <v>0.42451907843462083</v>
      </c>
      <c r="O118" s="1">
        <f t="shared" ca="1" si="11"/>
        <v>0.27772275504407828</v>
      </c>
      <c r="P118" s="1">
        <f t="shared" ca="1" si="11"/>
        <v>9.3350147868156624E-2</v>
      </c>
      <c r="Q118" s="1">
        <f t="shared" ca="1" si="11"/>
        <v>6.8998822922916536E-2</v>
      </c>
      <c r="R118" s="1">
        <f t="shared" ca="1" si="11"/>
        <v>6.893864161321836E-2</v>
      </c>
      <c r="S118" s="1">
        <f t="shared" ca="1" si="11"/>
        <v>7.2445975415094108E-2</v>
      </c>
      <c r="T118" s="1">
        <f t="shared" ca="1" si="11"/>
        <v>8.9044792614173668E-2</v>
      </c>
      <c r="U118" s="1">
        <f t="shared" ca="1" si="11"/>
        <v>2.9897378155590553E-2</v>
      </c>
      <c r="V118" s="1">
        <f t="shared" ca="1" si="15"/>
        <v>-6.6456586519792332E-2</v>
      </c>
      <c r="W118" s="1">
        <f t="shared" ca="1" si="16"/>
        <v>-5.8578689211107378E-2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-3.959721724180771E-2</v>
      </c>
      <c r="E119" s="1">
        <f t="shared" ca="1" si="13"/>
        <v>-1.363477618583245E-2</v>
      </c>
      <c r="F119" s="1">
        <f t="shared" ca="1" si="14"/>
        <v>0.19249901157325089</v>
      </c>
      <c r="G119" s="1">
        <f t="shared" ca="1" si="10"/>
        <v>0.33600807181543635</v>
      </c>
      <c r="H119" s="1">
        <f t="shared" ca="1" si="10"/>
        <v>0.20204586241147188</v>
      </c>
      <c r="I119" s="1">
        <f t="shared" ca="1" si="11"/>
        <v>7.7440871331357519E-2</v>
      </c>
      <c r="J119" s="1">
        <f t="shared" ca="1" si="11"/>
        <v>8.7092408216347464E-3</v>
      </c>
      <c r="K119" s="1">
        <f t="shared" ca="1" si="11"/>
        <v>-4.7584518604292476E-2</v>
      </c>
      <c r="L119" s="1">
        <f t="shared" ca="1" si="11"/>
        <v>-3.4569196993029315E-2</v>
      </c>
      <c r="M119" s="1">
        <f t="shared" ca="1" si="11"/>
        <v>0.13691297813391645</v>
      </c>
      <c r="N119" s="1">
        <f t="shared" ca="1" si="11"/>
        <v>0.35578014741637265</v>
      </c>
      <c r="O119" s="1">
        <f t="shared" ca="1" si="11"/>
        <v>0.30235001151191326</v>
      </c>
      <c r="P119" s="1">
        <f t="shared" ca="1" si="11"/>
        <v>0.23204956338652707</v>
      </c>
      <c r="Q119" s="1">
        <f t="shared" ca="1" si="11"/>
        <v>0.22128419663744339</v>
      </c>
      <c r="R119" s="1">
        <f t="shared" ca="1" si="11"/>
        <v>0.11803570202764249</v>
      </c>
      <c r="S119" s="1">
        <f t="shared" ca="1" si="11"/>
        <v>1.3822182708483993E-2</v>
      </c>
      <c r="T119" s="1">
        <f t="shared" ca="1" si="11"/>
        <v>1.5140803012803983E-2</v>
      </c>
      <c r="U119" s="1">
        <f t="shared" ca="1" si="11"/>
        <v>6.9962636961246064E-2</v>
      </c>
      <c r="V119" s="1">
        <f t="shared" ca="1" si="15"/>
        <v>0.11157655439630106</v>
      </c>
      <c r="W119" s="1">
        <f t="shared" ca="1" si="16"/>
        <v>3.143426218236655E-2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4.9448209519826994E-2</v>
      </c>
      <c r="E120" s="1">
        <f t="shared" ca="1" si="13"/>
        <v>5.2479501610461582E-2</v>
      </c>
      <c r="F120" s="1">
        <f t="shared" ca="1" si="14"/>
        <v>0.1850028069084195</v>
      </c>
      <c r="G120" s="1">
        <f t="shared" ca="1" si="10"/>
        <v>0.28607764901658156</v>
      </c>
      <c r="H120" s="1">
        <f t="shared" ca="1" si="10"/>
        <v>0.19214379865039158</v>
      </c>
      <c r="I120" s="1">
        <f t="shared" ca="1" si="11"/>
        <v>7.0069999242317077E-2</v>
      </c>
      <c r="J120" s="1">
        <f t="shared" ca="1" si="11"/>
        <v>-1.9009956280558949E-2</v>
      </c>
      <c r="K120" s="1">
        <f t="shared" ca="1" si="11"/>
        <v>-0.10350104324659785</v>
      </c>
      <c r="L120" s="1">
        <f t="shared" ca="1" si="11"/>
        <v>-4.0169445973225235E-2</v>
      </c>
      <c r="M120" s="1">
        <f t="shared" ca="1" si="11"/>
        <v>0.18559770228128195</v>
      </c>
      <c r="N120" s="1">
        <f t="shared" ca="1" si="11"/>
        <v>0.41208116442333165</v>
      </c>
      <c r="O120" s="1">
        <f t="shared" ca="1" si="11"/>
        <v>0.27619967493188913</v>
      </c>
      <c r="P120" s="1">
        <f t="shared" ca="1" si="11"/>
        <v>8.5415838253777257E-2</v>
      </c>
      <c r="Q120" s="1">
        <f t="shared" ca="1" si="11"/>
        <v>1.1658120333713825E-2</v>
      </c>
      <c r="R120" s="1">
        <f t="shared" ca="1" si="11"/>
        <v>5.8679893905920599E-2</v>
      </c>
      <c r="S120" s="1">
        <f t="shared" ca="1" si="11"/>
        <v>0.12240072257669103</v>
      </c>
      <c r="T120" s="1">
        <f t="shared" ca="1" si="11"/>
        <v>0.13160401600735219</v>
      </c>
      <c r="U120" s="1">
        <f t="shared" ca="1" si="11"/>
        <v>0.13457882907240687</v>
      </c>
      <c r="V120" s="1">
        <f t="shared" ca="1" si="15"/>
        <v>0.16709255674713078</v>
      </c>
      <c r="W120" s="1">
        <f t="shared" ca="1" si="16"/>
        <v>9.9935231950335393E-2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1.0011214332922392E-2</v>
      </c>
      <c r="E121" s="1">
        <f t="shared" ca="1" si="13"/>
        <v>2.8012757041060189E-2</v>
      </c>
      <c r="F121" s="1">
        <f t="shared" ca="1" si="14"/>
        <v>0.19210115790492738</v>
      </c>
      <c r="G121" s="1">
        <f t="shared" ca="1" si="10"/>
        <v>0.39915112107062378</v>
      </c>
      <c r="H121" s="1">
        <f t="shared" ca="1" si="10"/>
        <v>0.46450306483226306</v>
      </c>
      <c r="I121" s="1">
        <f t="shared" ca="1" si="11"/>
        <v>0.32139348258065192</v>
      </c>
      <c r="J121" s="1">
        <f t="shared" ca="1" si="11"/>
        <v>0.16349118454911046</v>
      </c>
      <c r="K121" s="1">
        <f t="shared" ca="1" si="11"/>
        <v>0.10649718365489591</v>
      </c>
      <c r="L121" s="1">
        <f t="shared" ca="1" si="11"/>
        <v>0.18621558729487586</v>
      </c>
      <c r="M121" s="1">
        <f t="shared" ca="1" si="11"/>
        <v>0.3418623934977334</v>
      </c>
      <c r="N121" s="1">
        <f t="shared" ca="1" si="11"/>
        <v>0.44309054392427177</v>
      </c>
      <c r="O121" s="1">
        <f t="shared" ca="1" si="11"/>
        <v>0.23980334474269843</v>
      </c>
      <c r="P121" s="1">
        <f t="shared" ca="1" si="11"/>
        <v>9.0535718893675482E-2</v>
      </c>
      <c r="Q121" s="1">
        <f t="shared" ca="1" si="11"/>
        <v>0.13589212933829084</v>
      </c>
      <c r="R121" s="1">
        <f t="shared" ca="1" si="11"/>
        <v>0.22873574578065084</v>
      </c>
      <c r="S121" s="1">
        <f t="shared" ca="1" si="11"/>
        <v>0.26995089651707488</v>
      </c>
      <c r="T121" s="1">
        <f t="shared" ca="1" si="11"/>
        <v>0.17989452300905864</v>
      </c>
      <c r="U121" s="1">
        <f t="shared" ca="1" si="11"/>
        <v>0.14246595771580517</v>
      </c>
      <c r="V121" s="1">
        <f t="shared" ca="1" si="15"/>
        <v>0.15526334717437421</v>
      </c>
      <c r="W121" s="1">
        <f t="shared" ca="1" si="16"/>
        <v>5.1377204298468981E-2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0.14205671332120012</v>
      </c>
      <c r="E122" s="1">
        <f t="shared" ca="1" si="13"/>
        <v>0.15269326359424804</v>
      </c>
      <c r="F122" s="1">
        <f t="shared" ca="1" si="14"/>
        <v>0.23913158575932347</v>
      </c>
      <c r="G122" s="1">
        <f t="shared" ca="1" si="10"/>
        <v>0.25932961543658234</v>
      </c>
      <c r="H122" s="1">
        <f t="shared" ca="1" si="10"/>
        <v>0.14327755002279316</v>
      </c>
      <c r="I122" s="1">
        <f t="shared" ca="1" si="11"/>
        <v>2.9707093709145826E-2</v>
      </c>
      <c r="J122" s="1">
        <f t="shared" ca="1" si="11"/>
        <v>-3.2611652482629573E-2</v>
      </c>
      <c r="K122" s="1">
        <f t="shared" ca="1" si="11"/>
        <v>-3.5459989058901166E-2</v>
      </c>
      <c r="L122" s="1">
        <f t="shared" ca="1" si="11"/>
        <v>4.3258776512062669E-2</v>
      </c>
      <c r="M122" s="1">
        <f t="shared" ca="1" si="11"/>
        <v>0.23774339393169205</v>
      </c>
      <c r="N122" s="1">
        <f t="shared" ca="1" si="11"/>
        <v>0.35900950268880905</v>
      </c>
      <c r="O122" s="1">
        <f t="shared" ca="1" si="11"/>
        <v>0.20532788159035262</v>
      </c>
      <c r="P122" s="1">
        <f t="shared" ca="1" si="11"/>
        <v>7.9850807789481032E-2</v>
      </c>
      <c r="Q122" s="1">
        <f t="shared" ca="1" si="11"/>
        <v>3.4745525742925422E-2</v>
      </c>
      <c r="R122" s="1">
        <f t="shared" ca="1" si="11"/>
        <v>7.2870029535301323E-3</v>
      </c>
      <c r="S122" s="1">
        <f t="shared" ca="1" si="11"/>
        <v>1.603597865485103E-2</v>
      </c>
      <c r="T122" s="1">
        <f t="shared" ca="1" si="11"/>
        <v>3.5167534372047907E-2</v>
      </c>
      <c r="U122" s="1">
        <f t="shared" ca="1" si="11"/>
        <v>2.2137829622944895E-2</v>
      </c>
      <c r="V122" s="1">
        <f t="shared" ca="1" si="15"/>
        <v>6.9797684333402265E-3</v>
      </c>
      <c r="W122" s="1">
        <f t="shared" ca="1" si="16"/>
        <v>4.3312351693293116E-2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5.1463943723859974E-3</v>
      </c>
      <c r="E123" s="1">
        <f t="shared" ca="1" si="13"/>
        <v>-2.5327337660043168E-2</v>
      </c>
      <c r="F123" s="1">
        <f t="shared" ca="1" si="14"/>
        <v>-7.8211620337229698E-2</v>
      </c>
      <c r="G123" s="1">
        <f t="shared" ca="1" si="10"/>
        <v>-8.1132363139878358E-2</v>
      </c>
      <c r="H123" s="1">
        <f t="shared" ca="1" si="10"/>
        <v>-7.7942568854305463E-2</v>
      </c>
      <c r="I123" s="1">
        <f t="shared" ca="1" si="11"/>
        <v>-6.6864829437293952E-2</v>
      </c>
      <c r="J123" s="1">
        <f t="shared" ca="1" si="11"/>
        <v>-4.8282982650579891E-2</v>
      </c>
      <c r="K123" s="1">
        <f t="shared" ca="1" si="11"/>
        <v>-4.2830593534801113E-2</v>
      </c>
      <c r="L123" s="1">
        <f t="shared" ca="1" si="11"/>
        <v>-3.1126122148635639E-3</v>
      </c>
      <c r="M123" s="1">
        <f t="shared" ca="1" si="11"/>
        <v>0.16236564847323173</v>
      </c>
      <c r="N123" s="1">
        <f t="shared" ca="1" si="11"/>
        <v>0.33714794256066249</v>
      </c>
      <c r="O123" s="1">
        <f t="shared" ca="1" si="11"/>
        <v>0.20496032067779671</v>
      </c>
      <c r="P123" s="1">
        <f t="shared" ca="1" si="11"/>
        <v>8.0045242220518578E-2</v>
      </c>
      <c r="Q123" s="1">
        <f t="shared" ca="1" si="11"/>
        <v>0.10243191235720625</v>
      </c>
      <c r="R123" s="1">
        <f t="shared" ca="1" si="11"/>
        <v>0.11715298563247123</v>
      </c>
      <c r="S123" s="1">
        <f t="shared" ca="1" si="11"/>
        <v>6.4251025971278256E-2</v>
      </c>
      <c r="T123" s="1">
        <f t="shared" ca="1" si="11"/>
        <v>1.9117272581615368E-2</v>
      </c>
      <c r="U123" s="1">
        <f t="shared" ca="1" si="11"/>
        <v>5.0995600465733332E-3</v>
      </c>
      <c r="V123" s="1">
        <f t="shared" ca="1" si="15"/>
        <v>3.0605766377238752E-3</v>
      </c>
      <c r="W123" s="1">
        <f t="shared" ca="1" si="16"/>
        <v>2.7300838066606358E-3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-6.0142755207006772E-2</v>
      </c>
      <c r="E124" s="1">
        <f t="shared" ca="1" si="13"/>
        <v>-6.0758004467633575E-2</v>
      </c>
      <c r="F124" s="1">
        <f t="shared" ca="1" si="14"/>
        <v>-9.3882163969977631E-2</v>
      </c>
      <c r="G124" s="1">
        <f t="shared" ca="1" si="10"/>
        <v>-0.1260932117363687</v>
      </c>
      <c r="H124" s="1">
        <f t="shared" ca="1" si="10"/>
        <v>-9.2134364577243513E-2</v>
      </c>
      <c r="I124" s="1">
        <f t="shared" ca="1" si="11"/>
        <v>-3.3645489838096808E-2</v>
      </c>
      <c r="J124" s="1">
        <f t="shared" ca="1" si="11"/>
        <v>-4.3946901271157954E-2</v>
      </c>
      <c r="K124" s="1">
        <f t="shared" ca="1" si="11"/>
        <v>-5.8644071501378306E-2</v>
      </c>
      <c r="L124" s="1">
        <f t="shared" ca="1" si="11"/>
        <v>5.6262456109349209E-3</v>
      </c>
      <c r="M124" s="1">
        <f t="shared" ca="1" si="11"/>
        <v>0.22562786513569674</v>
      </c>
      <c r="N124" s="1">
        <f t="shared" ca="1" si="11"/>
        <v>0.45921071224939203</v>
      </c>
      <c r="O124" s="1">
        <f t="shared" ca="1" si="11"/>
        <v>0.32590529280572078</v>
      </c>
      <c r="P124" s="1">
        <f t="shared" ca="1" si="11"/>
        <v>0.20106672382079824</v>
      </c>
      <c r="Q124" s="1">
        <f t="shared" ca="1" si="11"/>
        <v>0.33412555226681323</v>
      </c>
      <c r="R124" s="1">
        <f t="shared" ca="1" si="11"/>
        <v>0.41859765497433077</v>
      </c>
      <c r="S124" s="1">
        <f t="shared" ca="1" si="11"/>
        <v>0.17305405733535195</v>
      </c>
      <c r="T124" s="1">
        <f t="shared" ca="1" si="11"/>
        <v>-2.9323172219265559E-2</v>
      </c>
      <c r="U124" s="1">
        <f t="shared" ca="1" si="11"/>
        <v>-2.9440024768589663E-2</v>
      </c>
      <c r="V124" s="1">
        <f t="shared" ca="1" si="15"/>
        <v>5.2465946075346555E-2</v>
      </c>
      <c r="W124" s="1">
        <f t="shared" ca="1" si="16"/>
        <v>4.5065716243929632E-2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-4.1127928239022435E-2</v>
      </c>
      <c r="E125" s="1">
        <f t="shared" ca="1" si="13"/>
        <v>-2.6003582312869988E-2</v>
      </c>
      <c r="F125" s="1">
        <f t="shared" ca="1" si="14"/>
        <v>1.7240621505565313E-2</v>
      </c>
      <c r="G125" s="1">
        <f t="shared" ca="1" si="10"/>
        <v>5.3802458569867248E-2</v>
      </c>
      <c r="H125" s="1">
        <f t="shared" ca="1" si="10"/>
        <v>5.3469611821335992E-2</v>
      </c>
      <c r="I125" s="1">
        <f t="shared" ca="1" si="11"/>
        <v>4.94789603743295E-2</v>
      </c>
      <c r="J125" s="1">
        <f t="shared" ca="1" si="11"/>
        <v>3.3650598110839799E-2</v>
      </c>
      <c r="K125" s="1">
        <f t="shared" ca="1" si="11"/>
        <v>9.4309038777987998E-3</v>
      </c>
      <c r="L125" s="1">
        <f t="shared" ca="1" si="11"/>
        <v>6.2964035087655107E-2</v>
      </c>
      <c r="M125" s="1">
        <f t="shared" ca="1" si="11"/>
        <v>0.27458515048514015</v>
      </c>
      <c r="N125" s="1">
        <f t="shared" ca="1" si="11"/>
        <v>0.46361039222261791</v>
      </c>
      <c r="O125" s="1">
        <f t="shared" ca="1" si="11"/>
        <v>0.31527193821484095</v>
      </c>
      <c r="P125" s="1">
        <f t="shared" ca="1" si="11"/>
        <v>0.10717502726533043</v>
      </c>
      <c r="Q125" s="1">
        <f t="shared" ca="1" si="11"/>
        <v>7.4851952074762265E-2</v>
      </c>
      <c r="R125" s="1">
        <f t="shared" ca="1" si="11"/>
        <v>0.25546798322524139</v>
      </c>
      <c r="S125" s="1">
        <f t="shared" ca="1" si="11"/>
        <v>0.43060884882140121</v>
      </c>
      <c r="T125" s="1">
        <f t="shared" ca="1" si="11"/>
        <v>0.28155703332224619</v>
      </c>
      <c r="U125" s="1">
        <f t="shared" ca="1" si="11"/>
        <v>5.1831263849066986E-2</v>
      </c>
      <c r="V125" s="1">
        <f t="shared" ca="1" si="15"/>
        <v>-6.8419394520011029E-2</v>
      </c>
      <c r="W125" s="1">
        <f t="shared" ca="1" si="16"/>
        <v>-0.10259270506250473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8.7572100560810648E-2</v>
      </c>
      <c r="E126" s="1">
        <f t="shared" ca="1" si="13"/>
        <v>0.10334524033379701</v>
      </c>
      <c r="F126" s="1">
        <f t="shared" ca="1" si="14"/>
        <v>0.10784814442986619</v>
      </c>
      <c r="G126" s="1">
        <f t="shared" ca="1" si="10"/>
        <v>6.4000831264667102E-2</v>
      </c>
      <c r="H126" s="1">
        <f t="shared" ca="1" si="10"/>
        <v>-1.0414702670731172E-2</v>
      </c>
      <c r="I126" s="1">
        <f t="shared" ca="1" si="11"/>
        <v>-4.9331607673488438E-2</v>
      </c>
      <c r="J126" s="1">
        <f t="shared" ca="1" si="11"/>
        <v>-4.4861319036373248E-2</v>
      </c>
      <c r="K126" s="1">
        <f t="shared" ca="1" si="11"/>
        <v>-3.8914309000606113E-2</v>
      </c>
      <c r="L126" s="1">
        <f t="shared" ca="1" si="11"/>
        <v>1.7279525757071222E-2</v>
      </c>
      <c r="M126" s="1">
        <f t="shared" ca="1" si="11"/>
        <v>0.23566114325375359</v>
      </c>
      <c r="N126" s="1">
        <f t="shared" ca="1" si="11"/>
        <v>0.43938576226837311</v>
      </c>
      <c r="O126" s="1">
        <f t="shared" ca="1" si="11"/>
        <v>0.30777343053102724</v>
      </c>
      <c r="P126" s="1">
        <f t="shared" ca="1" si="11"/>
        <v>0.17418294472221421</v>
      </c>
      <c r="Q126" s="1">
        <f t="shared" ca="1" si="11"/>
        <v>0.12392851892073249</v>
      </c>
      <c r="R126" s="1">
        <f t="shared" ca="1" si="11"/>
        <v>0.10142059645167703</v>
      </c>
      <c r="S126" s="1">
        <f t="shared" ca="1" si="11"/>
        <v>3.7858890283364317E-2</v>
      </c>
      <c r="T126" s="1">
        <f t="shared" ca="1" si="11"/>
        <v>-3.8995505982725623E-2</v>
      </c>
      <c r="U126" s="1">
        <f t="shared" ca="1" si="11"/>
        <v>-6.4778544138709968E-2</v>
      </c>
      <c r="V126" s="1">
        <f t="shared" ca="1" si="15"/>
        <v>-5.6759447885931777E-2</v>
      </c>
      <c r="W126" s="1">
        <f t="shared" ca="1" si="16"/>
        <v>-6.4341182523123666E-2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-0.10798844575862195</v>
      </c>
      <c r="E127" s="1">
        <f t="shared" ca="1" si="13"/>
        <v>-9.8025680689685854E-2</v>
      </c>
      <c r="F127" s="1">
        <f t="shared" ca="1" si="14"/>
        <v>-7.0772434328175522E-3</v>
      </c>
      <c r="G127" s="1">
        <f t="shared" ca="1" si="14"/>
        <v>7.6510635099855229E-2</v>
      </c>
      <c r="H127" s="1">
        <f t="shared" ca="1" si="14"/>
        <v>9.7476583638579695E-2</v>
      </c>
      <c r="I127" s="1">
        <f t="shared" ca="1" si="14"/>
        <v>7.6689222719787467E-2</v>
      </c>
      <c r="J127" s="1">
        <f t="shared" ca="1" si="14"/>
        <v>4.3705954016396001E-2</v>
      </c>
      <c r="K127" s="1">
        <f t="shared" ca="1" si="14"/>
        <v>1.2615805937448734E-2</v>
      </c>
      <c r="L127" s="1">
        <f t="shared" ca="1" si="14"/>
        <v>8.0351309484075456E-2</v>
      </c>
      <c r="M127" s="1">
        <f t="shared" ca="1" si="14"/>
        <v>0.24832402242063054</v>
      </c>
      <c r="N127" s="1">
        <f t="shared" ca="1" si="14"/>
        <v>0.37451176347455217</v>
      </c>
      <c r="O127" s="1">
        <f t="shared" ca="1" si="14"/>
        <v>0.20708698731676503</v>
      </c>
      <c r="P127" s="1">
        <f t="shared" ca="1" si="14"/>
        <v>0.11055058877802786</v>
      </c>
      <c r="Q127" s="1">
        <f t="shared" ca="1" si="14"/>
        <v>0.22536921428577172</v>
      </c>
      <c r="R127" s="1">
        <f t="shared" ca="1" si="14"/>
        <v>0.3422105598280768</v>
      </c>
      <c r="S127" s="1">
        <f t="shared" ca="1" si="14"/>
        <v>0.20421132707729753</v>
      </c>
      <c r="T127" s="1">
        <f t="shared" ca="1" si="14"/>
        <v>1.4042172799377394E-2</v>
      </c>
      <c r="U127" s="1">
        <f t="shared" ca="1" si="14"/>
        <v>-5.7480658295770627E-2</v>
      </c>
      <c r="V127" s="1">
        <f t="shared" ca="1" si="15"/>
        <v>-3.8938691320576133E-2</v>
      </c>
      <c r="W127" s="1">
        <f t="shared" ca="1" si="16"/>
        <v>-2.9875609874950488E-2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-6.0770221277687282E-2</v>
      </c>
      <c r="E128" s="1">
        <f t="shared" ca="1" si="13"/>
        <v>9.4697181373460775E-3</v>
      </c>
      <c r="F128" s="1">
        <f t="shared" ref="F128:U143" ca="1" si="17">(F78+0.6*(G78+E78)+0.15*(D78+H78))/(1+2*0.6+2*0.15)</f>
        <v>6.3917773589957788E-2</v>
      </c>
      <c r="G128" s="1">
        <f t="shared" ca="1" si="17"/>
        <v>6.3722398484042791E-2</v>
      </c>
      <c r="H128" s="1">
        <f t="shared" ca="1" si="17"/>
        <v>1.5829698080802364E-2</v>
      </c>
      <c r="I128" s="1">
        <f t="shared" ca="1" si="17"/>
        <v>-2.4836331994162148E-2</v>
      </c>
      <c r="J128" s="1">
        <f t="shared" ca="1" si="17"/>
        <v>-2.3028114534426752E-2</v>
      </c>
      <c r="K128" s="1">
        <f t="shared" ca="1" si="17"/>
        <v>-1.3094326880342802E-2</v>
      </c>
      <c r="L128" s="1">
        <f t="shared" ca="1" si="17"/>
        <v>9.0787270292472841E-2</v>
      </c>
      <c r="M128" s="1">
        <f t="shared" ca="1" si="17"/>
        <v>0.29966213649810125</v>
      </c>
      <c r="N128" s="1">
        <f t="shared" ca="1" si="17"/>
        <v>0.44190192130432254</v>
      </c>
      <c r="O128" s="1">
        <f t="shared" ca="1" si="17"/>
        <v>0.24350161548402166</v>
      </c>
      <c r="P128" s="1">
        <f t="shared" ca="1" si="17"/>
        <v>0.15436853474242027</v>
      </c>
      <c r="Q128" s="1">
        <f t="shared" ca="1" si="17"/>
        <v>0.27018408159886209</v>
      </c>
      <c r="R128" s="1">
        <f t="shared" ca="1" si="17"/>
        <v>0.3347084908527922</v>
      </c>
      <c r="S128" s="1">
        <f t="shared" ca="1" si="17"/>
        <v>0.15139595587336435</v>
      </c>
      <c r="T128" s="1">
        <f t="shared" ca="1" si="17"/>
        <v>-7.6983570791127722E-3</v>
      </c>
      <c r="U128" s="1">
        <f t="shared" ca="1" si="17"/>
        <v>-2.8757546673443168E-2</v>
      </c>
      <c r="V128" s="1">
        <f t="shared" ca="1" si="15"/>
        <v>5.11057370874883E-2</v>
      </c>
      <c r="W128" s="1">
        <f t="shared" ca="1" si="16"/>
        <v>0.10783636485641213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-2.031387713417113E-2</v>
      </c>
      <c r="E129" s="1">
        <f t="shared" ca="1" si="13"/>
        <v>-9.9384396552518739E-3</v>
      </c>
      <c r="F129" s="1">
        <f t="shared" ca="1" si="17"/>
        <v>2.7698745959122573E-2</v>
      </c>
      <c r="G129" s="1">
        <f t="shared" ca="1" si="17"/>
        <v>8.4583708922219766E-2</v>
      </c>
      <c r="H129" s="1">
        <f t="shared" ca="1" si="17"/>
        <v>9.5335657150686051E-2</v>
      </c>
      <c r="I129" s="1">
        <f t="shared" ca="1" si="17"/>
        <v>9.0455703950601457E-2</v>
      </c>
      <c r="J129" s="1">
        <f t="shared" ca="1" si="17"/>
        <v>7.4510084800269827E-2</v>
      </c>
      <c r="K129" s="1">
        <f t="shared" ca="1" si="17"/>
        <v>8.2158539116585133E-2</v>
      </c>
      <c r="L129" s="1">
        <f t="shared" ca="1" si="17"/>
        <v>0.20926826204968885</v>
      </c>
      <c r="M129" s="1">
        <f t="shared" ca="1" si="17"/>
        <v>0.39389540273687168</v>
      </c>
      <c r="N129" s="1">
        <f t="shared" ca="1" si="17"/>
        <v>0.49735210934951113</v>
      </c>
      <c r="O129" s="1">
        <f t="shared" ca="1" si="17"/>
        <v>0.30363476753965923</v>
      </c>
      <c r="P129" s="1">
        <f t="shared" ca="1" si="17"/>
        <v>0.14757587792224408</v>
      </c>
      <c r="Q129" s="1">
        <f t="shared" ca="1" si="17"/>
        <v>0.20428139430313341</v>
      </c>
      <c r="R129" s="1">
        <f t="shared" ca="1" si="17"/>
        <v>0.32493808637407662</v>
      </c>
      <c r="S129" s="1">
        <f t="shared" ca="1" si="17"/>
        <v>0.22107625864876623</v>
      </c>
      <c r="T129" s="1">
        <f t="shared" ca="1" si="17"/>
        <v>7.3803117380725008E-2</v>
      </c>
      <c r="U129" s="1">
        <f t="shared" ca="1" si="17"/>
        <v>7.3154215860969374E-3</v>
      </c>
      <c r="V129" s="1">
        <f t="shared" ca="1" si="15"/>
        <v>2.2224130741874865E-2</v>
      </c>
      <c r="W129" s="1">
        <f t="shared" ca="1" si="16"/>
        <v>1.6643441465987951E-2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2.1761231296791559E-2</v>
      </c>
      <c r="E130" s="1">
        <f t="shared" ca="1" si="13"/>
        <v>1.9258275208121806E-2</v>
      </c>
      <c r="F130" s="1">
        <f t="shared" ca="1" si="17"/>
        <v>1.7822517338239179E-2</v>
      </c>
      <c r="G130" s="1">
        <f t="shared" ca="1" si="17"/>
        <v>-2.6819076731348598E-3</v>
      </c>
      <c r="H130" s="1">
        <f t="shared" ca="1" si="17"/>
        <v>-2.0424641416243464E-2</v>
      </c>
      <c r="I130" s="1">
        <f t="shared" ca="1" si="17"/>
        <v>-2.9343940498289582E-2</v>
      </c>
      <c r="J130" s="1">
        <f t="shared" ca="1" si="17"/>
        <v>-3.7485540703121309E-2</v>
      </c>
      <c r="K130" s="1">
        <f t="shared" ca="1" si="17"/>
        <v>-1.8759155997119678E-2</v>
      </c>
      <c r="L130" s="1">
        <f t="shared" ca="1" si="17"/>
        <v>5.4490471345686173E-2</v>
      </c>
      <c r="M130" s="1">
        <f t="shared" ca="1" si="17"/>
        <v>0.23881284206564443</v>
      </c>
      <c r="N130" s="1">
        <f t="shared" ca="1" si="17"/>
        <v>0.42545293880327523</v>
      </c>
      <c r="O130" s="1">
        <f t="shared" ca="1" si="17"/>
        <v>0.33111935511669455</v>
      </c>
      <c r="P130" s="1">
        <f t="shared" ca="1" si="17"/>
        <v>0.22571997787233725</v>
      </c>
      <c r="Q130" s="1">
        <f t="shared" ca="1" si="17"/>
        <v>0.24218844246586171</v>
      </c>
      <c r="R130" s="1">
        <f t="shared" ca="1" si="17"/>
        <v>0.15602364436086108</v>
      </c>
      <c r="S130" s="1">
        <f t="shared" ca="1" si="17"/>
        <v>8.9822931943191867E-2</v>
      </c>
      <c r="T130" s="1">
        <f t="shared" ca="1" si="17"/>
        <v>6.48345786036231E-2</v>
      </c>
      <c r="U130" s="1">
        <f t="shared" ca="1" si="17"/>
        <v>7.9783741688197428E-3</v>
      </c>
      <c r="V130" s="1">
        <f t="shared" ca="1" si="15"/>
        <v>-8.8594647546535205E-2</v>
      </c>
      <c r="W130" s="1">
        <f t="shared" ca="1" si="16"/>
        <v>-0.12555613197972554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2.5003132973665028E-2</v>
      </c>
      <c r="E131" s="1">
        <f t="shared" ca="1" si="13"/>
        <v>8.3883942789280311E-2</v>
      </c>
      <c r="F131" s="1">
        <f t="shared" ca="1" si="17"/>
        <v>0.11953162691415886</v>
      </c>
      <c r="G131" s="1">
        <f t="shared" ca="1" si="17"/>
        <v>9.3195448817496113E-2</v>
      </c>
      <c r="H131" s="1">
        <f t="shared" ca="1" si="17"/>
        <v>4.9201338363047867E-2</v>
      </c>
      <c r="I131" s="1">
        <f t="shared" ca="1" si="17"/>
        <v>3.970319866540185E-3</v>
      </c>
      <c r="J131" s="1">
        <f t="shared" ca="1" si="17"/>
        <v>-1.2701412594693023E-2</v>
      </c>
      <c r="K131" s="1">
        <f t="shared" ca="1" si="17"/>
        <v>-1.6790481338844955E-2</v>
      </c>
      <c r="L131" s="1">
        <f t="shared" ca="1" si="17"/>
        <v>4.9229242152417661E-2</v>
      </c>
      <c r="M131" s="1">
        <f t="shared" ca="1" si="17"/>
        <v>0.24342905126863229</v>
      </c>
      <c r="N131" s="1">
        <f t="shared" ca="1" si="17"/>
        <v>0.43555516268592287</v>
      </c>
      <c r="O131" s="1">
        <f t="shared" ca="1" si="17"/>
        <v>0.26575504426149854</v>
      </c>
      <c r="P131" s="1">
        <f t="shared" ca="1" si="17"/>
        <v>9.889129565152785E-2</v>
      </c>
      <c r="Q131" s="1">
        <f t="shared" ca="1" si="17"/>
        <v>0.14947521233766461</v>
      </c>
      <c r="R131" s="1">
        <f t="shared" ca="1" si="17"/>
        <v>0.25828039879728582</v>
      </c>
      <c r="S131" s="1">
        <f t="shared" ca="1" si="17"/>
        <v>0.1854972608569273</v>
      </c>
      <c r="T131" s="1">
        <f t="shared" ca="1" si="17"/>
        <v>0.10863896182634518</v>
      </c>
      <c r="U131" s="1">
        <f t="shared" ca="1" si="17"/>
        <v>9.0562600598116244E-2</v>
      </c>
      <c r="V131" s="1">
        <f t="shared" ca="1" si="15"/>
        <v>4.0230668916868863E-2</v>
      </c>
      <c r="W131" s="1">
        <f t="shared" ca="1" si="16"/>
        <v>-3.1868730690739464E-2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-4.119909236937962E-3</v>
      </c>
      <c r="E132" s="1">
        <f t="shared" ca="1" si="13"/>
        <v>4.0615185311444174E-2</v>
      </c>
      <c r="F132" s="1">
        <f t="shared" ca="1" si="17"/>
        <v>4.6438967580104629E-2</v>
      </c>
      <c r="G132" s="1">
        <f t="shared" ca="1" si="17"/>
        <v>6.6645222999004317E-3</v>
      </c>
      <c r="H132" s="1">
        <f t="shared" ca="1" si="17"/>
        <v>-3.4130414423801492E-2</v>
      </c>
      <c r="I132" s="1">
        <f t="shared" ca="1" si="17"/>
        <v>1.6746258931836074E-2</v>
      </c>
      <c r="J132" s="1">
        <f t="shared" ca="1" si="17"/>
        <v>5.9851625508585048E-2</v>
      </c>
      <c r="K132" s="1">
        <f t="shared" ca="1" si="17"/>
        <v>2.0362172891533318E-3</v>
      </c>
      <c r="L132" s="1">
        <f t="shared" ca="1" si="17"/>
        <v>-2.7272517485887847E-2</v>
      </c>
      <c r="M132" s="1">
        <f t="shared" ca="1" si="17"/>
        <v>0.17736442465664362</v>
      </c>
      <c r="N132" s="1">
        <f t="shared" ca="1" si="17"/>
        <v>0.4203002866713339</v>
      </c>
      <c r="O132" s="1">
        <f t="shared" ca="1" si="17"/>
        <v>0.24249353546174807</v>
      </c>
      <c r="P132" s="1">
        <f t="shared" ca="1" si="17"/>
        <v>4.1491742451162009E-2</v>
      </c>
      <c r="Q132" s="1">
        <f t="shared" ca="1" si="17"/>
        <v>2.0267290951520349E-2</v>
      </c>
      <c r="R132" s="1">
        <f t="shared" ca="1" si="17"/>
        <v>9.1653048697667466E-2</v>
      </c>
      <c r="S132" s="1">
        <f t="shared" ca="1" si="17"/>
        <v>0.13597209916658251</v>
      </c>
      <c r="T132" s="1">
        <f t="shared" ca="1" si="17"/>
        <v>0.17518638639040232</v>
      </c>
      <c r="U132" s="1">
        <f t="shared" ca="1" si="17"/>
        <v>0.176612625823031</v>
      </c>
      <c r="V132" s="1">
        <f t="shared" ca="1" si="15"/>
        <v>0.13748787894263265</v>
      </c>
      <c r="W132" s="1">
        <f t="shared" ca="1" si="16"/>
        <v>0.13245033021555636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3.5522977889954267E-2</v>
      </c>
      <c r="E133" s="1">
        <f t="shared" ca="1" si="13"/>
        <v>7.2795800447054401E-2</v>
      </c>
      <c r="F133" s="1">
        <f t="shared" ca="1" si="17"/>
        <v>0.12027047171418828</v>
      </c>
      <c r="G133" s="1">
        <f t="shared" ca="1" si="17"/>
        <v>0.18608325102875251</v>
      </c>
      <c r="H133" s="1">
        <f t="shared" ca="1" si="17"/>
        <v>0.22145840545049528</v>
      </c>
      <c r="I133" s="1">
        <f t="shared" ca="1" si="17"/>
        <v>0.12873687608635273</v>
      </c>
      <c r="J133" s="1">
        <f t="shared" ca="1" si="17"/>
        <v>0.11099273510481637</v>
      </c>
      <c r="K133" s="1">
        <f t="shared" ca="1" si="17"/>
        <v>0.11426465437994562</v>
      </c>
      <c r="L133" s="1">
        <f t="shared" ca="1" si="17"/>
        <v>0.11136815674032718</v>
      </c>
      <c r="M133" s="1">
        <f t="shared" ca="1" si="17"/>
        <v>0.22837477864903435</v>
      </c>
      <c r="N133" s="1">
        <f t="shared" ca="1" si="17"/>
        <v>0.37147516518433665</v>
      </c>
      <c r="O133" s="1">
        <f t="shared" ca="1" si="17"/>
        <v>0.28574820781558768</v>
      </c>
      <c r="P133" s="1">
        <f t="shared" ca="1" si="17"/>
        <v>0.26548148678904349</v>
      </c>
      <c r="Q133" s="1">
        <f t="shared" ca="1" si="17"/>
        <v>0.27384511412605045</v>
      </c>
      <c r="R133" s="1">
        <f t="shared" ca="1" si="17"/>
        <v>0.11555298478915488</v>
      </c>
      <c r="S133" s="1">
        <f t="shared" ca="1" si="17"/>
        <v>-2.3472090687571058E-3</v>
      </c>
      <c r="T133" s="1">
        <f t="shared" ca="1" si="17"/>
        <v>-1.6814292916433719E-2</v>
      </c>
      <c r="U133" s="1">
        <f t="shared" ca="1" si="17"/>
        <v>1.2730447967505668E-2</v>
      </c>
      <c r="V133" s="1">
        <f t="shared" ca="1" si="15"/>
        <v>2.7272608751229041E-2</v>
      </c>
      <c r="W133" s="1">
        <f t="shared" ca="1" si="16"/>
        <v>-1.4877768640768261E-2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3.780449337875471E-2</v>
      </c>
      <c r="E134" s="1">
        <f t="shared" ca="1" si="13"/>
        <v>7.3685026799409489E-3</v>
      </c>
      <c r="F134" s="1">
        <f t="shared" ca="1" si="17"/>
        <v>1.3224356044891226E-2</v>
      </c>
      <c r="G134" s="1">
        <f t="shared" ca="1" si="17"/>
        <v>4.0778238481247564E-2</v>
      </c>
      <c r="H134" s="1">
        <f t="shared" ca="1" si="17"/>
        <v>6.0869715633352584E-2</v>
      </c>
      <c r="I134" s="1">
        <f t="shared" ca="1" si="17"/>
        <v>9.3585754461551665E-2</v>
      </c>
      <c r="J134" s="1">
        <f t="shared" ca="1" si="17"/>
        <v>0.13282652338385931</v>
      </c>
      <c r="K134" s="1">
        <f t="shared" ca="1" si="17"/>
        <v>0.10963310962198476</v>
      </c>
      <c r="L134" s="1">
        <f t="shared" ca="1" si="17"/>
        <v>7.993237342062405E-2</v>
      </c>
      <c r="M134" s="1">
        <f t="shared" ca="1" si="17"/>
        <v>0.20532215428223796</v>
      </c>
      <c r="N134" s="1">
        <f t="shared" ca="1" si="17"/>
        <v>0.3352022236520284</v>
      </c>
      <c r="O134" s="1">
        <f t="shared" ca="1" si="17"/>
        <v>0.17009176355144914</v>
      </c>
      <c r="P134" s="1">
        <f t="shared" ca="1" si="17"/>
        <v>3.5736038280285556E-2</v>
      </c>
      <c r="Q134" s="1">
        <f t="shared" ca="1" si="17"/>
        <v>5.1012366431401855E-3</v>
      </c>
      <c r="R134" s="1">
        <f t="shared" ca="1" si="17"/>
        <v>4.7867299058114078E-2</v>
      </c>
      <c r="S134" s="1">
        <f t="shared" ca="1" si="17"/>
        <v>8.3015542662368214E-2</v>
      </c>
      <c r="T134" s="1">
        <f t="shared" ca="1" si="17"/>
        <v>9.2198107455384606E-2</v>
      </c>
      <c r="U134" s="1">
        <f t="shared" ca="1" si="17"/>
        <v>7.9087444299166337E-2</v>
      </c>
      <c r="V134" s="1">
        <f t="shared" ca="1" si="15"/>
        <v>3.0590548407006226E-2</v>
      </c>
      <c r="W134" s="1">
        <f t="shared" ca="1" si="16"/>
        <v>-1.5013026942170165E-2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3.1041596246794857E-2</v>
      </c>
      <c r="E135" s="1">
        <f t="shared" ca="1" si="13"/>
        <v>0.10443187372523619</v>
      </c>
      <c r="F135" s="1">
        <f t="shared" ca="1" si="17"/>
        <v>0.29365713707692975</v>
      </c>
      <c r="G135" s="1">
        <f t="shared" ca="1" si="17"/>
        <v>0.49825874804202169</v>
      </c>
      <c r="H135" s="1">
        <f t="shared" ca="1" si="17"/>
        <v>0.43927752436967998</v>
      </c>
      <c r="I135" s="1">
        <f t="shared" ca="1" si="17"/>
        <v>0.37698395716776439</v>
      </c>
      <c r="J135" s="1">
        <f t="shared" ca="1" si="17"/>
        <v>0.36222069223165471</v>
      </c>
      <c r="K135" s="1">
        <f t="shared" ca="1" si="17"/>
        <v>0.53375581427691987</v>
      </c>
      <c r="L135" s="1">
        <f t="shared" ca="1" si="17"/>
        <v>0.51376855847880865</v>
      </c>
      <c r="M135" s="1">
        <f t="shared" ca="1" si="17"/>
        <v>0.2209586576705081</v>
      </c>
      <c r="N135" s="1">
        <f t="shared" ca="1" si="17"/>
        <v>-7.6750449960119151E-3</v>
      </c>
      <c r="O135" s="1">
        <f t="shared" ca="1" si="17"/>
        <v>-4.621487573190286E-2</v>
      </c>
      <c r="P135" s="1">
        <f t="shared" ca="1" si="17"/>
        <v>-1.6600146621069633E-2</v>
      </c>
      <c r="Q135" s="1">
        <f t="shared" ca="1" si="17"/>
        <v>7.8897455381399181E-2</v>
      </c>
      <c r="R135" s="1">
        <f t="shared" ca="1" si="17"/>
        <v>0.30267055759122868</v>
      </c>
      <c r="S135" s="1">
        <f t="shared" ca="1" si="17"/>
        <v>0.43153763704940556</v>
      </c>
      <c r="T135" s="1">
        <f t="shared" ca="1" si="17"/>
        <v>0.27555069305359581</v>
      </c>
      <c r="U135" s="1">
        <f t="shared" ca="1" si="17"/>
        <v>0.10848721445718561</v>
      </c>
      <c r="V135" s="1">
        <f t="shared" ca="1" si="15"/>
        <v>9.0174408104536311E-3</v>
      </c>
      <c r="W135" s="1">
        <f t="shared" ca="1" si="16"/>
        <v>-7.5385605544038919E-2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-1.4135183260440118E-3</v>
      </c>
      <c r="E136" s="1">
        <f t="shared" ca="1" si="13"/>
        <v>4.0890561979583052E-2</v>
      </c>
      <c r="F136" s="1">
        <f t="shared" ca="1" si="17"/>
        <v>0.15307472533357319</v>
      </c>
      <c r="G136" s="1">
        <f t="shared" ca="1" si="17"/>
        <v>0.36718595206674387</v>
      </c>
      <c r="H136" s="1">
        <f t="shared" ca="1" si="17"/>
        <v>0.45449072136456775</v>
      </c>
      <c r="I136" s="1">
        <f t="shared" ca="1" si="17"/>
        <v>0.52641186227932291</v>
      </c>
      <c r="J136" s="1">
        <f t="shared" ca="1" si="17"/>
        <v>0.44520140660844254</v>
      </c>
      <c r="K136" s="1">
        <f t="shared" ca="1" si="17"/>
        <v>0.37159353145681651</v>
      </c>
      <c r="L136" s="1">
        <f t="shared" ca="1" si="17"/>
        <v>0.21047307661160017</v>
      </c>
      <c r="M136" s="1">
        <f t="shared" ca="1" si="17"/>
        <v>0.11805081262685553</v>
      </c>
      <c r="N136" s="1">
        <f t="shared" ca="1" si="17"/>
        <v>8.6924114532686517E-2</v>
      </c>
      <c r="O136" s="1">
        <f t="shared" ca="1" si="17"/>
        <v>4.4318791914866443E-2</v>
      </c>
      <c r="P136" s="1">
        <f t="shared" ca="1" si="17"/>
        <v>6.7043191711381137E-2</v>
      </c>
      <c r="Q136" s="1">
        <f t="shared" ca="1" si="17"/>
        <v>0.26926414058680742</v>
      </c>
      <c r="R136" s="1">
        <f t="shared" ca="1" si="17"/>
        <v>0.44869520797884466</v>
      </c>
      <c r="S136" s="1">
        <f t="shared" ca="1" si="17"/>
        <v>0.27926050221867849</v>
      </c>
      <c r="T136" s="1">
        <f t="shared" ca="1" si="17"/>
        <v>7.6811594732814514E-2</v>
      </c>
      <c r="U136" s="1">
        <f t="shared" ca="1" si="17"/>
        <v>3.7288808670368948E-2</v>
      </c>
      <c r="V136" s="1">
        <f t="shared" ca="1" si="15"/>
        <v>8.0599936486893911E-2</v>
      </c>
      <c r="W136" s="1">
        <f t="shared" ca="1" si="16"/>
        <v>8.6946671685380852E-2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4.2901811681911026E-2</v>
      </c>
      <c r="E137" s="1">
        <f t="shared" ca="1" si="13"/>
        <v>0.13138143245523848</v>
      </c>
      <c r="F137" s="1">
        <f t="shared" ca="1" si="17"/>
        <v>0.28842564283575761</v>
      </c>
      <c r="G137" s="1">
        <f t="shared" ca="1" si="17"/>
        <v>0.4722443454887017</v>
      </c>
      <c r="H137" s="1">
        <f t="shared" ca="1" si="17"/>
        <v>0.44753989136397765</v>
      </c>
      <c r="I137" s="1">
        <f t="shared" ca="1" si="17"/>
        <v>0.41769414950153461</v>
      </c>
      <c r="J137" s="1">
        <f t="shared" ca="1" si="17"/>
        <v>0.2846529259059371</v>
      </c>
      <c r="K137" s="1">
        <f t="shared" ca="1" si="17"/>
        <v>0.16439299522967879</v>
      </c>
      <c r="L137" s="1">
        <f t="shared" ca="1" si="17"/>
        <v>6.6287293319789539E-2</v>
      </c>
      <c r="M137" s="1">
        <f t="shared" ca="1" si="17"/>
        <v>4.5842980914788403E-2</v>
      </c>
      <c r="N137" s="1">
        <f t="shared" ca="1" si="17"/>
        <v>6.227583881432943E-2</v>
      </c>
      <c r="O137" s="1">
        <f t="shared" ca="1" si="17"/>
        <v>8.2535907911809842E-2</v>
      </c>
      <c r="P137" s="1">
        <f t="shared" ca="1" si="17"/>
        <v>0.11352097125315445</v>
      </c>
      <c r="Q137" s="1">
        <f t="shared" ca="1" si="17"/>
        <v>0.21760062983295997</v>
      </c>
      <c r="R137" s="1">
        <f t="shared" ca="1" si="17"/>
        <v>0.40752813466627441</v>
      </c>
      <c r="S137" s="1">
        <f t="shared" ca="1" si="17"/>
        <v>0.43921823127601006</v>
      </c>
      <c r="T137" s="1">
        <f t="shared" ca="1" si="17"/>
        <v>0.24451212101587777</v>
      </c>
      <c r="U137" s="1">
        <f t="shared" ca="1" si="17"/>
        <v>0.14531623400612195</v>
      </c>
      <c r="V137" s="1">
        <f t="shared" ca="1" si="15"/>
        <v>0.19400310516382621</v>
      </c>
      <c r="W137" s="1">
        <f t="shared" ca="1" si="16"/>
        <v>0.11394601420833142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3.8793778152373094E-2</v>
      </c>
      <c r="E138" s="1">
        <f t="shared" ca="1" si="13"/>
        <v>6.3455894158283274E-2</v>
      </c>
      <c r="F138" s="1">
        <f t="shared" ca="1" si="17"/>
        <v>0.20818121618503477</v>
      </c>
      <c r="G138" s="1">
        <f t="shared" ca="1" si="17"/>
        <v>0.39725245667864323</v>
      </c>
      <c r="H138" s="1">
        <f t="shared" ca="1" si="17"/>
        <v>0.41030520513508151</v>
      </c>
      <c r="I138" s="1">
        <f t="shared" ca="1" si="17"/>
        <v>0.43351304456505468</v>
      </c>
      <c r="J138" s="1">
        <f t="shared" ca="1" si="17"/>
        <v>0.42393993573243449</v>
      </c>
      <c r="K138" s="1">
        <f t="shared" ca="1" si="17"/>
        <v>0.56941894039630736</v>
      </c>
      <c r="L138" s="1">
        <f t="shared" ca="1" si="17"/>
        <v>0.5388484488972356</v>
      </c>
      <c r="M138" s="1">
        <f t="shared" ca="1" si="17"/>
        <v>0.28100188490917921</v>
      </c>
      <c r="N138" s="1">
        <f t="shared" ca="1" si="17"/>
        <v>7.6774252197367221E-2</v>
      </c>
      <c r="O138" s="1">
        <f t="shared" ca="1" si="17"/>
        <v>3.3726775547715769E-2</v>
      </c>
      <c r="P138" s="1">
        <f t="shared" ca="1" si="17"/>
        <v>7.9891607410803298E-2</v>
      </c>
      <c r="Q138" s="1">
        <f t="shared" ca="1" si="17"/>
        <v>0.3021597942855368</v>
      </c>
      <c r="R138" s="1">
        <f t="shared" ca="1" si="17"/>
        <v>0.6562320168716872</v>
      </c>
      <c r="S138" s="1">
        <f t="shared" ca="1" si="17"/>
        <v>0.72525913910506423</v>
      </c>
      <c r="T138" s="1">
        <f t="shared" ca="1" si="17"/>
        <v>0.50473349995546113</v>
      </c>
      <c r="U138" s="1">
        <f t="shared" ca="1" si="17"/>
        <v>0.3440522558110814</v>
      </c>
      <c r="V138" s="1">
        <f t="shared" ca="1" si="15"/>
        <v>0.28496911879221953</v>
      </c>
      <c r="W138" s="1">
        <f t="shared" ca="1" si="16"/>
        <v>0.18316994170236764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6.6796825178936856E-2</v>
      </c>
      <c r="E139" s="1">
        <f t="shared" ca="1" si="13"/>
        <v>9.7283945552765233E-2</v>
      </c>
      <c r="F139" s="1">
        <f t="shared" ca="1" si="17"/>
        <v>0.29871674487754241</v>
      </c>
      <c r="G139" s="1">
        <f t="shared" ca="1" si="17"/>
        <v>0.52911863426665762</v>
      </c>
      <c r="H139" s="1">
        <f t="shared" ca="1" si="17"/>
        <v>0.50220657478653163</v>
      </c>
      <c r="I139" s="1">
        <f t="shared" ca="1" si="17"/>
        <v>0.44060398797912165</v>
      </c>
      <c r="J139" s="1">
        <f t="shared" ca="1" si="17"/>
        <v>0.29658596446192292</v>
      </c>
      <c r="K139" s="1">
        <f t="shared" ca="1" si="17"/>
        <v>0.204861528736131</v>
      </c>
      <c r="L139" s="1">
        <f t="shared" ca="1" si="17"/>
        <v>0.14010331366058332</v>
      </c>
      <c r="M139" s="1">
        <f t="shared" ca="1" si="17"/>
        <v>0.25056318943866107</v>
      </c>
      <c r="N139" s="1">
        <f t="shared" ca="1" si="17"/>
        <v>0.4055570156475346</v>
      </c>
      <c r="O139" s="1">
        <f t="shared" ca="1" si="17"/>
        <v>0.25921796149090237</v>
      </c>
      <c r="P139" s="1">
        <f t="shared" ca="1" si="17"/>
        <v>0.10518371831757885</v>
      </c>
      <c r="Q139" s="1">
        <f t="shared" ca="1" si="17"/>
        <v>4.7965217560420256E-2</v>
      </c>
      <c r="R139" s="1">
        <f t="shared" ca="1" si="17"/>
        <v>2.7891967218372126E-2</v>
      </c>
      <c r="S139" s="1">
        <f t="shared" ca="1" si="17"/>
        <v>6.5097924376481014E-2</v>
      </c>
      <c r="T139" s="1">
        <f t="shared" ca="1" si="17"/>
        <v>0.11447767373032813</v>
      </c>
      <c r="U139" s="1">
        <f t="shared" ca="1" si="17"/>
        <v>9.2825497765473913E-2</v>
      </c>
      <c r="V139" s="1">
        <f t="shared" ca="1" si="15"/>
        <v>6.0811157093596094E-2</v>
      </c>
      <c r="W139" s="1">
        <f t="shared" ca="1" si="16"/>
        <v>6.5379256021712476E-2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-4.6699715296465216E-2</v>
      </c>
      <c r="E140" s="1">
        <f t="shared" ca="1" si="13"/>
        <v>-2.7573147886998738E-2</v>
      </c>
      <c r="F140" s="1">
        <f t="shared" ca="1" si="17"/>
        <v>0.10322685420533118</v>
      </c>
      <c r="G140" s="1">
        <f t="shared" ca="1" si="17"/>
        <v>0.35607068607188996</v>
      </c>
      <c r="H140" s="1">
        <f t="shared" ca="1" si="17"/>
        <v>0.44166661980099703</v>
      </c>
      <c r="I140" s="1">
        <f t="shared" ca="1" si="17"/>
        <v>0.46649713896556272</v>
      </c>
      <c r="J140" s="1">
        <f t="shared" ca="1" si="17"/>
        <v>0.31914131958487507</v>
      </c>
      <c r="K140" s="1">
        <f t="shared" ca="1" si="17"/>
        <v>0.22555130524137704</v>
      </c>
      <c r="L140" s="1">
        <f t="shared" ca="1" si="17"/>
        <v>0.15501405602173865</v>
      </c>
      <c r="M140" s="1">
        <f t="shared" ca="1" si="17"/>
        <v>0.20838375790313274</v>
      </c>
      <c r="N140" s="1">
        <f t="shared" ca="1" si="17"/>
        <v>0.33506825910025573</v>
      </c>
      <c r="O140" s="1">
        <f t="shared" ca="1" si="17"/>
        <v>0.19506589858967777</v>
      </c>
      <c r="P140" s="1">
        <f t="shared" ca="1" si="17"/>
        <v>4.6015884186873732E-2</v>
      </c>
      <c r="Q140" s="1">
        <f t="shared" ca="1" si="17"/>
        <v>4.7993828923724662E-2</v>
      </c>
      <c r="R140" s="1">
        <f t="shared" ca="1" si="17"/>
        <v>0.14821141737154173</v>
      </c>
      <c r="S140" s="1">
        <f t="shared" ca="1" si="17"/>
        <v>0.13860646184905218</v>
      </c>
      <c r="T140" s="1">
        <f t="shared" ca="1" si="17"/>
        <v>0.11278190898880254</v>
      </c>
      <c r="U140" s="1">
        <f t="shared" ca="1" si="17"/>
        <v>0.18673732907591395</v>
      </c>
      <c r="V140" s="1">
        <f t="shared" ca="1" si="15"/>
        <v>0.26720922306162259</v>
      </c>
      <c r="W140" s="1">
        <f t="shared" ca="1" si="16"/>
        <v>0.19320730025564228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3.75397740972125E-2</v>
      </c>
      <c r="E141" s="1">
        <f t="shared" ca="1" si="13"/>
        <v>6.0581951043162829E-2</v>
      </c>
      <c r="F141" s="1">
        <f t="shared" ca="1" si="17"/>
        <v>0.13481985365591451</v>
      </c>
      <c r="G141" s="1">
        <f t="shared" ca="1" si="17"/>
        <v>0.28298516387702866</v>
      </c>
      <c r="H141" s="1">
        <f t="shared" ca="1" si="17"/>
        <v>0.41970165001993387</v>
      </c>
      <c r="I141" s="1">
        <f t="shared" ca="1" si="17"/>
        <v>0.45710572771507874</v>
      </c>
      <c r="J141" s="1">
        <f t="shared" ca="1" si="17"/>
        <v>0.28564124800684787</v>
      </c>
      <c r="K141" s="1">
        <f t="shared" ca="1" si="17"/>
        <v>0.2911974955683817</v>
      </c>
      <c r="L141" s="1">
        <f t="shared" ca="1" si="17"/>
        <v>0.44726074998148313</v>
      </c>
      <c r="M141" s="1">
        <f t="shared" ca="1" si="17"/>
        <v>0.29455882655794952</v>
      </c>
      <c r="N141" s="1">
        <f t="shared" ca="1" si="17"/>
        <v>8.4269414753165781E-2</v>
      </c>
      <c r="O141" s="1">
        <f t="shared" ca="1" si="17"/>
        <v>1.4123082130018182E-2</v>
      </c>
      <c r="P141" s="1">
        <f t="shared" ca="1" si="17"/>
        <v>6.2443431973990514E-2</v>
      </c>
      <c r="Q141" s="1">
        <f t="shared" ca="1" si="17"/>
        <v>0.26124330903114668</v>
      </c>
      <c r="R141" s="1">
        <f t="shared" ca="1" si="17"/>
        <v>0.52250791833917298</v>
      </c>
      <c r="S141" s="1">
        <f t="shared" ca="1" si="17"/>
        <v>0.47736530770161334</v>
      </c>
      <c r="T141" s="1">
        <f t="shared" ca="1" si="17"/>
        <v>0.27862238131329825</v>
      </c>
      <c r="U141" s="1">
        <f t="shared" ca="1" si="17"/>
        <v>0.18700945419430898</v>
      </c>
      <c r="V141" s="1">
        <f t="shared" ca="1" si="15"/>
        <v>0.25827967912386901</v>
      </c>
      <c r="W141" s="1">
        <f t="shared" ca="1" si="16"/>
        <v>0.21518828447618463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0.14455221923478107</v>
      </c>
      <c r="E142" s="1">
        <f t="shared" ca="1" si="13"/>
        <v>0.1410060908259122</v>
      </c>
      <c r="F142" s="1">
        <f t="shared" ca="1" si="17"/>
        <v>0.25651264167665644</v>
      </c>
      <c r="G142" s="1">
        <f t="shared" ca="1" si="17"/>
        <v>0.39548870749396559</v>
      </c>
      <c r="H142" s="1">
        <f t="shared" ca="1" si="17"/>
        <v>0.27236904208719215</v>
      </c>
      <c r="I142" s="1">
        <f t="shared" ca="1" si="17"/>
        <v>7.9711089651981398E-2</v>
      </c>
      <c r="J142" s="1">
        <f t="shared" ca="1" si="17"/>
        <v>2.6296291131356307E-2</v>
      </c>
      <c r="K142" s="1">
        <f t="shared" ca="1" si="17"/>
        <v>0.20336074900742096</v>
      </c>
      <c r="L142" s="1">
        <f t="shared" ca="1" si="17"/>
        <v>0.42094000003846599</v>
      </c>
      <c r="M142" s="1">
        <f t="shared" ca="1" si="17"/>
        <v>0.26974864376586416</v>
      </c>
      <c r="N142" s="1">
        <f t="shared" ca="1" si="17"/>
        <v>3.8465727731202194E-2</v>
      </c>
      <c r="O142" s="1">
        <f t="shared" ca="1" si="17"/>
        <v>-4.5696253865355294E-2</v>
      </c>
      <c r="P142" s="1">
        <f t="shared" ca="1" si="17"/>
        <v>4.8396608862709654E-2</v>
      </c>
      <c r="Q142" s="1">
        <f t="shared" ca="1" si="17"/>
        <v>0.28945336579207914</v>
      </c>
      <c r="R142" s="1">
        <f t="shared" ca="1" si="17"/>
        <v>0.55140673844310617</v>
      </c>
      <c r="S142" s="1">
        <f t="shared" ca="1" si="17"/>
        <v>0.52599507892546116</v>
      </c>
      <c r="T142" s="1">
        <f t="shared" ca="1" si="17"/>
        <v>0.38950966856607427</v>
      </c>
      <c r="U142" s="1">
        <f t="shared" ca="1" si="17"/>
        <v>0.33437178731428802</v>
      </c>
      <c r="V142" s="1">
        <f t="shared" ca="1" si="15"/>
        <v>0.35437902534144849</v>
      </c>
      <c r="W142" s="1">
        <f t="shared" ca="1" si="16"/>
        <v>0.20970318048889872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-7.0967759867280544E-2</v>
      </c>
      <c r="E143" s="1">
        <f t="shared" ca="1" si="13"/>
        <v>2.26509231283599E-3</v>
      </c>
      <c r="F143" s="1">
        <f t="shared" ca="1" si="17"/>
        <v>-8.688750091811066E-3</v>
      </c>
      <c r="G143" s="1">
        <f t="shared" ca="1" si="17"/>
        <v>1.122810603003942E-2</v>
      </c>
      <c r="H143" s="1">
        <f t="shared" ca="1" si="17"/>
        <v>9.4167052989144739E-2</v>
      </c>
      <c r="I143" s="1">
        <f t="shared" ca="1" si="17"/>
        <v>8.6110392597068194E-2</v>
      </c>
      <c r="J143" s="1">
        <f t="shared" ca="1" si="17"/>
        <v>7.8075871438017572E-2</v>
      </c>
      <c r="K143" s="1">
        <f t="shared" ca="1" si="17"/>
        <v>0.17220743133203481</v>
      </c>
      <c r="L143" s="1">
        <f t="shared" ca="1" si="17"/>
        <v>0.27648686111682619</v>
      </c>
      <c r="M143" s="1">
        <f t="shared" ca="1" si="17"/>
        <v>0.26549109888685052</v>
      </c>
      <c r="N143" s="1">
        <f t="shared" ca="1" si="17"/>
        <v>0.30780124455441527</v>
      </c>
      <c r="O143" s="1">
        <f t="shared" ca="1" si="17"/>
        <v>0.15615894348251091</v>
      </c>
      <c r="P143" s="1">
        <f t="shared" ca="1" si="17"/>
        <v>8.8211596281349183E-2</v>
      </c>
      <c r="Q143" s="1">
        <f t="shared" ca="1" si="17"/>
        <v>0.19592419384180451</v>
      </c>
      <c r="R143" s="1">
        <f t="shared" ca="1" si="17"/>
        <v>0.30744672384983712</v>
      </c>
      <c r="S143" s="1">
        <f t="shared" ca="1" si="17"/>
        <v>0.19417678801799876</v>
      </c>
      <c r="T143" s="1">
        <f t="shared" ca="1" si="17"/>
        <v>8.8144857740476021E-2</v>
      </c>
      <c r="U143" s="1">
        <f t="shared" ref="U143:U158" ca="1" si="18">(U93+0.6*(V93+T93)+0.15*(S93+W93))/(1+2*0.6+2*0.15)</f>
        <v>7.2714046785564701E-2</v>
      </c>
      <c r="V143" s="1">
        <f t="shared" ca="1" si="15"/>
        <v>7.3183472688070877E-2</v>
      </c>
      <c r="W143" s="1">
        <f t="shared" ca="1" si="16"/>
        <v>5.1614282299492706E-2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4.4475430326286688E-2</v>
      </c>
      <c r="E144" s="1">
        <f t="shared" ca="1" si="13"/>
        <v>9.5746381650385529E-2</v>
      </c>
      <c r="F144" s="1">
        <f t="shared" ref="F144:T158" ca="1" si="19">(F94+0.6*(G94+E94)+0.15*(D94+H94))/(1+2*0.6+2*0.15)</f>
        <v>0.2452598964422649</v>
      </c>
      <c r="G144" s="1">
        <f t="shared" ca="1" si="19"/>
        <v>0.35886899414125539</v>
      </c>
      <c r="H144" s="1">
        <f t="shared" ca="1" si="19"/>
        <v>0.20890631836172252</v>
      </c>
      <c r="I144" s="1">
        <f t="shared" ca="1" si="19"/>
        <v>4.6694987017616339E-2</v>
      </c>
      <c r="J144" s="1">
        <f t="shared" ca="1" si="19"/>
        <v>0.10146121365481853</v>
      </c>
      <c r="K144" s="1">
        <f t="shared" ca="1" si="19"/>
        <v>0.34670097606424244</v>
      </c>
      <c r="L144" s="1">
        <f t="shared" ca="1" si="19"/>
        <v>0.45906236109129994</v>
      </c>
      <c r="M144" s="1">
        <f t="shared" ca="1" si="19"/>
        <v>0.22535651877864776</v>
      </c>
      <c r="N144" s="1">
        <f t="shared" ca="1" si="19"/>
        <v>6.5691365922434228E-2</v>
      </c>
      <c r="O144" s="1">
        <f t="shared" ca="1" si="19"/>
        <v>3.847673496152354E-2</v>
      </c>
      <c r="P144" s="1">
        <f t="shared" ca="1" si="19"/>
        <v>6.3165855427520221E-2</v>
      </c>
      <c r="Q144" s="1">
        <f t="shared" ca="1" si="19"/>
        <v>0.29515942657053668</v>
      </c>
      <c r="R144" s="1">
        <f t="shared" ca="1" si="19"/>
        <v>0.65372232647484141</v>
      </c>
      <c r="S144" s="1">
        <f t="shared" ca="1" si="19"/>
        <v>0.66245333993970734</v>
      </c>
      <c r="T144" s="1">
        <f t="shared" ca="1" si="19"/>
        <v>0.33621045405268479</v>
      </c>
      <c r="U144" s="1">
        <f t="shared" ca="1" si="18"/>
        <v>0.12378788951015632</v>
      </c>
      <c r="V144" s="1">
        <f t="shared" ca="1" si="15"/>
        <v>8.5030079160503341E-2</v>
      </c>
      <c r="W144" s="1">
        <f t="shared" ca="1" si="16"/>
        <v>0.10437012844510939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8.6127737969208432E-2</v>
      </c>
      <c r="E145" s="1">
        <f t="shared" ca="1" si="13"/>
        <v>7.4805476060117476E-2</v>
      </c>
      <c r="F145" s="1">
        <f t="shared" ca="1" si="19"/>
        <v>8.3938410831970678E-2</v>
      </c>
      <c r="G145" s="1">
        <f t="shared" ca="1" si="19"/>
        <v>6.5565444676657897E-2</v>
      </c>
      <c r="H145" s="1">
        <f t="shared" ca="1" si="19"/>
        <v>5.8424442017556331E-2</v>
      </c>
      <c r="I145" s="1">
        <f t="shared" ca="1" si="19"/>
        <v>7.4437792200202621E-2</v>
      </c>
      <c r="J145" s="1">
        <f t="shared" ca="1" si="19"/>
        <v>0.12102012755428962</v>
      </c>
      <c r="K145" s="1">
        <f t="shared" ca="1" si="19"/>
        <v>0.24005601092646961</v>
      </c>
      <c r="L145" s="1">
        <f t="shared" ca="1" si="19"/>
        <v>0.33922877298991472</v>
      </c>
      <c r="M145" s="1">
        <f t="shared" ca="1" si="19"/>
        <v>0.34914918243910154</v>
      </c>
      <c r="N145" s="1">
        <f t="shared" ca="1" si="19"/>
        <v>0.37266424233776441</v>
      </c>
      <c r="O145" s="1">
        <f t="shared" ca="1" si="19"/>
        <v>0.20702634138968135</v>
      </c>
      <c r="P145" s="1">
        <f t="shared" ca="1" si="19"/>
        <v>0.12305391387715843</v>
      </c>
      <c r="Q145" s="1">
        <f t="shared" ca="1" si="19"/>
        <v>0.23709012463815013</v>
      </c>
      <c r="R145" s="1">
        <f t="shared" ca="1" si="19"/>
        <v>0.37647613314459472</v>
      </c>
      <c r="S145" s="1">
        <f t="shared" ca="1" si="19"/>
        <v>0.32046228792218484</v>
      </c>
      <c r="T145" s="1">
        <f t="shared" ca="1" si="19"/>
        <v>0.25093356430476382</v>
      </c>
      <c r="U145" s="1">
        <f t="shared" ca="1" si="18"/>
        <v>0.19134118624862223</v>
      </c>
      <c r="V145" s="1">
        <f t="shared" ca="1" si="15"/>
        <v>0.13980794928667303</v>
      </c>
      <c r="W145" s="1">
        <f t="shared" ca="1" si="16"/>
        <v>0.14234115103246034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5.1454144490526148E-2</v>
      </c>
      <c r="E146" s="1">
        <f t="shared" ca="1" si="13"/>
        <v>8.3465476393119645E-2</v>
      </c>
      <c r="F146" s="1">
        <f t="shared" ca="1" si="19"/>
        <v>0.14218650495857893</v>
      </c>
      <c r="G146" s="1">
        <f t="shared" ca="1" si="19"/>
        <v>0.24675278267760947</v>
      </c>
      <c r="H146" s="1">
        <f t="shared" ca="1" si="19"/>
        <v>0.24592350220024609</v>
      </c>
      <c r="I146" s="1">
        <f t="shared" ca="1" si="19"/>
        <v>0.12566531908043427</v>
      </c>
      <c r="J146" s="1">
        <f t="shared" ca="1" si="19"/>
        <v>0.12689695568940501</v>
      </c>
      <c r="K146" s="1">
        <f t="shared" ca="1" si="19"/>
        <v>0.28412589416125189</v>
      </c>
      <c r="L146" s="1">
        <f t="shared" ca="1" si="19"/>
        <v>0.4491000065989903</v>
      </c>
      <c r="M146" s="1">
        <f t="shared" ca="1" si="19"/>
        <v>0.31205390204824324</v>
      </c>
      <c r="N146" s="1">
        <f t="shared" ca="1" si="19"/>
        <v>0.21067758249444063</v>
      </c>
      <c r="O146" s="1">
        <f t="shared" ca="1" si="19"/>
        <v>0.29415349581292027</v>
      </c>
      <c r="P146" s="1">
        <f t="shared" ca="1" si="19"/>
        <v>0.37309130766823428</v>
      </c>
      <c r="Q146" s="1">
        <f t="shared" ca="1" si="19"/>
        <v>0.57687155622160735</v>
      </c>
      <c r="R146" s="1">
        <f t="shared" ca="1" si="19"/>
        <v>0.69809536628289792</v>
      </c>
      <c r="S146" s="1">
        <f t="shared" ca="1" si="19"/>
        <v>0.59785247924171503</v>
      </c>
      <c r="T146" s="1">
        <f t="shared" ca="1" si="19"/>
        <v>0.32684730477022905</v>
      </c>
      <c r="U146" s="1">
        <f t="shared" ca="1" si="18"/>
        <v>0.21431201386138446</v>
      </c>
      <c r="V146" s="1">
        <f t="shared" ca="1" si="15"/>
        <v>0.25092599873483501</v>
      </c>
      <c r="W146" s="1">
        <f t="shared" ca="1" si="16"/>
        <v>0.17241755587378652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-8.4074532080273198E-2</v>
      </c>
      <c r="E147" s="1">
        <f t="shared" ca="1" si="13"/>
        <v>4.40757389609902E-2</v>
      </c>
      <c r="F147" s="1">
        <f t="shared" ca="1" si="19"/>
        <v>0.30008529495509756</v>
      </c>
      <c r="G147" s="1">
        <f t="shared" ca="1" si="19"/>
        <v>0.6214194752044655</v>
      </c>
      <c r="H147" s="1">
        <f t="shared" ca="1" si="19"/>
        <v>0.62077735955458946</v>
      </c>
      <c r="I147" s="1">
        <f t="shared" ca="1" si="19"/>
        <v>0.35532270256359111</v>
      </c>
      <c r="J147" s="1">
        <f t="shared" ca="1" si="19"/>
        <v>0.18637129542008357</v>
      </c>
      <c r="K147" s="1">
        <f t="shared" ca="1" si="19"/>
        <v>0.14122395152525971</v>
      </c>
      <c r="L147" s="1">
        <f t="shared" ca="1" si="19"/>
        <v>9.5023369034166943E-2</v>
      </c>
      <c r="M147" s="1">
        <f t="shared" ca="1" si="19"/>
        <v>0.15650205715461502</v>
      </c>
      <c r="N147" s="1">
        <f t="shared" ca="1" si="19"/>
        <v>0.32884132937900989</v>
      </c>
      <c r="O147" s="1">
        <f t="shared" ca="1" si="19"/>
        <v>0.51508988359757335</v>
      </c>
      <c r="P147" s="1">
        <f t="shared" ca="1" si="19"/>
        <v>0.49281174423861868</v>
      </c>
      <c r="Q147" s="1">
        <f t="shared" ca="1" si="19"/>
        <v>0.47360713765305829</v>
      </c>
      <c r="R147" s="1">
        <f t="shared" ca="1" si="19"/>
        <v>0.3600593136441651</v>
      </c>
      <c r="S147" s="1">
        <f t="shared" ca="1" si="19"/>
        <v>0.24024679191534509</v>
      </c>
      <c r="T147" s="1">
        <f t="shared" ca="1" si="19"/>
        <v>0.12982956390794728</v>
      </c>
      <c r="U147" s="1">
        <f t="shared" ca="1" si="18"/>
        <v>7.3432767651889691E-2</v>
      </c>
      <c r="V147" s="1">
        <f t="shared" ca="1" si="15"/>
        <v>4.3799920161628363E-2</v>
      </c>
      <c r="W147" s="1">
        <f t="shared" ca="1" si="16"/>
        <v>5.1269303690615109E-2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2.3365153454041842E-2</v>
      </c>
      <c r="E148" s="1">
        <f t="shared" ca="1" si="13"/>
        <v>5.0366188676529713E-2</v>
      </c>
      <c r="F148" s="1">
        <f t="shared" ca="1" si="19"/>
        <v>0.1763805159255025</v>
      </c>
      <c r="G148" s="1">
        <f t="shared" ca="1" si="19"/>
        <v>0.40670201353575008</v>
      </c>
      <c r="H148" s="1">
        <f t="shared" ca="1" si="19"/>
        <v>0.47164822640542914</v>
      </c>
      <c r="I148" s="1">
        <f t="shared" ca="1" si="19"/>
        <v>0.32003532980005389</v>
      </c>
      <c r="J148" s="1">
        <f t="shared" ca="1" si="19"/>
        <v>0.2249910360555622</v>
      </c>
      <c r="K148" s="1">
        <f t="shared" ca="1" si="19"/>
        <v>0.24659825232444726</v>
      </c>
      <c r="L148" s="1">
        <f t="shared" ca="1" si="19"/>
        <v>0.24246727470739787</v>
      </c>
      <c r="M148" s="1">
        <f t="shared" ca="1" si="19"/>
        <v>0.26132949611009126</v>
      </c>
      <c r="N148" s="1">
        <f t="shared" ca="1" si="19"/>
        <v>0.49770722095527908</v>
      </c>
      <c r="O148" s="1">
        <f t="shared" ca="1" si="19"/>
        <v>0.6259550775852657</v>
      </c>
      <c r="P148" s="1">
        <f t="shared" ca="1" si="19"/>
        <v>0.49121233330946656</v>
      </c>
      <c r="Q148" s="1">
        <f t="shared" ca="1" si="19"/>
        <v>0.43146316467536316</v>
      </c>
      <c r="R148" s="1">
        <f t="shared" ca="1" si="19"/>
        <v>0.26114660759871094</v>
      </c>
      <c r="S148" s="1">
        <f t="shared" ca="1" si="19"/>
        <v>8.7261793235782176E-2</v>
      </c>
      <c r="T148" s="1">
        <f t="shared" ca="1" si="19"/>
        <v>4.3014087750394723E-3</v>
      </c>
      <c r="U148" s="1">
        <f t="shared" ca="1" si="18"/>
        <v>4.0484004003276709E-2</v>
      </c>
      <c r="V148" s="1">
        <f t="shared" ca="1" si="15"/>
        <v>7.9136387558941368E-2</v>
      </c>
      <c r="W148" s="1">
        <f t="shared" ca="1" si="16"/>
        <v>2.4042073005071031E-2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5.6087953619406869E-2</v>
      </c>
      <c r="E149" s="1">
        <f t="shared" ca="1" si="13"/>
        <v>0.14276071457295708</v>
      </c>
      <c r="F149" s="1">
        <f t="shared" ca="1" si="19"/>
        <v>0.32423491951914402</v>
      </c>
      <c r="G149" s="1">
        <f t="shared" ca="1" si="19"/>
        <v>0.61518859394998093</v>
      </c>
      <c r="H149" s="1">
        <f t="shared" ca="1" si="19"/>
        <v>0.73468859704973577</v>
      </c>
      <c r="I149" s="1">
        <f t="shared" ca="1" si="19"/>
        <v>0.64033204258849585</v>
      </c>
      <c r="J149" s="1">
        <f t="shared" ca="1" si="19"/>
        <v>0.4643046470043859</v>
      </c>
      <c r="K149" s="1">
        <f t="shared" ca="1" si="19"/>
        <v>0.5306459370690404</v>
      </c>
      <c r="L149" s="1">
        <f t="shared" ca="1" si="19"/>
        <v>0.54680118014653267</v>
      </c>
      <c r="M149" s="1">
        <f t="shared" ca="1" si="19"/>
        <v>0.35713960614453194</v>
      </c>
      <c r="N149" s="1">
        <f t="shared" ca="1" si="19"/>
        <v>0.34836413255058857</v>
      </c>
      <c r="O149" s="1">
        <f t="shared" ca="1" si="19"/>
        <v>0.52004685011047702</v>
      </c>
      <c r="P149" s="1">
        <f t="shared" ca="1" si="19"/>
        <v>0.53845948172744895</v>
      </c>
      <c r="Q149" s="1">
        <f t="shared" ca="1" si="19"/>
        <v>0.65053407917942652</v>
      </c>
      <c r="R149" s="1">
        <f t="shared" ca="1" si="19"/>
        <v>0.71903965555418092</v>
      </c>
      <c r="S149" s="1">
        <f t="shared" ca="1" si="19"/>
        <v>0.61537427790709731</v>
      </c>
      <c r="T149" s="1">
        <f t="shared" ca="1" si="19"/>
        <v>0.29082092878978771</v>
      </c>
      <c r="U149" s="1">
        <f t="shared" ca="1" si="18"/>
        <v>2.9399533383174675E-2</v>
      </c>
      <c r="V149" s="1">
        <f t="shared" ca="1" si="15"/>
        <v>-4.1854406636899349E-2</v>
      </c>
      <c r="W149" s="1">
        <f t="shared" ca="1" si="16"/>
        <v>-4.4950483535333825E-2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-3.7897264318972772E-2</v>
      </c>
      <c r="E150" s="1">
        <f t="shared" ca="1" si="13"/>
        <v>1.9855077587582381E-2</v>
      </c>
      <c r="F150" s="1">
        <f t="shared" ca="1" si="19"/>
        <v>0.2775351644090347</v>
      </c>
      <c r="G150" s="1">
        <f t="shared" ca="1" si="19"/>
        <v>0.59841357424384856</v>
      </c>
      <c r="H150" s="1">
        <f t="shared" ca="1" si="19"/>
        <v>0.56325090375666209</v>
      </c>
      <c r="I150" s="1">
        <f t="shared" ca="1" si="19"/>
        <v>0.34862511806784646</v>
      </c>
      <c r="J150" s="1">
        <f t="shared" ca="1" si="19"/>
        <v>0.4182800404389595</v>
      </c>
      <c r="K150" s="1">
        <f t="shared" ca="1" si="19"/>
        <v>0.72077319349664382</v>
      </c>
      <c r="L150" s="1">
        <f t="shared" ca="1" si="19"/>
        <v>0.68261344174243566</v>
      </c>
      <c r="M150" s="1">
        <f t="shared" ca="1" si="19"/>
        <v>0.35478919243717238</v>
      </c>
      <c r="N150" s="1">
        <f t="shared" ca="1" si="19"/>
        <v>0.25268963754411872</v>
      </c>
      <c r="O150" s="1">
        <f t="shared" ca="1" si="19"/>
        <v>0.3803279731292995</v>
      </c>
      <c r="P150" s="1">
        <f t="shared" ca="1" si="19"/>
        <v>0.50101059410435933</v>
      </c>
      <c r="Q150" s="1">
        <f t="shared" ca="1" si="19"/>
        <v>0.6751548374580546</v>
      </c>
      <c r="R150" s="1">
        <f t="shared" ca="1" si="19"/>
        <v>0.63182106732241006</v>
      </c>
      <c r="S150" s="1">
        <f t="shared" ca="1" si="19"/>
        <v>0.42127116108770862</v>
      </c>
      <c r="T150" s="1">
        <f t="shared" ca="1" si="19"/>
        <v>0.17505841826528271</v>
      </c>
      <c r="U150" s="1">
        <f t="shared" ca="1" si="18"/>
        <v>8.0240303440148139E-2</v>
      </c>
      <c r="V150" s="1">
        <f t="shared" ca="1" si="15"/>
        <v>0.10582790201185878</v>
      </c>
      <c r="W150" s="1">
        <f t="shared" ca="1" si="16"/>
        <v>0.15531118747918529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3.0179063497948199E-2</v>
      </c>
      <c r="E151" s="1">
        <f t="shared" ca="1" si="13"/>
        <v>5.7125333277388848E-2</v>
      </c>
      <c r="F151" s="1">
        <f t="shared" ca="1" si="19"/>
        <v>0.22583651989061976</v>
      </c>
      <c r="G151" s="1">
        <f t="shared" ca="1" si="19"/>
        <v>0.49601059455141361</v>
      </c>
      <c r="H151" s="1">
        <f t="shared" ca="1" si="19"/>
        <v>0.47406863716872988</v>
      </c>
      <c r="I151" s="1">
        <f t="shared" ca="1" si="19"/>
        <v>0.21418618996904398</v>
      </c>
      <c r="J151" s="1">
        <f t="shared" ca="1" si="19"/>
        <v>3.8968166519420033E-2</v>
      </c>
      <c r="K151" s="1">
        <f t="shared" ca="1" si="19"/>
        <v>1.6660461290437228E-2</v>
      </c>
      <c r="L151" s="1">
        <f t="shared" ca="1" si="19"/>
        <v>5.2801562398899292E-2</v>
      </c>
      <c r="M151" s="1">
        <f t="shared" ca="1" si="19"/>
        <v>0.21999352614355594</v>
      </c>
      <c r="N151" s="1">
        <f t="shared" ca="1" si="19"/>
        <v>0.56006208621232889</v>
      </c>
      <c r="O151" s="1">
        <f t="shared" ca="1" si="19"/>
        <v>0.65154230982602157</v>
      </c>
      <c r="P151" s="1">
        <f t="shared" ca="1" si="19"/>
        <v>0.51641038415345919</v>
      </c>
      <c r="Q151" s="1">
        <f t="shared" ca="1" si="19"/>
        <v>0.43856550847374437</v>
      </c>
      <c r="R151" s="1">
        <f t="shared" ca="1" si="19"/>
        <v>0.18478892480060777</v>
      </c>
      <c r="S151" s="1">
        <f t="shared" ca="1" si="19"/>
        <v>3.8967449268152106E-2</v>
      </c>
      <c r="T151" s="1">
        <f t="shared" ca="1" si="19"/>
        <v>2.2557294262407244E-2</v>
      </c>
      <c r="U151" s="1">
        <f t="shared" ca="1" si="18"/>
        <v>3.609830769552573E-2</v>
      </c>
      <c r="V151" s="1">
        <f t="shared" ca="1" si="15"/>
        <v>3.3498683996449639E-2</v>
      </c>
      <c r="W151" s="1">
        <f t="shared" ca="1" si="16"/>
        <v>2.7508263572516463E-2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3.9529056848766668E-2</v>
      </c>
      <c r="E152" s="1">
        <f t="shared" ca="1" si="13"/>
        <v>3.8998934314509348E-2</v>
      </c>
      <c r="F152" s="1">
        <f t="shared" ca="1" si="19"/>
        <v>5.8407415393935867E-2</v>
      </c>
      <c r="G152" s="1">
        <f t="shared" ca="1" si="19"/>
        <v>0.21327085519965064</v>
      </c>
      <c r="H152" s="1">
        <f t="shared" ca="1" si="19"/>
        <v>0.43440078335928334</v>
      </c>
      <c r="I152" s="1">
        <f t="shared" ca="1" si="19"/>
        <v>0.42200490247961842</v>
      </c>
      <c r="J152" s="1">
        <f t="shared" ca="1" si="19"/>
        <v>0.27331575878130504</v>
      </c>
      <c r="K152" s="1">
        <f t="shared" ca="1" si="19"/>
        <v>0.32983290779202784</v>
      </c>
      <c r="L152" s="1">
        <f t="shared" ca="1" si="19"/>
        <v>0.50041116153781084</v>
      </c>
      <c r="M152" s="1">
        <f t="shared" ca="1" si="19"/>
        <v>0.57656441628733635</v>
      </c>
      <c r="N152" s="1">
        <f t="shared" ca="1" si="19"/>
        <v>0.72879730812585886</v>
      </c>
      <c r="O152" s="1">
        <f t="shared" ca="1" si="19"/>
        <v>0.70411249898671335</v>
      </c>
      <c r="P152" s="1">
        <f t="shared" ca="1" si="19"/>
        <v>0.40819712264853203</v>
      </c>
      <c r="Q152" s="1">
        <f t="shared" ca="1" si="19"/>
        <v>0.22257019914591386</v>
      </c>
      <c r="R152" s="1">
        <f t="shared" ca="1" si="19"/>
        <v>0.16479779659802202</v>
      </c>
      <c r="S152" s="1">
        <f t="shared" ca="1" si="19"/>
        <v>0.14220485985328496</v>
      </c>
      <c r="T152" s="1">
        <f t="shared" ca="1" si="19"/>
        <v>0.10275241078699784</v>
      </c>
      <c r="U152" s="1">
        <f t="shared" ca="1" si="18"/>
        <v>0.1513701656545767</v>
      </c>
      <c r="V152" s="1">
        <f t="shared" ca="1" si="15"/>
        <v>0.25969660421406054</v>
      </c>
      <c r="W152" s="1">
        <f t="shared" ca="1" si="16"/>
        <v>0.23522944992537947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1.2297354817878164E-2</v>
      </c>
      <c r="E153" s="1">
        <f t="shared" ca="1" si="13"/>
        <v>4.6904497216264393E-3</v>
      </c>
      <c r="F153" s="1">
        <f t="shared" ca="1" si="19"/>
        <v>1.2600135822274186E-2</v>
      </c>
      <c r="G153" s="1">
        <f t="shared" ca="1" si="19"/>
        <v>5.3929242451480799E-2</v>
      </c>
      <c r="H153" s="1">
        <f t="shared" ca="1" si="19"/>
        <v>0.15704871073484722</v>
      </c>
      <c r="I153" s="1">
        <f t="shared" ca="1" si="19"/>
        <v>0.30274508513640258</v>
      </c>
      <c r="J153" s="1">
        <f t="shared" ca="1" si="19"/>
        <v>0.39694376927434111</v>
      </c>
      <c r="K153" s="1">
        <f t="shared" ca="1" si="19"/>
        <v>0.58768261815271594</v>
      </c>
      <c r="L153" s="1">
        <f t="shared" ca="1" si="19"/>
        <v>0.61019766290868649</v>
      </c>
      <c r="M153" s="1">
        <f t="shared" ca="1" si="19"/>
        <v>0.55276937165961915</v>
      </c>
      <c r="N153" s="1">
        <f t="shared" ca="1" si="19"/>
        <v>0.67803417573310254</v>
      </c>
      <c r="O153" s="1">
        <f t="shared" ca="1" si="19"/>
        <v>0.67179697712860464</v>
      </c>
      <c r="P153" s="1">
        <f t="shared" ca="1" si="19"/>
        <v>0.53504656377821946</v>
      </c>
      <c r="Q153" s="1">
        <f t="shared" ca="1" si="19"/>
        <v>0.51205435273402988</v>
      </c>
      <c r="R153" s="1">
        <f t="shared" ca="1" si="19"/>
        <v>0.3165106402333312</v>
      </c>
      <c r="S153" s="1">
        <f t="shared" ca="1" si="19"/>
        <v>0.1203509387324265</v>
      </c>
      <c r="T153" s="1">
        <f t="shared" ca="1" si="19"/>
        <v>9.3501357909822461E-2</v>
      </c>
      <c r="U153" s="1">
        <f t="shared" ca="1" si="18"/>
        <v>0.12842593460099841</v>
      </c>
      <c r="V153" s="1">
        <f t="shared" ca="1" si="15"/>
        <v>0.16300232390548014</v>
      </c>
      <c r="W153" s="1">
        <f t="shared" ca="1" si="16"/>
        <v>0.15614810472744614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-2.9718535809371775E-2</v>
      </c>
      <c r="E154" s="1">
        <f t="shared" ca="1" si="13"/>
        <v>3.214075413989629E-2</v>
      </c>
      <c r="F154" s="1">
        <f t="shared" ca="1" si="19"/>
        <v>0.2299464297836781</v>
      </c>
      <c r="G154" s="1">
        <f t="shared" ca="1" si="19"/>
        <v>0.38909525287625291</v>
      </c>
      <c r="H154" s="1">
        <f t="shared" ca="1" si="19"/>
        <v>0.26619759871455162</v>
      </c>
      <c r="I154" s="1">
        <f t="shared" ca="1" si="19"/>
        <v>0.17240712295341337</v>
      </c>
      <c r="J154" s="1">
        <f t="shared" ca="1" si="19"/>
        <v>0.30406127073185213</v>
      </c>
      <c r="K154" s="1">
        <f t="shared" ca="1" si="19"/>
        <v>0.56182487502598366</v>
      </c>
      <c r="L154" s="1">
        <f t="shared" ca="1" si="19"/>
        <v>0.53613637095913969</v>
      </c>
      <c r="M154" s="1">
        <f t="shared" ca="1" si="19"/>
        <v>0.2295332277861882</v>
      </c>
      <c r="N154" s="1">
        <f t="shared" ca="1" si="19"/>
        <v>8.0637955530107556E-3</v>
      </c>
      <c r="O154" s="1">
        <f t="shared" ca="1" si="19"/>
        <v>1.6798788776595065E-2</v>
      </c>
      <c r="P154" s="1">
        <f t="shared" ca="1" si="19"/>
        <v>0.22636296495131178</v>
      </c>
      <c r="Q154" s="1">
        <f t="shared" ca="1" si="19"/>
        <v>0.44735353752790796</v>
      </c>
      <c r="R154" s="1">
        <f t="shared" ca="1" si="19"/>
        <v>0.33216954948283839</v>
      </c>
      <c r="S154" s="1">
        <f t="shared" ca="1" si="19"/>
        <v>0.11595847940095787</v>
      </c>
      <c r="T154" s="1">
        <f t="shared" ca="1" si="19"/>
        <v>2.7077977017446804E-2</v>
      </c>
      <c r="U154" s="1">
        <f t="shared" ca="1" si="18"/>
        <v>4.3643357464888503E-2</v>
      </c>
      <c r="V154" s="1">
        <f t="shared" ca="1" si="15"/>
        <v>9.5496757889318051E-2</v>
      </c>
      <c r="W154" s="1">
        <f t="shared" ca="1" si="16"/>
        <v>8.5416609668280546E-2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-1.3363485371337728E-2</v>
      </c>
      <c r="E155" s="1">
        <f t="shared" ca="1" si="13"/>
        <v>-5.5880564940057574E-2</v>
      </c>
      <c r="F155" s="1">
        <f t="shared" ca="1" si="19"/>
        <v>-2.5831108108015737E-2</v>
      </c>
      <c r="G155" s="1">
        <f t="shared" ca="1" si="19"/>
        <v>1.1625877312305171E-2</v>
      </c>
      <c r="H155" s="1">
        <f t="shared" ca="1" si="19"/>
        <v>2.0941840803893365E-2</v>
      </c>
      <c r="I155" s="1">
        <f t="shared" ca="1" si="19"/>
        <v>0.10000751093864813</v>
      </c>
      <c r="J155" s="1">
        <f t="shared" ca="1" si="19"/>
        <v>0.3546188220830489</v>
      </c>
      <c r="K155" s="1">
        <f t="shared" ca="1" si="19"/>
        <v>0.6965685301595046</v>
      </c>
      <c r="L155" s="1">
        <f t="shared" ca="1" si="19"/>
        <v>0.67581311778750564</v>
      </c>
      <c r="M155" s="1">
        <f t="shared" ca="1" si="19"/>
        <v>0.36542603566245241</v>
      </c>
      <c r="N155" s="1">
        <f t="shared" ca="1" si="19"/>
        <v>0.28049681902826601</v>
      </c>
      <c r="O155" s="1">
        <f t="shared" ca="1" si="19"/>
        <v>0.43200396448763323</v>
      </c>
      <c r="P155" s="1">
        <f t="shared" ca="1" si="19"/>
        <v>0.45314412786922703</v>
      </c>
      <c r="Q155" s="1">
        <f t="shared" ca="1" si="19"/>
        <v>0.48700360905740442</v>
      </c>
      <c r="R155" s="1">
        <f t="shared" ca="1" si="19"/>
        <v>0.38940484021852773</v>
      </c>
      <c r="S155" s="1">
        <f t="shared" ca="1" si="19"/>
        <v>0.31389220977710791</v>
      </c>
      <c r="T155" s="1">
        <f t="shared" ca="1" si="19"/>
        <v>0.20425901225308021</v>
      </c>
      <c r="U155" s="1">
        <f t="shared" ca="1" si="18"/>
        <v>0.13209172120351842</v>
      </c>
      <c r="V155" s="1">
        <f t="shared" ca="1" si="15"/>
        <v>8.2086326550098135E-2</v>
      </c>
      <c r="W155" s="1">
        <f t="shared" ca="1" si="16"/>
        <v>3.2480357077998949E-2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6.4736232616845038E-2</v>
      </c>
      <c r="E156" s="1">
        <f t="shared" ca="1" si="13"/>
        <v>-1.8618501883509955E-2</v>
      </c>
      <c r="F156" s="1">
        <f t="shared" ca="1" si="19"/>
        <v>-1.173764250915184E-2</v>
      </c>
      <c r="G156" s="1">
        <f t="shared" ca="1" si="19"/>
        <v>5.2319254679744701E-2</v>
      </c>
      <c r="H156" s="1">
        <f t="shared" ca="1" si="19"/>
        <v>4.9276587341465693E-2</v>
      </c>
      <c r="I156" s="1">
        <f t="shared" ca="1" si="19"/>
        <v>4.9369942714282897E-2</v>
      </c>
      <c r="J156" s="1">
        <f t="shared" ca="1" si="19"/>
        <v>0.17644303665413985</v>
      </c>
      <c r="K156" s="1">
        <f t="shared" ca="1" si="19"/>
        <v>0.44896184591270283</v>
      </c>
      <c r="L156" s="1">
        <f t="shared" ca="1" si="19"/>
        <v>0.56517091533756769</v>
      </c>
      <c r="M156" s="1">
        <f t="shared" ca="1" si="19"/>
        <v>0.34600912307114184</v>
      </c>
      <c r="N156" s="1">
        <f t="shared" ca="1" si="19"/>
        <v>0.23961829527425421</v>
      </c>
      <c r="O156" s="1">
        <f t="shared" ca="1" si="19"/>
        <v>0.36783868609631987</v>
      </c>
      <c r="P156" s="1">
        <f t="shared" ca="1" si="19"/>
        <v>0.44696921149006441</v>
      </c>
      <c r="Q156" s="1">
        <f t="shared" ca="1" si="19"/>
        <v>0.52560642362197352</v>
      </c>
      <c r="R156" s="1">
        <f t="shared" ca="1" si="19"/>
        <v>0.34822901717702398</v>
      </c>
      <c r="S156" s="1">
        <f t="shared" ca="1" si="19"/>
        <v>0.1752220446689004</v>
      </c>
      <c r="T156" s="1">
        <f t="shared" ca="1" si="19"/>
        <v>0.10019279695893077</v>
      </c>
      <c r="U156" s="1">
        <f t="shared" ca="1" si="18"/>
        <v>8.0593928121721448E-2</v>
      </c>
      <c r="V156" s="1">
        <f t="shared" ca="1" si="15"/>
        <v>8.6561152047218856E-2</v>
      </c>
      <c r="W156" s="1">
        <f t="shared" ca="1" si="16"/>
        <v>9.2625421339802463E-2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3.4121643013635842E-4</v>
      </c>
      <c r="E157" s="1">
        <f t="shared" ca="1" si="13"/>
        <v>6.6686270362854017E-2</v>
      </c>
      <c r="F157" s="1">
        <f t="shared" ca="1" si="19"/>
        <v>0.23522961650285631</v>
      </c>
      <c r="G157" s="1">
        <f t="shared" ca="1" si="19"/>
        <v>0.41633723081785945</v>
      </c>
      <c r="H157" s="1">
        <f t="shared" ca="1" si="19"/>
        <v>0.4057031190283823</v>
      </c>
      <c r="I157" s="1">
        <f t="shared" ca="1" si="19"/>
        <v>0.41878750513983132</v>
      </c>
      <c r="J157" s="1">
        <f t="shared" ca="1" si="19"/>
        <v>0.35374950359598262</v>
      </c>
      <c r="K157" s="1">
        <f t="shared" ca="1" si="19"/>
        <v>0.38408109038967453</v>
      </c>
      <c r="L157" s="1">
        <f t="shared" ca="1" si="19"/>
        <v>0.38034719309559717</v>
      </c>
      <c r="M157" s="1">
        <f t="shared" ca="1" si="19"/>
        <v>0.21559804958984205</v>
      </c>
      <c r="N157" s="1">
        <f t="shared" ca="1" si="19"/>
        <v>4.6884938967159194E-2</v>
      </c>
      <c r="O157" s="1">
        <f t="shared" ca="1" si="19"/>
        <v>6.7830872151373359E-2</v>
      </c>
      <c r="P157" s="1">
        <f t="shared" ca="1" si="19"/>
        <v>0.27975913185999046</v>
      </c>
      <c r="Q157" s="1">
        <f t="shared" ca="1" si="19"/>
        <v>0.57176543866874441</v>
      </c>
      <c r="R157" s="1">
        <f t="shared" ca="1" si="19"/>
        <v>0.55421970359024386</v>
      </c>
      <c r="S157" s="1">
        <f t="shared" ca="1" si="19"/>
        <v>0.25187959470111226</v>
      </c>
      <c r="T157" s="1">
        <f t="shared" ca="1" si="19"/>
        <v>0.12153635229521302</v>
      </c>
      <c r="U157" s="1">
        <f t="shared" ca="1" si="18"/>
        <v>0.2372503971389642</v>
      </c>
      <c r="V157" s="1">
        <f t="shared" ca="1" si="15"/>
        <v>0.39438450161479277</v>
      </c>
      <c r="W157" s="1">
        <f t="shared" ca="1" si="16"/>
        <v>0.36190063074689283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7.3834107869695464E-2</v>
      </c>
      <c r="E158" s="1">
        <f t="shared" ca="1" si="13"/>
        <v>3.9141703204538185E-2</v>
      </c>
      <c r="F158" s="1">
        <f t="shared" ca="1" si="19"/>
        <v>-2.7670593804775722E-2</v>
      </c>
      <c r="G158" s="1">
        <f t="shared" ca="1" si="19"/>
        <v>-5.2114778353001635E-2</v>
      </c>
      <c r="H158" s="1">
        <f t="shared" ca="1" si="19"/>
        <v>-1.4982085595586957E-2</v>
      </c>
      <c r="I158" s="1">
        <f t="shared" ca="1" si="19"/>
        <v>8.9985959547523128E-2</v>
      </c>
      <c r="J158" s="1">
        <f t="shared" ca="1" si="19"/>
        <v>0.32108691787532306</v>
      </c>
      <c r="K158" s="1">
        <f t="shared" ca="1" si="19"/>
        <v>0.62058910467623651</v>
      </c>
      <c r="L158" s="1">
        <f ca="1">(L108+0.6*(M108+K108)+0.15*(J108+N108))/(1+2*0.6+2*0.15)</f>
        <v>0.57794744596971503</v>
      </c>
      <c r="M158" s="1">
        <f t="shared" ca="1" si="19"/>
        <v>0.25961271412624037</v>
      </c>
      <c r="N158" s="1">
        <f t="shared" ca="1" si="19"/>
        <v>0.12372271091438765</v>
      </c>
      <c r="O158" s="1">
        <f t="shared" ca="1" si="19"/>
        <v>0.21542557886272121</v>
      </c>
      <c r="P158" s="1">
        <f t="shared" ca="1" si="19"/>
        <v>0.32674440518669617</v>
      </c>
      <c r="Q158" s="1">
        <f t="shared" ca="1" si="19"/>
        <v>0.4781332833353315</v>
      </c>
      <c r="R158" s="1">
        <f t="shared" ca="1" si="19"/>
        <v>0.38457864210493747</v>
      </c>
      <c r="S158" s="1">
        <f t="shared" ca="1" si="19"/>
        <v>0.16192048863257888</v>
      </c>
      <c r="T158" s="1">
        <f t="shared" ca="1" si="19"/>
        <v>2.3389037804378909E-2</v>
      </c>
      <c r="U158" s="1">
        <f t="shared" ca="1" si="18"/>
        <v>6.0496390436702872E-2</v>
      </c>
      <c r="V158" s="1">
        <f t="shared" ca="1" si="15"/>
        <v>0.19333201005674508</v>
      </c>
      <c r="W158" s="1">
        <f ca="1">(W108+0.6*(V108)+0.15*U108)/(1+0.6+0.15)</f>
        <v>0.24326413109009559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1.2626668632013631E-2</v>
      </c>
      <c r="E160" s="3">
        <f t="shared" ref="E160:W160" ca="1" si="20">AVERAGE(E111:E134)</f>
        <v>2.852347347811969E-2</v>
      </c>
      <c r="F160" s="3">
        <f t="shared" ca="1" si="20"/>
        <v>8.6848959973984161E-2</v>
      </c>
      <c r="G160" s="3">
        <f t="shared" ca="1" si="20"/>
        <v>0.13575399246621653</v>
      </c>
      <c r="H160" s="3">
        <f t="shared" ca="1" si="20"/>
        <v>0.10112719537279558</v>
      </c>
      <c r="I160" s="3">
        <f t="shared" ca="1" si="20"/>
        <v>5.1875336004609633E-2</v>
      </c>
      <c r="J160" s="3">
        <f t="shared" ca="1" si="20"/>
        <v>2.6361870441936903E-2</v>
      </c>
      <c r="K160" s="3">
        <f t="shared" ca="1" si="20"/>
        <v>1.8551307416092608E-2</v>
      </c>
      <c r="L160" s="3">
        <f t="shared" ca="1" si="20"/>
        <v>7.2216497571124263E-2</v>
      </c>
      <c r="M160" s="3">
        <f t="shared" ca="1" si="20"/>
        <v>0.24791710989262758</v>
      </c>
      <c r="N160" s="3">
        <f t="shared" ca="1" si="20"/>
        <v>0.41301249200452395</v>
      </c>
      <c r="O160" s="3">
        <f t="shared" ca="1" si="20"/>
        <v>0.2740379852630766</v>
      </c>
      <c r="P160" s="3">
        <f t="shared" ca="1" si="20"/>
        <v>0.16415834239375882</v>
      </c>
      <c r="Q160" s="3">
        <f t="shared" ca="1" si="20"/>
        <v>0.19950759179493682</v>
      </c>
      <c r="R160" s="3">
        <f t="shared" ca="1" si="20"/>
        <v>0.21364178164228334</v>
      </c>
      <c r="S160" s="3">
        <f t="shared" ca="1" si="20"/>
        <v>0.1490869576569134</v>
      </c>
      <c r="T160" s="3">
        <f t="shared" ca="1" si="20"/>
        <v>8.2488047733453848E-2</v>
      </c>
      <c r="U160" s="3">
        <f t="shared" ca="1" si="20"/>
        <v>4.4971273969093166E-2</v>
      </c>
      <c r="V160" s="3">
        <f t="shared" ca="1" si="20"/>
        <v>2.2994076184953419E-2</v>
      </c>
      <c r="W160" s="3">
        <f t="shared" ca="1" si="20"/>
        <v>-4.7388279884084498E-3</v>
      </c>
    </row>
    <row r="161" spans="2:23">
      <c r="C161" s="1" t="s">
        <v>198</v>
      </c>
      <c r="D161" s="10">
        <f ca="1">AVERAGE(D135:D158)</f>
        <v>2.3329943560958497E-2</v>
      </c>
      <c r="E161" s="3">
        <f t="shared" ref="E161:W161" ca="1" si="21">AVERAGE(E135:E158)</f>
        <v>5.3711796927706106E-2</v>
      </c>
      <c r="F161" s="3">
        <f t="shared" ca="1" si="21"/>
        <v>0.1655969810736643</v>
      </c>
      <c r="G161" s="3">
        <f t="shared" ca="1" si="21"/>
        <v>0.32513405033254017</v>
      </c>
      <c r="H161" s="3">
        <f t="shared" ca="1" si="21"/>
        <v>0.34074995095077565</v>
      </c>
      <c r="I161" s="3">
        <f t="shared" ca="1" si="21"/>
        <v>0.29021828585914561</v>
      </c>
      <c r="J161" s="3">
        <f t="shared" ca="1" si="21"/>
        <v>0.2660111756847669</v>
      </c>
      <c r="K161" s="3">
        <f t="shared" ca="1" si="21"/>
        <v>0.37052772667548778</v>
      </c>
      <c r="L161" s="3">
        <f t="shared" ca="1" si="21"/>
        <v>0.39509600810134121</v>
      </c>
      <c r="M161" s="3">
        <f t="shared" ca="1" si="21"/>
        <v>0.2806844280046904</v>
      </c>
      <c r="N161" s="3">
        <f t="shared" ca="1" si="21"/>
        <v>0.25549068597195618</v>
      </c>
      <c r="O161" s="3">
        <f t="shared" ca="1" si="21"/>
        <v>0.26673592768220689</v>
      </c>
      <c r="P161" s="3">
        <f t="shared" ca="1" si="21"/>
        <v>0.26539775023612827</v>
      </c>
      <c r="Q161" s="3">
        <f t="shared" ca="1" si="21"/>
        <v>0.36389310892488025</v>
      </c>
      <c r="R161" s="3">
        <f t="shared" ca="1" si="21"/>
        <v>0.4061520944398917</v>
      </c>
      <c r="S161" s="3">
        <f t="shared" ca="1" si="21"/>
        <v>0.31424313611682608</v>
      </c>
      <c r="T161" s="3">
        <f t="shared" ca="1" si="21"/>
        <v>0.17893384505211421</v>
      </c>
      <c r="U161" s="3">
        <f t="shared" ca="1" si="21"/>
        <v>0.13049043868732735</v>
      </c>
      <c r="V161" s="3">
        <f t="shared" ca="1" si="21"/>
        <v>0.14804934787973767</v>
      </c>
      <c r="W161" s="3">
        <f t="shared" ca="1" si="21"/>
        <v>0.12013096707221993</v>
      </c>
    </row>
    <row r="162" spans="2:23">
      <c r="C162" s="1" t="s">
        <v>16</v>
      </c>
      <c r="D162" s="3">
        <f ca="1">IF(D165&gt;0,TINV(TTEST(D111:D134,D135:D158,2,2),46),-TINV(TTEST(D111:D134,D135:D158,2,2),46))</f>
        <v>-0.63899167962020287</v>
      </c>
      <c r="E162" s="3">
        <f t="shared" ref="E162:V162" ca="1" si="22">IF(E165&gt;0,TINV(TTEST(E111:E134,E135:E158,2,2),46),-TINV(TTEST(E111:E134,E135:E158,2,2),46))</f>
        <v>-1.5576779698868051</v>
      </c>
      <c r="F162" s="3">
        <f t="shared" ca="1" si="22"/>
        <v>-2.5864260116093858</v>
      </c>
      <c r="G162" s="3">
        <f t="shared" ca="1" si="22"/>
        <v>-3.7466763009664801</v>
      </c>
      <c r="H162" s="3">
        <f t="shared" ca="1" si="22"/>
        <v>-4.9951324810202031</v>
      </c>
      <c r="I162" s="3">
        <f t="shared" ca="1" si="22"/>
        <v>-6.0117693854974021</v>
      </c>
      <c r="J162" s="3">
        <f t="shared" ca="1" si="22"/>
        <v>-8.1284899241727366</v>
      </c>
      <c r="K162" s="3">
        <f t="shared" ca="1" si="22"/>
        <v>-8.4956356283689303</v>
      </c>
      <c r="L162" s="3">
        <f t="shared" ca="1" si="22"/>
        <v>-7.6340338979717615</v>
      </c>
      <c r="M162" s="3">
        <f t="shared" ca="1" si="22"/>
        <v>-1.2314624212620044</v>
      </c>
      <c r="N162" s="3">
        <f t="shared" ca="1" si="22"/>
        <v>3.5802401471353651</v>
      </c>
      <c r="O162" s="3">
        <f t="shared" ca="1" si="22"/>
        <v>0.14258324162565039</v>
      </c>
      <c r="P162" s="3">
        <f t="shared" ca="1" si="22"/>
        <v>-2.3119493736745191</v>
      </c>
      <c r="Q162" s="3">
        <f t="shared" ca="1" si="22"/>
        <v>-3.6393482375937429</v>
      </c>
      <c r="R162" s="3">
        <f t="shared" ca="1" si="22"/>
        <v>-4.16495223893752</v>
      </c>
      <c r="S162" s="3">
        <f t="shared" ca="1" si="22"/>
        <v>-3.4745721317314322</v>
      </c>
      <c r="T162" s="3">
        <f t="shared" ca="1" si="22"/>
        <v>-3.0263487979520267</v>
      </c>
      <c r="U162" s="3">
        <f t="shared" ca="1" si="22"/>
        <v>-3.7989970211982405</v>
      </c>
      <c r="V162" s="3">
        <f t="shared" ca="1" si="22"/>
        <v>-4.575139649692586</v>
      </c>
      <c r="W162" s="3">
        <f ca="1">IF(W165&gt;0,TINV(TTEST(W111:W134,W135:W158,2,2),46),-TINV(TTEST(W111:W134,W135:W158,2,2),46))</f>
        <v>-5.1058919740436757</v>
      </c>
    </row>
    <row r="163" spans="2:23">
      <c r="B163" s="1" t="s">
        <v>199</v>
      </c>
      <c r="C163" s="1" t="s">
        <v>0</v>
      </c>
      <c r="D163" s="3">
        <f ca="1">STDEV(D111:D134)/SQRT(COUNT(D111:D134))</f>
        <v>1.2915174134889124E-2</v>
      </c>
      <c r="E163" s="3">
        <f t="shared" ref="E163:W163" ca="1" si="23">STDEV(E111:E134)/SQRT(COUNT(E111:E134))</f>
        <v>1.2310710860933497E-2</v>
      </c>
      <c r="F163" s="3">
        <f t="shared" ca="1" si="23"/>
        <v>1.8777154275752019E-2</v>
      </c>
      <c r="G163" s="3">
        <f t="shared" ca="1" si="23"/>
        <v>2.8016704170682912E-2</v>
      </c>
      <c r="H163" s="3">
        <f t="shared" ca="1" si="23"/>
        <v>2.4570965316487042E-2</v>
      </c>
      <c r="I163" s="3">
        <f t="shared" ca="1" si="23"/>
        <v>1.6372465358101388E-2</v>
      </c>
      <c r="J163" s="3">
        <f t="shared" ca="1" si="23"/>
        <v>1.2147273985825574E-2</v>
      </c>
      <c r="K163" s="3">
        <f t="shared" ca="1" si="23"/>
        <v>1.274478963879902E-2</v>
      </c>
      <c r="L163" s="3">
        <f t="shared" ca="1" si="23"/>
        <v>1.3820101112923703E-2</v>
      </c>
      <c r="M163" s="3">
        <f t="shared" ca="1" si="23"/>
        <v>1.1971233982995492E-2</v>
      </c>
      <c r="N163" s="3">
        <f t="shared" ca="1" si="23"/>
        <v>9.5987223200513193E-3</v>
      </c>
      <c r="O163" s="3">
        <f t="shared" ca="1" si="23"/>
        <v>1.0718180137191563E-2</v>
      </c>
      <c r="P163" s="3">
        <f t="shared" ca="1" si="23"/>
        <v>1.6664670517516852E-2</v>
      </c>
      <c r="Q163" s="3">
        <f t="shared" ca="1" si="23"/>
        <v>2.5290954490006158E-2</v>
      </c>
      <c r="R163" s="3">
        <f t="shared" ca="1" si="23"/>
        <v>2.6378185951407569E-2</v>
      </c>
      <c r="S163" s="3">
        <f t="shared" ca="1" si="23"/>
        <v>2.2493708522566831E-2</v>
      </c>
      <c r="T163" s="3">
        <f t="shared" ca="1" si="23"/>
        <v>1.7402410933190941E-2</v>
      </c>
      <c r="U163" s="3">
        <f t="shared" ca="1" si="23"/>
        <v>1.3559099270506452E-2</v>
      </c>
      <c r="V163" s="3">
        <f t="shared" ca="1" si="23"/>
        <v>1.4621924082484207E-2</v>
      </c>
      <c r="W163" s="3">
        <f t="shared" ca="1" si="23"/>
        <v>1.3752159688961889E-2</v>
      </c>
    </row>
    <row r="164" spans="2:23">
      <c r="C164" s="1" t="s">
        <v>198</v>
      </c>
      <c r="D164" s="3">
        <f ca="1">STDEV(D135:D158)/SQRT(COUNT(D135:D158))</f>
        <v>1.066627350739105E-2</v>
      </c>
      <c r="E164" s="3">
        <f t="shared" ref="E164:W164" ca="1" si="24">STDEV(E135:E158)/SQRT(COUNT(E135:E158))</f>
        <v>1.0484713761001107E-2</v>
      </c>
      <c r="F164" s="3">
        <f t="shared" ca="1" si="24"/>
        <v>2.3967004257713916E-2</v>
      </c>
      <c r="G164" s="3">
        <f t="shared" ca="1" si="24"/>
        <v>4.2071099906392621E-2</v>
      </c>
      <c r="H164" s="3">
        <f t="shared" ca="1" si="24"/>
        <v>4.1200832706926524E-2</v>
      </c>
      <c r="I164" s="3">
        <f t="shared" ca="1" si="24"/>
        <v>3.6107508762461632E-2</v>
      </c>
      <c r="J164" s="3">
        <f t="shared" ca="1" si="24"/>
        <v>2.6863907536871446E-2</v>
      </c>
      <c r="K164" s="3">
        <f t="shared" ca="1" si="24"/>
        <v>3.942127645507789E-2</v>
      </c>
      <c r="L164" s="3">
        <f t="shared" ca="1" si="24"/>
        <v>3.9973118314124319E-2</v>
      </c>
      <c r="M164" s="3">
        <f t="shared" ca="1" si="24"/>
        <v>2.3763410537541951E-2</v>
      </c>
      <c r="N164" s="3">
        <f t="shared" ca="1" si="24"/>
        <v>4.2937736430734327E-2</v>
      </c>
      <c r="O164" s="3">
        <f t="shared" ca="1" si="24"/>
        <v>5.0078441854990885E-2</v>
      </c>
      <c r="P164" s="3">
        <f t="shared" ca="1" si="24"/>
        <v>4.0494696681086878E-2</v>
      </c>
      <c r="Q164" s="3">
        <f t="shared" ca="1" si="24"/>
        <v>3.7424605979619434E-2</v>
      </c>
      <c r="R164" s="3">
        <f t="shared" ca="1" si="24"/>
        <v>3.7955470835515807E-2</v>
      </c>
      <c r="S164" s="3">
        <f t="shared" ca="1" si="24"/>
        <v>4.1873633042679541E-2</v>
      </c>
      <c r="T164" s="3">
        <f t="shared" ca="1" si="24"/>
        <v>2.6697753391065192E-2</v>
      </c>
      <c r="U164" s="3">
        <f t="shared" ca="1" si="24"/>
        <v>1.7969286846912812E-2</v>
      </c>
      <c r="V164" s="3">
        <f t="shared" ca="1" si="24"/>
        <v>2.3093891570252118E-2</v>
      </c>
      <c r="W164" s="3">
        <f t="shared" ca="1" si="24"/>
        <v>2.0223130491575002E-2</v>
      </c>
    </row>
    <row r="165" spans="2:23">
      <c r="C165" s="1" t="s">
        <v>110</v>
      </c>
      <c r="D165" s="2">
        <f ca="1">D160-D161</f>
        <v>-1.0703274928944866E-2</v>
      </c>
      <c r="E165" s="2">
        <f t="shared" ref="E165:W165" ca="1" si="25">E160-E161</f>
        <v>-2.5188323449586415E-2</v>
      </c>
      <c r="F165" s="2">
        <f t="shared" ca="1" si="25"/>
        <v>-7.8748021099680141E-2</v>
      </c>
      <c r="G165" s="2">
        <f t="shared" ca="1" si="25"/>
        <v>-0.18938005786632364</v>
      </c>
      <c r="H165" s="2">
        <f t="shared" ca="1" si="25"/>
        <v>-0.23962275557798007</v>
      </c>
      <c r="I165" s="2">
        <f t="shared" ca="1" si="25"/>
        <v>-0.23834294985453597</v>
      </c>
      <c r="J165" s="2">
        <f t="shared" ca="1" si="25"/>
        <v>-0.23964930524282999</v>
      </c>
      <c r="K165" s="2">
        <f t="shared" ca="1" si="25"/>
        <v>-0.35197641925939516</v>
      </c>
      <c r="L165" s="2">
        <f t="shared" ca="1" si="25"/>
        <v>-0.32287951053021696</v>
      </c>
      <c r="M165" s="2">
        <f t="shared" ca="1" si="25"/>
        <v>-3.2767318112062821E-2</v>
      </c>
      <c r="N165" s="2">
        <f t="shared" ca="1" si="25"/>
        <v>0.15752180603256777</v>
      </c>
      <c r="O165" s="2">
        <f t="shared" ca="1" si="25"/>
        <v>7.3020575808697141E-3</v>
      </c>
      <c r="P165" s="2">
        <f t="shared" ca="1" si="25"/>
        <v>-0.10123940784236946</v>
      </c>
      <c r="Q165" s="2">
        <f t="shared" ca="1" si="25"/>
        <v>-0.16438551712994343</v>
      </c>
      <c r="R165" s="2">
        <f t="shared" ca="1" si="25"/>
        <v>-0.19251031279760836</v>
      </c>
      <c r="S165" s="2">
        <f t="shared" ca="1" si="25"/>
        <v>-0.16515617845991268</v>
      </c>
      <c r="T165" s="2">
        <f t="shared" ca="1" si="25"/>
        <v>-9.6445797318660362E-2</v>
      </c>
      <c r="U165" s="2">
        <f t="shared" ca="1" si="25"/>
        <v>-8.5519164718234175E-2</v>
      </c>
      <c r="V165" s="2">
        <f t="shared" ca="1" si="25"/>
        <v>-0.12505527169478425</v>
      </c>
      <c r="W165" s="2">
        <f t="shared" ca="1" si="25"/>
        <v>-0.12486979506062838</v>
      </c>
    </row>
    <row r="167" spans="2:23">
      <c r="B167" s="1" t="s">
        <v>200</v>
      </c>
      <c r="D167" s="1">
        <f ca="1">COVAR(D111:D158,$C111:$C158)/VAR($C111:$C158)</f>
        <v>-5.2401450172959232E-3</v>
      </c>
      <c r="E167" s="1">
        <f t="shared" ref="E167:W167" ca="1" si="26">COVAR(E111:E158,$C111:$C158)/VAR($C111:$C158)</f>
        <v>-1.2331783355526671E-2</v>
      </c>
      <c r="F167" s="1">
        <f t="shared" ca="1" si="26"/>
        <v>-3.8553718663385077E-2</v>
      </c>
      <c r="G167" s="1">
        <f t="shared" ca="1" si="26"/>
        <v>-9.2717319997054334E-2</v>
      </c>
      <c r="H167" s="1">
        <f t="shared" ca="1" si="26"/>
        <v>-0.11731530741838604</v>
      </c>
      <c r="I167" s="1">
        <f t="shared" ca="1" si="26"/>
        <v>-0.11668873586628326</v>
      </c>
      <c r="J167" s="1">
        <f t="shared" ca="1" si="26"/>
        <v>-0.11732830569180219</v>
      </c>
      <c r="K167" s="1">
        <f t="shared" ca="1" si="26"/>
        <v>-0.17232178859574554</v>
      </c>
      <c r="L167" s="1">
        <f t="shared" ca="1" si="26"/>
        <v>-0.1580764270304188</v>
      </c>
      <c r="M167" s="1">
        <f t="shared" ca="1" si="26"/>
        <v>-1.6042332825697437E-2</v>
      </c>
      <c r="N167" s="1">
        <f t="shared" ca="1" si="26"/>
        <v>7.7120050870111326E-2</v>
      </c>
      <c r="O167" s="1">
        <f t="shared" ca="1" si="26"/>
        <v>3.5749656906341487E-3</v>
      </c>
      <c r="P167" s="1">
        <f t="shared" ca="1" si="26"/>
        <v>-4.9565126756160045E-2</v>
      </c>
      <c r="Q167" s="1">
        <f t="shared" ca="1" si="26"/>
        <v>-8.0480409428201477E-2</v>
      </c>
      <c r="R167" s="1">
        <f t="shared" ca="1" si="26"/>
        <v>-9.4249840640495713E-2</v>
      </c>
      <c r="S167" s="1">
        <f t="shared" ca="1" si="26"/>
        <v>-8.0857712370998869E-2</v>
      </c>
      <c r="T167" s="1">
        <f t="shared" ca="1" si="26"/>
        <v>-4.7218254937260791E-2</v>
      </c>
      <c r="U167" s="1">
        <f t="shared" ca="1" si="26"/>
        <v>-4.1868757726635487E-2</v>
      </c>
      <c r="V167" s="1">
        <f t="shared" ca="1" si="26"/>
        <v>-6.1224976767238114E-2</v>
      </c>
      <c r="W167" s="1">
        <f t="shared" ca="1" si="26"/>
        <v>-6.1134170498432658E-2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67"/>
  <sheetViews>
    <sheetView workbookViewId="0">
      <selection activeCell="D1" sqref="D1:W48"/>
    </sheetView>
  </sheetViews>
  <sheetFormatPr defaultRowHeight="15.75"/>
  <cols>
    <col min="1" max="1" width="9" style="1"/>
    <col min="2" max="2" width="15.875" style="1" customWidth="1"/>
    <col min="3" max="3" width="13.875" style="1" bestFit="1" customWidth="1"/>
    <col min="4" max="4" width="9.5" style="1" bestFit="1" customWidth="1"/>
    <col min="5" max="16384" width="9" style="1"/>
  </cols>
  <sheetData>
    <row r="1" spans="1:27">
      <c r="A1">
        <v>0</v>
      </c>
      <c r="B1" t="s">
        <v>148</v>
      </c>
      <c r="C1">
        <v>30</v>
      </c>
      <c r="D1">
        <v>1E-3</v>
      </c>
      <c r="E1">
        <v>0.89600000000000002</v>
      </c>
      <c r="F1">
        <v>4.4999999999999998E-2</v>
      </c>
      <c r="G1">
        <v>1.4E-2</v>
      </c>
      <c r="H1">
        <v>0.26500000000000001</v>
      </c>
      <c r="I1">
        <v>1.2999999999999999E-2</v>
      </c>
      <c r="J1">
        <v>2.8000000000000001E-2</v>
      </c>
      <c r="K1">
        <v>1.0999999999999999E-2</v>
      </c>
      <c r="L1">
        <v>6.0000000000000001E-3</v>
      </c>
      <c r="M1">
        <v>4.0000000000000001E-3</v>
      </c>
      <c r="N1">
        <v>1.2E-2</v>
      </c>
      <c r="O1">
        <v>3.1E-2</v>
      </c>
      <c r="P1">
        <v>1.0999999999999999E-2</v>
      </c>
      <c r="Q1">
        <v>0.17100000000000001</v>
      </c>
      <c r="R1">
        <v>1E-3</v>
      </c>
      <c r="S1">
        <v>1E-3</v>
      </c>
      <c r="T1">
        <v>0</v>
      </c>
      <c r="U1">
        <v>6.0000000000000001E-3</v>
      </c>
      <c r="V1">
        <v>3.0000000000000001E-3</v>
      </c>
      <c r="W1">
        <v>1.0999999999999999E-2</v>
      </c>
      <c r="Z1" s="1">
        <f>AVERAGE(D1:M1)</f>
        <v>0.1283</v>
      </c>
      <c r="AA1" s="1">
        <f>AVERAGE(N1:W1)</f>
        <v>2.4700000000000003E-2</v>
      </c>
    </row>
    <row r="2" spans="1:27">
      <c r="A2">
        <v>1</v>
      </c>
      <c r="B2" t="s">
        <v>149</v>
      </c>
      <c r="C2">
        <v>30</v>
      </c>
      <c r="D2">
        <v>0.02</v>
      </c>
      <c r="E2">
        <v>0.996</v>
      </c>
      <c r="F2">
        <v>0</v>
      </c>
      <c r="G2">
        <v>4.0000000000000001E-3</v>
      </c>
      <c r="H2">
        <v>3.0000000000000001E-3</v>
      </c>
      <c r="I2">
        <v>2E-3</v>
      </c>
      <c r="J2">
        <v>1E-3</v>
      </c>
      <c r="K2">
        <v>1E-3</v>
      </c>
      <c r="L2">
        <v>0</v>
      </c>
      <c r="M2">
        <v>1.4999999999999999E-2</v>
      </c>
      <c r="N2">
        <v>2E-3</v>
      </c>
      <c r="O2">
        <v>8.5000000000000006E-2</v>
      </c>
      <c r="P2">
        <v>2E-3</v>
      </c>
      <c r="Q2">
        <v>2.4E-2</v>
      </c>
      <c r="R2">
        <v>0.14299999999999999</v>
      </c>
      <c r="S2">
        <v>0</v>
      </c>
      <c r="T2">
        <v>0</v>
      </c>
      <c r="U2">
        <v>7.5999999999999998E-2</v>
      </c>
      <c r="V2">
        <v>3.0000000000000001E-3</v>
      </c>
      <c r="W2">
        <v>2E-3</v>
      </c>
      <c r="Z2" s="1">
        <f t="shared" ref="Z2:Z48" si="0">AVERAGE(D2:M2)</f>
        <v>0.10419999999999996</v>
      </c>
      <c r="AA2" s="1">
        <f t="shared" ref="AA2:AA48" si="1">AVERAGE(N2:W2)</f>
        <v>3.3700000000000001E-2</v>
      </c>
    </row>
    <row r="3" spans="1:27">
      <c r="A3">
        <v>2</v>
      </c>
      <c r="B3" t="s">
        <v>150</v>
      </c>
      <c r="C3">
        <v>30</v>
      </c>
      <c r="D3">
        <v>0</v>
      </c>
      <c r="E3">
        <v>0.85899999999999999</v>
      </c>
      <c r="F3">
        <v>4.0000000000000001E-3</v>
      </c>
      <c r="G3">
        <v>4.0000000000000001E-3</v>
      </c>
      <c r="H3">
        <v>8.9999999999999993E-3</v>
      </c>
      <c r="I3">
        <v>1.4E-2</v>
      </c>
      <c r="J3">
        <v>1E-3</v>
      </c>
      <c r="K3">
        <v>2.3E-2</v>
      </c>
      <c r="L3">
        <v>1E-3</v>
      </c>
      <c r="M3">
        <v>4.0000000000000001E-3</v>
      </c>
      <c r="N3">
        <v>1.2999999999999999E-2</v>
      </c>
      <c r="O3">
        <v>6.0000000000000001E-3</v>
      </c>
      <c r="P3">
        <v>1.2999999999999999E-2</v>
      </c>
      <c r="Q3">
        <v>8.9999999999999993E-3</v>
      </c>
      <c r="R3">
        <v>0</v>
      </c>
      <c r="S3">
        <v>1E-3</v>
      </c>
      <c r="T3">
        <v>1E-3</v>
      </c>
      <c r="U3">
        <v>2E-3</v>
      </c>
      <c r="V3">
        <v>1E-3</v>
      </c>
      <c r="W3">
        <v>1.2999999999999999E-2</v>
      </c>
      <c r="Z3" s="1">
        <f t="shared" si="0"/>
        <v>9.1900000000000009E-2</v>
      </c>
      <c r="AA3" s="1">
        <f t="shared" si="1"/>
        <v>5.9000000000000007E-3</v>
      </c>
    </row>
    <row r="4" spans="1:27">
      <c r="A4">
        <v>3</v>
      </c>
      <c r="B4" t="s">
        <v>151</v>
      </c>
      <c r="C4">
        <v>30</v>
      </c>
      <c r="D4">
        <v>1E-3</v>
      </c>
      <c r="E4">
        <v>0.99399999999999999</v>
      </c>
      <c r="F4">
        <v>0</v>
      </c>
      <c r="G4">
        <v>1.9E-2</v>
      </c>
      <c r="H4">
        <v>0.17799999999999999</v>
      </c>
      <c r="I4">
        <v>8.9999999999999993E-3</v>
      </c>
      <c r="J4">
        <v>0</v>
      </c>
      <c r="K4">
        <v>1.9E-2</v>
      </c>
      <c r="L4">
        <v>1E-3</v>
      </c>
      <c r="M4">
        <v>3.0000000000000001E-3</v>
      </c>
      <c r="N4">
        <v>8.0000000000000002E-3</v>
      </c>
      <c r="O4">
        <v>0.29899999999999999</v>
      </c>
      <c r="P4">
        <v>8.0000000000000002E-3</v>
      </c>
      <c r="Q4">
        <v>2.5999999999999999E-2</v>
      </c>
      <c r="R4">
        <v>6.0000000000000001E-3</v>
      </c>
      <c r="S4">
        <v>0</v>
      </c>
      <c r="T4">
        <v>0</v>
      </c>
      <c r="U4">
        <v>1E-3</v>
      </c>
      <c r="V4">
        <v>2.4E-2</v>
      </c>
      <c r="W4">
        <v>8.0000000000000002E-3</v>
      </c>
      <c r="Z4" s="1">
        <f t="shared" si="0"/>
        <v>0.12239999999999995</v>
      </c>
      <c r="AA4" s="1">
        <f t="shared" si="1"/>
        <v>3.8000000000000006E-2</v>
      </c>
    </row>
    <row r="5" spans="1:27">
      <c r="A5">
        <v>4</v>
      </c>
      <c r="B5" t="s">
        <v>152</v>
      </c>
      <c r="C5">
        <v>30</v>
      </c>
      <c r="D5">
        <v>1E-3</v>
      </c>
      <c r="E5">
        <v>0.99099999999999999</v>
      </c>
      <c r="F5">
        <v>1E-3</v>
      </c>
      <c r="G5">
        <v>1.6E-2</v>
      </c>
      <c r="H5">
        <v>2.9000000000000001E-2</v>
      </c>
      <c r="I5">
        <v>1.2999999999999999E-2</v>
      </c>
      <c r="J5">
        <v>3.0000000000000001E-3</v>
      </c>
      <c r="K5">
        <v>1.6E-2</v>
      </c>
      <c r="L5">
        <v>1E-3</v>
      </c>
      <c r="M5">
        <v>1.2999999999999999E-2</v>
      </c>
      <c r="N5">
        <v>1.2999999999999999E-2</v>
      </c>
      <c r="O5">
        <v>6.0000000000000001E-3</v>
      </c>
      <c r="P5">
        <v>1.2E-2</v>
      </c>
      <c r="Q5">
        <v>4.0000000000000001E-3</v>
      </c>
      <c r="R5">
        <v>7.0000000000000001E-3</v>
      </c>
      <c r="S5">
        <v>0</v>
      </c>
      <c r="T5">
        <v>0</v>
      </c>
      <c r="U5">
        <v>0</v>
      </c>
      <c r="V5">
        <v>6.6000000000000003E-2</v>
      </c>
      <c r="W5">
        <v>1.2E-2</v>
      </c>
      <c r="Z5" s="1">
        <f t="shared" si="0"/>
        <v>0.10839999999999994</v>
      </c>
      <c r="AA5" s="1">
        <f t="shared" si="1"/>
        <v>1.2E-2</v>
      </c>
    </row>
    <row r="6" spans="1:27">
      <c r="A6">
        <v>5</v>
      </c>
      <c r="B6" t="s">
        <v>153</v>
      </c>
      <c r="C6">
        <v>30</v>
      </c>
      <c r="D6">
        <v>1E-3</v>
      </c>
      <c r="E6">
        <v>0.996</v>
      </c>
      <c r="F6">
        <v>0</v>
      </c>
      <c r="G6">
        <v>1.6E-2</v>
      </c>
      <c r="H6">
        <v>8.0000000000000002E-3</v>
      </c>
      <c r="I6">
        <v>6.0000000000000001E-3</v>
      </c>
      <c r="J6">
        <v>1E-3</v>
      </c>
      <c r="K6">
        <v>2E-3</v>
      </c>
      <c r="L6">
        <v>1E-3</v>
      </c>
      <c r="M6">
        <v>4.0000000000000001E-3</v>
      </c>
      <c r="N6">
        <v>6.0000000000000001E-3</v>
      </c>
      <c r="O6">
        <v>8.6999999999999994E-2</v>
      </c>
      <c r="P6">
        <v>6.0000000000000001E-3</v>
      </c>
      <c r="Q6">
        <v>1.6E-2</v>
      </c>
      <c r="R6">
        <v>0.127</v>
      </c>
      <c r="S6">
        <v>0</v>
      </c>
      <c r="T6">
        <v>0</v>
      </c>
      <c r="U6">
        <v>1E-3</v>
      </c>
      <c r="V6">
        <v>2.1000000000000001E-2</v>
      </c>
      <c r="W6">
        <v>6.0000000000000001E-3</v>
      </c>
      <c r="Z6" s="1">
        <f t="shared" si="0"/>
        <v>0.10349999999999997</v>
      </c>
      <c r="AA6" s="1">
        <f t="shared" si="1"/>
        <v>2.7000000000000003E-2</v>
      </c>
    </row>
    <row r="7" spans="1:27">
      <c r="A7">
        <v>6</v>
      </c>
      <c r="B7" t="s">
        <v>154</v>
      </c>
      <c r="C7">
        <v>30</v>
      </c>
      <c r="D7">
        <v>5.0000000000000001E-3</v>
      </c>
      <c r="E7">
        <v>0.99199999999999999</v>
      </c>
      <c r="F7">
        <v>3.4000000000000002E-2</v>
      </c>
      <c r="G7">
        <v>0.14399999999999999</v>
      </c>
      <c r="H7">
        <v>4.3999999999999997E-2</v>
      </c>
      <c r="I7">
        <v>1.2999999999999999E-2</v>
      </c>
      <c r="J7">
        <v>1E-3</v>
      </c>
      <c r="K7">
        <v>9.1999999999999998E-2</v>
      </c>
      <c r="L7">
        <v>0</v>
      </c>
      <c r="M7">
        <v>2.4E-2</v>
      </c>
      <c r="N7">
        <v>1.2E-2</v>
      </c>
      <c r="O7">
        <v>1E-3</v>
      </c>
      <c r="P7">
        <v>1.2E-2</v>
      </c>
      <c r="Q7">
        <v>1E-3</v>
      </c>
      <c r="R7">
        <v>3.1E-2</v>
      </c>
      <c r="S7">
        <v>3.0000000000000001E-3</v>
      </c>
      <c r="T7">
        <v>3.0000000000000001E-3</v>
      </c>
      <c r="U7">
        <v>0</v>
      </c>
      <c r="V7">
        <v>1.0999999999999999E-2</v>
      </c>
      <c r="W7">
        <v>1.2E-2</v>
      </c>
      <c r="Z7" s="1">
        <f t="shared" si="0"/>
        <v>0.13489999999999996</v>
      </c>
      <c r="AA7" s="1">
        <f t="shared" si="1"/>
        <v>8.6E-3</v>
      </c>
    </row>
    <row r="8" spans="1:27">
      <c r="A8">
        <v>7</v>
      </c>
      <c r="B8" t="s">
        <v>155</v>
      </c>
      <c r="C8">
        <v>30</v>
      </c>
      <c r="D8">
        <v>0.14899999999999999</v>
      </c>
      <c r="E8">
        <v>0.97699999999999998</v>
      </c>
      <c r="F8">
        <v>3.0000000000000001E-3</v>
      </c>
      <c r="G8">
        <v>2.9000000000000001E-2</v>
      </c>
      <c r="H8">
        <v>1E-3</v>
      </c>
      <c r="I8">
        <v>1.9E-2</v>
      </c>
      <c r="J8">
        <v>1E-3</v>
      </c>
      <c r="K8">
        <v>1.7000000000000001E-2</v>
      </c>
      <c r="L8">
        <v>0</v>
      </c>
      <c r="M8">
        <v>5.6000000000000001E-2</v>
      </c>
      <c r="N8">
        <v>1.7999999999999999E-2</v>
      </c>
      <c r="O8">
        <v>0</v>
      </c>
      <c r="P8">
        <v>1.7999999999999999E-2</v>
      </c>
      <c r="Q8">
        <v>1E-3</v>
      </c>
      <c r="R8">
        <v>4.0000000000000001E-3</v>
      </c>
      <c r="S8">
        <v>0</v>
      </c>
      <c r="T8">
        <v>0</v>
      </c>
      <c r="U8">
        <v>1E-3</v>
      </c>
      <c r="V8">
        <v>0.01</v>
      </c>
      <c r="W8">
        <v>1.7999999999999999E-2</v>
      </c>
      <c r="Z8" s="1">
        <f t="shared" si="0"/>
        <v>0.12519999999999992</v>
      </c>
      <c r="AA8" s="1">
        <f t="shared" si="1"/>
        <v>6.9999999999999993E-3</v>
      </c>
    </row>
    <row r="9" spans="1:27">
      <c r="A9">
        <v>8</v>
      </c>
      <c r="B9" t="s">
        <v>156</v>
      </c>
      <c r="C9">
        <v>30</v>
      </c>
      <c r="D9">
        <v>0.40899999999999997</v>
      </c>
      <c r="E9">
        <v>0.996</v>
      </c>
      <c r="F9">
        <v>3.1E-2</v>
      </c>
      <c r="G9">
        <v>1.4999999999999999E-2</v>
      </c>
      <c r="H9">
        <v>1.4E-2</v>
      </c>
      <c r="I9">
        <v>6.0000000000000001E-3</v>
      </c>
      <c r="J9">
        <v>0</v>
      </c>
      <c r="K9">
        <v>6.8000000000000005E-2</v>
      </c>
      <c r="L9">
        <v>0</v>
      </c>
      <c r="M9">
        <v>0.115</v>
      </c>
      <c r="N9">
        <v>6.0000000000000001E-3</v>
      </c>
      <c r="O9">
        <v>0.42399999999999999</v>
      </c>
      <c r="P9">
        <v>6.0000000000000001E-3</v>
      </c>
      <c r="Q9">
        <v>2E-3</v>
      </c>
      <c r="R9">
        <v>1.0999999999999999E-2</v>
      </c>
      <c r="S9">
        <v>2E-3</v>
      </c>
      <c r="T9">
        <v>0</v>
      </c>
      <c r="U9">
        <v>1E-3</v>
      </c>
      <c r="V9">
        <v>1E-3</v>
      </c>
      <c r="W9">
        <v>6.0000000000000001E-3</v>
      </c>
      <c r="Z9" s="1">
        <f t="shared" si="0"/>
        <v>0.16539999999999999</v>
      </c>
      <c r="AA9" s="1">
        <f t="shared" si="1"/>
        <v>4.5900000000000003E-2</v>
      </c>
    </row>
    <row r="10" spans="1:27">
      <c r="A10">
        <v>9</v>
      </c>
      <c r="B10" t="s">
        <v>157</v>
      </c>
      <c r="C10">
        <v>30</v>
      </c>
      <c r="D10">
        <v>1.2999999999999999E-2</v>
      </c>
      <c r="E10">
        <v>0.996</v>
      </c>
      <c r="F10">
        <v>1E-3</v>
      </c>
      <c r="G10">
        <v>0.03</v>
      </c>
      <c r="H10">
        <v>2E-3</v>
      </c>
      <c r="I10">
        <v>5.0000000000000001E-3</v>
      </c>
      <c r="J10">
        <v>1E-3</v>
      </c>
      <c r="K10">
        <v>1.6E-2</v>
      </c>
      <c r="L10">
        <v>0</v>
      </c>
      <c r="M10">
        <v>0.182</v>
      </c>
      <c r="N10">
        <v>5.0000000000000001E-3</v>
      </c>
      <c r="O10">
        <v>0</v>
      </c>
      <c r="P10">
        <v>5.0000000000000001E-3</v>
      </c>
      <c r="Q10">
        <v>1E-3</v>
      </c>
      <c r="R10">
        <v>1E-3</v>
      </c>
      <c r="S10">
        <v>0</v>
      </c>
      <c r="T10">
        <v>0</v>
      </c>
      <c r="U10">
        <v>2E-3</v>
      </c>
      <c r="V10">
        <v>1E-3</v>
      </c>
      <c r="W10">
        <v>5.0000000000000001E-3</v>
      </c>
      <c r="Z10" s="1">
        <f t="shared" si="0"/>
        <v>0.12459999999999996</v>
      </c>
      <c r="AA10" s="1">
        <f t="shared" si="1"/>
        <v>2E-3</v>
      </c>
    </row>
    <row r="11" spans="1:27">
      <c r="A11">
        <v>10</v>
      </c>
      <c r="B11" t="s">
        <v>158</v>
      </c>
      <c r="C11">
        <v>30</v>
      </c>
      <c r="D11">
        <v>0.10299999999999999</v>
      </c>
      <c r="E11">
        <v>0.99099999999999999</v>
      </c>
      <c r="F11">
        <v>0</v>
      </c>
      <c r="G11">
        <v>3.1E-2</v>
      </c>
      <c r="H11">
        <v>2E-3</v>
      </c>
      <c r="I11">
        <v>8.0000000000000002E-3</v>
      </c>
      <c r="J11">
        <v>0</v>
      </c>
      <c r="K11">
        <v>1.7999999999999999E-2</v>
      </c>
      <c r="L11">
        <v>0</v>
      </c>
      <c r="M11">
        <v>7.0000000000000001E-3</v>
      </c>
      <c r="N11">
        <v>8.0000000000000002E-3</v>
      </c>
      <c r="O11">
        <v>0</v>
      </c>
      <c r="P11">
        <v>8.0000000000000002E-3</v>
      </c>
      <c r="Q11">
        <v>1E-3</v>
      </c>
      <c r="R11">
        <v>1.7999999999999999E-2</v>
      </c>
      <c r="S11">
        <v>0</v>
      </c>
      <c r="T11">
        <v>0.03</v>
      </c>
      <c r="U11">
        <v>6.0000000000000001E-3</v>
      </c>
      <c r="V11">
        <v>1E-3</v>
      </c>
      <c r="W11">
        <v>8.0000000000000002E-3</v>
      </c>
      <c r="Z11" s="1">
        <f t="shared" si="0"/>
        <v>0.11599999999999999</v>
      </c>
      <c r="AA11" s="1">
        <f t="shared" si="1"/>
        <v>8.0000000000000019E-3</v>
      </c>
    </row>
    <row r="12" spans="1:27">
      <c r="A12">
        <v>11</v>
      </c>
      <c r="B12" t="s">
        <v>159</v>
      </c>
      <c r="C12">
        <v>30</v>
      </c>
      <c r="D12">
        <v>1E-3</v>
      </c>
      <c r="E12">
        <v>0.97599999999999998</v>
      </c>
      <c r="F12">
        <v>0.122</v>
      </c>
      <c r="G12">
        <v>1.9E-2</v>
      </c>
      <c r="H12">
        <v>1E-3</v>
      </c>
      <c r="I12">
        <v>2.5000000000000001E-2</v>
      </c>
      <c r="J12">
        <v>6.0000000000000001E-3</v>
      </c>
      <c r="K12">
        <v>3.0000000000000001E-3</v>
      </c>
      <c r="L12">
        <v>0</v>
      </c>
      <c r="M12">
        <v>0.01</v>
      </c>
      <c r="N12">
        <v>2.1999999999999999E-2</v>
      </c>
      <c r="O12">
        <v>1E-3</v>
      </c>
      <c r="P12">
        <v>2.1000000000000001E-2</v>
      </c>
      <c r="Q12">
        <v>1E-3</v>
      </c>
      <c r="R12">
        <v>0.01</v>
      </c>
      <c r="S12">
        <v>0</v>
      </c>
      <c r="T12">
        <v>0</v>
      </c>
      <c r="U12">
        <v>0</v>
      </c>
      <c r="V12">
        <v>0.01</v>
      </c>
      <c r="W12">
        <v>2.1000000000000001E-2</v>
      </c>
      <c r="Z12" s="1">
        <f t="shared" si="0"/>
        <v>0.11629999999999996</v>
      </c>
      <c r="AA12" s="1">
        <f t="shared" si="1"/>
        <v>8.6E-3</v>
      </c>
    </row>
    <row r="13" spans="1:27">
      <c r="A13">
        <v>12</v>
      </c>
      <c r="B13" t="s">
        <v>160</v>
      </c>
      <c r="C13">
        <v>30</v>
      </c>
      <c r="D13">
        <v>2.3E-2</v>
      </c>
      <c r="E13">
        <v>0.97799999999999998</v>
      </c>
      <c r="F13">
        <v>1E-3</v>
      </c>
      <c r="G13">
        <v>7.0000000000000001E-3</v>
      </c>
      <c r="H13">
        <v>4.4999999999999998E-2</v>
      </c>
      <c r="I13">
        <v>2E-3</v>
      </c>
      <c r="J13">
        <v>1E-3</v>
      </c>
      <c r="K13">
        <v>1.9E-2</v>
      </c>
      <c r="L13">
        <v>1E-3</v>
      </c>
      <c r="M13">
        <v>1.2E-2</v>
      </c>
      <c r="N13">
        <v>2E-3</v>
      </c>
      <c r="O13">
        <v>2E-3</v>
      </c>
      <c r="P13">
        <v>2E-3</v>
      </c>
      <c r="Q13">
        <v>2.5999999999999999E-2</v>
      </c>
      <c r="R13">
        <v>6.0000000000000001E-3</v>
      </c>
      <c r="S13">
        <v>1E-3</v>
      </c>
      <c r="T13">
        <v>0</v>
      </c>
      <c r="U13">
        <v>6.3E-2</v>
      </c>
      <c r="V13">
        <v>2E-3</v>
      </c>
      <c r="W13">
        <v>3.0000000000000001E-3</v>
      </c>
      <c r="Z13" s="1">
        <f t="shared" si="0"/>
        <v>0.10889999999999993</v>
      </c>
      <c r="AA13" s="1">
        <f t="shared" si="1"/>
        <v>1.0700000000000001E-2</v>
      </c>
    </row>
    <row r="14" spans="1:27">
      <c r="A14">
        <v>13</v>
      </c>
      <c r="B14" t="s">
        <v>161</v>
      </c>
      <c r="C14">
        <v>30</v>
      </c>
      <c r="D14">
        <v>0</v>
      </c>
      <c r="E14">
        <v>0.996</v>
      </c>
      <c r="F14">
        <v>1E-3</v>
      </c>
      <c r="G14">
        <v>2.4E-2</v>
      </c>
      <c r="H14">
        <v>6.0000000000000001E-3</v>
      </c>
      <c r="I14">
        <v>7.0000000000000001E-3</v>
      </c>
      <c r="J14">
        <v>0</v>
      </c>
      <c r="K14">
        <v>3.1E-2</v>
      </c>
      <c r="L14">
        <v>4.8000000000000001E-2</v>
      </c>
      <c r="M14">
        <v>4.0000000000000001E-3</v>
      </c>
      <c r="N14">
        <v>7.0000000000000001E-3</v>
      </c>
      <c r="O14">
        <v>8.1000000000000003E-2</v>
      </c>
      <c r="P14">
        <v>7.0000000000000001E-3</v>
      </c>
      <c r="Q14">
        <v>8.9999999999999993E-3</v>
      </c>
      <c r="R14">
        <v>0.11899999999999999</v>
      </c>
      <c r="S14">
        <v>1E-3</v>
      </c>
      <c r="T14">
        <v>0</v>
      </c>
      <c r="U14">
        <v>0</v>
      </c>
      <c r="V14">
        <v>0.23899999999999999</v>
      </c>
      <c r="W14">
        <v>7.0000000000000001E-3</v>
      </c>
      <c r="Z14" s="1">
        <f t="shared" si="0"/>
        <v>0.11169999999999998</v>
      </c>
      <c r="AA14" s="1">
        <f t="shared" si="1"/>
        <v>4.7E-2</v>
      </c>
    </row>
    <row r="15" spans="1:27">
      <c r="A15">
        <v>14</v>
      </c>
      <c r="B15" t="s">
        <v>162</v>
      </c>
      <c r="C15">
        <v>30</v>
      </c>
      <c r="D15">
        <v>3.0000000000000001E-3</v>
      </c>
      <c r="E15">
        <v>0.99</v>
      </c>
      <c r="F15">
        <v>1E-3</v>
      </c>
      <c r="G15">
        <v>2.9000000000000001E-2</v>
      </c>
      <c r="H15">
        <v>4.0000000000000001E-3</v>
      </c>
      <c r="I15">
        <v>0.01</v>
      </c>
      <c r="J15">
        <v>1E-3</v>
      </c>
      <c r="K15">
        <v>0.111</v>
      </c>
      <c r="L15">
        <v>0</v>
      </c>
      <c r="M15">
        <v>3.2000000000000001E-2</v>
      </c>
      <c r="N15">
        <v>0.01</v>
      </c>
      <c r="O15">
        <v>0</v>
      </c>
      <c r="P15">
        <v>0.01</v>
      </c>
      <c r="Q15">
        <v>1E-3</v>
      </c>
      <c r="R15">
        <v>1E-3</v>
      </c>
      <c r="S15">
        <v>1E-3</v>
      </c>
      <c r="T15">
        <v>0</v>
      </c>
      <c r="U15">
        <v>2E-3</v>
      </c>
      <c r="V15">
        <v>0.01</v>
      </c>
      <c r="W15">
        <v>0.01</v>
      </c>
      <c r="Z15" s="1">
        <f t="shared" si="0"/>
        <v>0.11809999999999998</v>
      </c>
      <c r="AA15" s="1">
        <f t="shared" si="1"/>
        <v>4.5000000000000005E-3</v>
      </c>
    </row>
    <row r="16" spans="1:27">
      <c r="A16">
        <v>15</v>
      </c>
      <c r="B16" t="s">
        <v>163</v>
      </c>
      <c r="C16">
        <v>30</v>
      </c>
      <c r="D16">
        <v>1E-3</v>
      </c>
      <c r="E16">
        <v>0.98899999999999999</v>
      </c>
      <c r="F16">
        <v>2E-3</v>
      </c>
      <c r="G16">
        <v>2.9000000000000001E-2</v>
      </c>
      <c r="H16">
        <v>0.106</v>
      </c>
      <c r="I16">
        <v>5.0000000000000001E-3</v>
      </c>
      <c r="J16">
        <v>0</v>
      </c>
      <c r="K16">
        <v>9.7000000000000003E-2</v>
      </c>
      <c r="L16">
        <v>3.0000000000000001E-3</v>
      </c>
      <c r="M16">
        <v>4.0000000000000001E-3</v>
      </c>
      <c r="N16">
        <v>5.0000000000000001E-3</v>
      </c>
      <c r="O16">
        <v>0.11700000000000001</v>
      </c>
      <c r="P16">
        <v>5.0000000000000001E-3</v>
      </c>
      <c r="Q16">
        <v>1.9E-2</v>
      </c>
      <c r="R16">
        <v>1E-3</v>
      </c>
      <c r="S16">
        <v>5.8000000000000003E-2</v>
      </c>
      <c r="T16">
        <v>4.0000000000000001E-3</v>
      </c>
      <c r="U16">
        <v>6.0000000000000001E-3</v>
      </c>
      <c r="V16">
        <v>1E-3</v>
      </c>
      <c r="W16">
        <v>5.0000000000000001E-3</v>
      </c>
      <c r="Z16" s="1">
        <f t="shared" si="0"/>
        <v>0.12359999999999997</v>
      </c>
      <c r="AA16" s="1">
        <f t="shared" si="1"/>
        <v>2.2100000000000002E-2</v>
      </c>
    </row>
    <row r="17" spans="1:27">
      <c r="A17">
        <v>16</v>
      </c>
      <c r="B17" t="s">
        <v>164</v>
      </c>
      <c r="C17">
        <v>30</v>
      </c>
      <c r="D17">
        <v>0</v>
      </c>
      <c r="E17">
        <v>0.99399999999999999</v>
      </c>
      <c r="F17">
        <v>1.2E-2</v>
      </c>
      <c r="G17">
        <v>0.14199999999999999</v>
      </c>
      <c r="H17">
        <v>1.2999999999999999E-2</v>
      </c>
      <c r="I17">
        <v>8.9999999999999993E-3</v>
      </c>
      <c r="J17">
        <v>2E-3</v>
      </c>
      <c r="K17">
        <v>2.1999999999999999E-2</v>
      </c>
      <c r="L17">
        <v>2E-3</v>
      </c>
      <c r="M17">
        <v>0.01</v>
      </c>
      <c r="N17">
        <v>8.9999999999999993E-3</v>
      </c>
      <c r="O17">
        <v>5.0000000000000001E-3</v>
      </c>
      <c r="P17">
        <v>8.9999999999999993E-3</v>
      </c>
      <c r="Q17">
        <v>1.0999999999999999E-2</v>
      </c>
      <c r="R17">
        <v>3.0000000000000001E-3</v>
      </c>
      <c r="S17">
        <v>1E-3</v>
      </c>
      <c r="T17">
        <v>0</v>
      </c>
      <c r="U17">
        <v>0</v>
      </c>
      <c r="V17">
        <v>0.03</v>
      </c>
      <c r="W17">
        <v>8.9999999999999993E-3</v>
      </c>
      <c r="Z17" s="1">
        <f t="shared" si="0"/>
        <v>0.12059999999999997</v>
      </c>
      <c r="AA17" s="1">
        <f t="shared" si="1"/>
        <v>7.7000000000000002E-3</v>
      </c>
    </row>
    <row r="18" spans="1:27">
      <c r="A18">
        <v>17</v>
      </c>
      <c r="B18" t="s">
        <v>165</v>
      </c>
      <c r="C18">
        <v>30</v>
      </c>
      <c r="D18">
        <v>1E-3</v>
      </c>
      <c r="E18">
        <v>0.995</v>
      </c>
      <c r="F18">
        <v>1E-3</v>
      </c>
      <c r="G18">
        <v>6.7000000000000004E-2</v>
      </c>
      <c r="H18">
        <v>0.10199999999999999</v>
      </c>
      <c r="I18">
        <v>8.9999999999999993E-3</v>
      </c>
      <c r="J18">
        <v>0</v>
      </c>
      <c r="K18">
        <v>7.9000000000000001E-2</v>
      </c>
      <c r="L18">
        <v>1.2E-2</v>
      </c>
      <c r="M18">
        <v>3.0000000000000001E-3</v>
      </c>
      <c r="N18">
        <v>0.01</v>
      </c>
      <c r="O18">
        <v>3.0000000000000001E-3</v>
      </c>
      <c r="P18">
        <v>0.01</v>
      </c>
      <c r="Q18">
        <v>1E-3</v>
      </c>
      <c r="R18">
        <v>0.01</v>
      </c>
      <c r="S18">
        <v>3.0000000000000001E-3</v>
      </c>
      <c r="T18">
        <v>3.9E-2</v>
      </c>
      <c r="U18">
        <v>1E-3</v>
      </c>
      <c r="V18">
        <v>7.0000000000000001E-3</v>
      </c>
      <c r="W18">
        <v>0.01</v>
      </c>
      <c r="Z18" s="1">
        <f t="shared" si="0"/>
        <v>0.12689999999999999</v>
      </c>
      <c r="AA18" s="1">
        <f t="shared" si="1"/>
        <v>9.4000000000000021E-3</v>
      </c>
    </row>
    <row r="19" spans="1:27">
      <c r="A19">
        <v>18</v>
      </c>
      <c r="B19" t="s">
        <v>166</v>
      </c>
      <c r="C19">
        <v>30</v>
      </c>
      <c r="D19">
        <v>4.0000000000000001E-3</v>
      </c>
      <c r="E19">
        <v>0.98799999999999999</v>
      </c>
      <c r="F19">
        <v>0</v>
      </c>
      <c r="G19">
        <v>2.5999999999999999E-2</v>
      </c>
      <c r="H19">
        <v>0</v>
      </c>
      <c r="I19">
        <v>1.4E-2</v>
      </c>
      <c r="J19">
        <v>1E-3</v>
      </c>
      <c r="K19">
        <v>1.2E-2</v>
      </c>
      <c r="L19">
        <v>1E-3</v>
      </c>
      <c r="M19">
        <v>5.0000000000000001E-3</v>
      </c>
      <c r="N19">
        <v>1.2E-2</v>
      </c>
      <c r="O19">
        <v>4.0000000000000001E-3</v>
      </c>
      <c r="P19">
        <v>1.2E-2</v>
      </c>
      <c r="Q19">
        <v>2E-3</v>
      </c>
      <c r="R19">
        <v>8.0000000000000002E-3</v>
      </c>
      <c r="S19">
        <v>1E-3</v>
      </c>
      <c r="T19">
        <v>0</v>
      </c>
      <c r="U19">
        <v>0</v>
      </c>
      <c r="V19">
        <v>8.2000000000000003E-2</v>
      </c>
      <c r="W19">
        <v>1.2E-2</v>
      </c>
      <c r="Z19" s="1">
        <f t="shared" si="0"/>
        <v>0.10509999999999997</v>
      </c>
      <c r="AA19" s="1">
        <f t="shared" si="1"/>
        <v>1.3300000000000001E-2</v>
      </c>
    </row>
    <row r="20" spans="1:27">
      <c r="A20">
        <v>19</v>
      </c>
      <c r="B20" t="s">
        <v>167</v>
      </c>
      <c r="C20">
        <v>30</v>
      </c>
      <c r="D20">
        <v>1E-3</v>
      </c>
      <c r="E20">
        <v>0.89700000000000002</v>
      </c>
      <c r="F20">
        <v>0</v>
      </c>
      <c r="G20">
        <v>1.4E-2</v>
      </c>
      <c r="H20">
        <v>1E-3</v>
      </c>
      <c r="I20">
        <v>5.0000000000000001E-3</v>
      </c>
      <c r="J20">
        <v>1E-3</v>
      </c>
      <c r="K20">
        <v>1.0999999999999999E-2</v>
      </c>
      <c r="L20">
        <v>3.0000000000000001E-3</v>
      </c>
      <c r="M20">
        <v>1.2E-2</v>
      </c>
      <c r="N20">
        <v>6.0000000000000001E-3</v>
      </c>
      <c r="O20">
        <v>6.0000000000000001E-3</v>
      </c>
      <c r="P20">
        <v>6.0000000000000001E-3</v>
      </c>
      <c r="Q20">
        <v>3.6999999999999998E-2</v>
      </c>
      <c r="R20">
        <v>1.4999999999999999E-2</v>
      </c>
      <c r="S20">
        <v>0</v>
      </c>
      <c r="T20">
        <v>0</v>
      </c>
      <c r="U20">
        <v>7.0000000000000001E-3</v>
      </c>
      <c r="V20">
        <v>1.6E-2</v>
      </c>
      <c r="W20">
        <v>6.0000000000000001E-3</v>
      </c>
      <c r="Z20" s="1">
        <f t="shared" si="0"/>
        <v>9.4500000000000001E-2</v>
      </c>
      <c r="AA20" s="1">
        <f t="shared" si="1"/>
        <v>9.9000000000000025E-3</v>
      </c>
    </row>
    <row r="21" spans="1:27">
      <c r="A21">
        <v>20</v>
      </c>
      <c r="B21" t="s">
        <v>168</v>
      </c>
      <c r="C21">
        <v>30</v>
      </c>
      <c r="D21">
        <v>8.0000000000000002E-3</v>
      </c>
      <c r="E21">
        <v>0.996</v>
      </c>
      <c r="F21">
        <v>0</v>
      </c>
      <c r="G21">
        <v>9.5000000000000001E-2</v>
      </c>
      <c r="H21">
        <v>7.0000000000000001E-3</v>
      </c>
      <c r="I21">
        <v>3.0000000000000001E-3</v>
      </c>
      <c r="J21">
        <v>0</v>
      </c>
      <c r="K21">
        <v>3.4000000000000002E-2</v>
      </c>
      <c r="L21">
        <v>4.0000000000000001E-3</v>
      </c>
      <c r="M21">
        <v>3.0000000000000001E-3</v>
      </c>
      <c r="N21">
        <v>3.0000000000000001E-3</v>
      </c>
      <c r="O21">
        <v>1E-3</v>
      </c>
      <c r="P21">
        <v>3.0000000000000001E-3</v>
      </c>
      <c r="Q21">
        <v>2.4E-2</v>
      </c>
      <c r="R21">
        <v>0.29199999999999998</v>
      </c>
      <c r="S21">
        <v>1E-3</v>
      </c>
      <c r="T21">
        <v>1.2999999999999999E-2</v>
      </c>
      <c r="U21">
        <v>1E-3</v>
      </c>
      <c r="V21">
        <v>1.9E-2</v>
      </c>
      <c r="W21">
        <v>3.0000000000000001E-3</v>
      </c>
      <c r="Z21" s="1">
        <f t="shared" si="0"/>
        <v>0.11499999999999996</v>
      </c>
      <c r="AA21" s="1">
        <f t="shared" si="1"/>
        <v>3.5999999999999997E-2</v>
      </c>
    </row>
    <row r="22" spans="1:27">
      <c r="A22">
        <v>21</v>
      </c>
      <c r="B22" t="s">
        <v>169</v>
      </c>
      <c r="C22">
        <v>30</v>
      </c>
      <c r="D22">
        <v>4.4999999999999998E-2</v>
      </c>
      <c r="E22">
        <v>0.91800000000000004</v>
      </c>
      <c r="F22">
        <v>0</v>
      </c>
      <c r="G22">
        <v>3.1E-2</v>
      </c>
      <c r="H22">
        <v>1E-3</v>
      </c>
      <c r="I22">
        <v>8.0000000000000002E-3</v>
      </c>
      <c r="J22">
        <v>1E-3</v>
      </c>
      <c r="K22">
        <v>0.13900000000000001</v>
      </c>
      <c r="L22">
        <v>1E-3</v>
      </c>
      <c r="M22">
        <v>7.0000000000000001E-3</v>
      </c>
      <c r="N22">
        <v>7.0000000000000001E-3</v>
      </c>
      <c r="O22">
        <v>1.4E-2</v>
      </c>
      <c r="P22">
        <v>7.0000000000000001E-3</v>
      </c>
      <c r="Q22">
        <v>1.2E-2</v>
      </c>
      <c r="R22">
        <v>3.0000000000000001E-3</v>
      </c>
      <c r="S22">
        <v>7.0000000000000001E-3</v>
      </c>
      <c r="T22">
        <v>1E-3</v>
      </c>
      <c r="U22">
        <v>4.0000000000000001E-3</v>
      </c>
      <c r="V22">
        <v>4.2999999999999997E-2</v>
      </c>
      <c r="W22">
        <v>7.0000000000000001E-3</v>
      </c>
      <c r="Z22" s="1">
        <f t="shared" si="0"/>
        <v>0.11509999999999998</v>
      </c>
      <c r="AA22" s="1">
        <f t="shared" si="1"/>
        <v>1.0500000000000001E-2</v>
      </c>
    </row>
    <row r="23" spans="1:27">
      <c r="A23">
        <v>22</v>
      </c>
      <c r="B23" t="s">
        <v>170</v>
      </c>
      <c r="C23">
        <v>30</v>
      </c>
      <c r="D23">
        <v>0.1</v>
      </c>
      <c r="E23">
        <v>0.995</v>
      </c>
      <c r="F23">
        <v>0</v>
      </c>
      <c r="G23">
        <v>2.1999999999999999E-2</v>
      </c>
      <c r="H23">
        <v>1E-3</v>
      </c>
      <c r="I23">
        <v>4.0000000000000001E-3</v>
      </c>
      <c r="J23">
        <v>0</v>
      </c>
      <c r="K23">
        <v>3.3000000000000002E-2</v>
      </c>
      <c r="L23">
        <v>3.0000000000000001E-3</v>
      </c>
      <c r="M23">
        <v>2.4E-2</v>
      </c>
      <c r="N23">
        <v>4.0000000000000001E-3</v>
      </c>
      <c r="O23">
        <v>2E-3</v>
      </c>
      <c r="P23">
        <v>4.0000000000000001E-3</v>
      </c>
      <c r="Q23">
        <v>4.8000000000000001E-2</v>
      </c>
      <c r="R23">
        <v>0.253</v>
      </c>
      <c r="S23">
        <v>0</v>
      </c>
      <c r="T23">
        <v>0</v>
      </c>
      <c r="U23">
        <v>5.0000000000000001E-3</v>
      </c>
      <c r="V23">
        <v>0.114</v>
      </c>
      <c r="W23">
        <v>4.0000000000000001E-3</v>
      </c>
      <c r="Z23" s="1">
        <f t="shared" si="0"/>
        <v>0.11819999999999997</v>
      </c>
      <c r="AA23" s="1">
        <f t="shared" si="1"/>
        <v>4.3400000000000001E-2</v>
      </c>
    </row>
    <row r="24" spans="1:27">
      <c r="A24">
        <v>23</v>
      </c>
      <c r="B24" t="s">
        <v>171</v>
      </c>
      <c r="C24">
        <v>30</v>
      </c>
      <c r="D24">
        <v>9.7000000000000003E-2</v>
      </c>
      <c r="E24">
        <v>0.98399999999999999</v>
      </c>
      <c r="F24">
        <v>0</v>
      </c>
      <c r="G24">
        <v>0.36399999999999999</v>
      </c>
      <c r="H24">
        <v>2E-3</v>
      </c>
      <c r="I24">
        <v>6.0000000000000001E-3</v>
      </c>
      <c r="J24">
        <v>3.0000000000000001E-3</v>
      </c>
      <c r="K24">
        <v>8.9999999999999993E-3</v>
      </c>
      <c r="L24">
        <v>0</v>
      </c>
      <c r="M24">
        <v>1.4999999999999999E-2</v>
      </c>
      <c r="N24">
        <v>6.0000000000000001E-3</v>
      </c>
      <c r="O24">
        <v>2E-3</v>
      </c>
      <c r="P24">
        <v>6.0000000000000001E-3</v>
      </c>
      <c r="Q24">
        <v>4.5999999999999999E-2</v>
      </c>
      <c r="R24">
        <v>2.3E-2</v>
      </c>
      <c r="S24">
        <v>0</v>
      </c>
      <c r="T24">
        <v>0</v>
      </c>
      <c r="U24">
        <v>1E-3</v>
      </c>
      <c r="V24">
        <v>0.01</v>
      </c>
      <c r="W24">
        <v>6.0000000000000001E-3</v>
      </c>
      <c r="Z24" s="1">
        <f t="shared" si="0"/>
        <v>0.14799999999999996</v>
      </c>
      <c r="AA24" s="1">
        <f t="shared" si="1"/>
        <v>9.9999999999999985E-3</v>
      </c>
    </row>
    <row r="25" spans="1:27">
      <c r="A25">
        <v>24</v>
      </c>
      <c r="B25" t="s">
        <v>172</v>
      </c>
      <c r="C25">
        <v>30</v>
      </c>
      <c r="D25">
        <v>2.7E-2</v>
      </c>
      <c r="E25">
        <v>8.9999999999999993E-3</v>
      </c>
      <c r="F25">
        <v>1.7999999999999999E-2</v>
      </c>
      <c r="G25">
        <v>3.0000000000000001E-3</v>
      </c>
      <c r="H25">
        <v>4.0000000000000001E-3</v>
      </c>
      <c r="I25">
        <v>1.2999999999999999E-2</v>
      </c>
      <c r="J25">
        <v>8.2000000000000003E-2</v>
      </c>
      <c r="K25">
        <v>1E-3</v>
      </c>
      <c r="L25">
        <v>0.99199999999999999</v>
      </c>
      <c r="M25">
        <v>6.0000000000000001E-3</v>
      </c>
      <c r="N25">
        <v>1.2999999999999999E-2</v>
      </c>
      <c r="O25">
        <v>0.80900000000000005</v>
      </c>
      <c r="P25">
        <v>1.2999999999999999E-2</v>
      </c>
      <c r="Q25">
        <v>0.44700000000000001</v>
      </c>
      <c r="R25">
        <v>0.80100000000000005</v>
      </c>
      <c r="S25">
        <v>4.0000000000000001E-3</v>
      </c>
      <c r="T25">
        <v>0.48299999999999998</v>
      </c>
      <c r="U25">
        <v>0.99299999999999999</v>
      </c>
      <c r="V25">
        <v>1E-3</v>
      </c>
      <c r="W25">
        <v>1.2999999999999999E-2</v>
      </c>
      <c r="Z25" s="1">
        <f t="shared" si="0"/>
        <v>0.11550000000000001</v>
      </c>
      <c r="AA25" s="1">
        <f t="shared" si="1"/>
        <v>0.35770000000000002</v>
      </c>
    </row>
    <row r="26" spans="1:27">
      <c r="A26">
        <v>25</v>
      </c>
      <c r="B26" t="s">
        <v>173</v>
      </c>
      <c r="C26">
        <v>30</v>
      </c>
      <c r="D26">
        <v>0.72399999999999998</v>
      </c>
      <c r="E26">
        <v>0.76400000000000001</v>
      </c>
      <c r="F26">
        <v>4.9000000000000002E-2</v>
      </c>
      <c r="G26">
        <v>2E-3</v>
      </c>
      <c r="H26">
        <v>1E-3</v>
      </c>
      <c r="I26">
        <v>8.9999999999999993E-3</v>
      </c>
      <c r="J26">
        <v>0.19700000000000001</v>
      </c>
      <c r="K26">
        <v>7.6999999999999999E-2</v>
      </c>
      <c r="L26">
        <v>0.76200000000000001</v>
      </c>
      <c r="M26">
        <v>2E-3</v>
      </c>
      <c r="N26">
        <v>8.0000000000000002E-3</v>
      </c>
      <c r="O26">
        <v>0.99099999999999999</v>
      </c>
      <c r="P26">
        <v>8.0000000000000002E-3</v>
      </c>
      <c r="Q26">
        <v>0.36299999999999999</v>
      </c>
      <c r="R26">
        <v>0.99299999999999999</v>
      </c>
      <c r="S26">
        <v>4.0000000000000001E-3</v>
      </c>
      <c r="T26">
        <v>7.0000000000000001E-3</v>
      </c>
      <c r="U26">
        <v>0.76100000000000001</v>
      </c>
      <c r="V26">
        <v>0.28199999999999997</v>
      </c>
      <c r="W26">
        <v>8.0000000000000002E-3</v>
      </c>
      <c r="Z26" s="1">
        <f t="shared" si="0"/>
        <v>0.25869999999999999</v>
      </c>
      <c r="AA26" s="1">
        <f t="shared" si="1"/>
        <v>0.34250000000000003</v>
      </c>
    </row>
    <row r="27" spans="1:27">
      <c r="A27">
        <v>26</v>
      </c>
      <c r="B27" t="s">
        <v>174</v>
      </c>
      <c r="C27">
        <v>30</v>
      </c>
      <c r="D27">
        <v>0.60299999999999998</v>
      </c>
      <c r="E27">
        <v>0.11600000000000001</v>
      </c>
      <c r="F27">
        <v>1E-3</v>
      </c>
      <c r="G27">
        <v>0.33800000000000002</v>
      </c>
      <c r="H27">
        <v>9.0999999999999998E-2</v>
      </c>
      <c r="I27">
        <v>3.2000000000000001E-2</v>
      </c>
      <c r="J27">
        <v>0</v>
      </c>
      <c r="K27">
        <v>1.9E-2</v>
      </c>
      <c r="L27">
        <v>0.996</v>
      </c>
      <c r="M27">
        <v>2E-3</v>
      </c>
      <c r="N27">
        <v>2.8000000000000001E-2</v>
      </c>
      <c r="O27">
        <v>1.2E-2</v>
      </c>
      <c r="P27">
        <v>2.5999999999999999E-2</v>
      </c>
      <c r="Q27">
        <v>0.17199999999999999</v>
      </c>
      <c r="R27">
        <v>5.3999999999999999E-2</v>
      </c>
      <c r="S27">
        <v>0.753</v>
      </c>
      <c r="T27">
        <v>1.4E-2</v>
      </c>
      <c r="U27">
        <v>7.3999999999999996E-2</v>
      </c>
      <c r="V27">
        <v>1.6E-2</v>
      </c>
      <c r="W27">
        <v>2.5000000000000001E-2</v>
      </c>
      <c r="Z27" s="1">
        <f t="shared" si="0"/>
        <v>0.21979999999999994</v>
      </c>
      <c r="AA27" s="1">
        <f t="shared" si="1"/>
        <v>0.11739999999999999</v>
      </c>
    </row>
    <row r="28" spans="1:27">
      <c r="A28">
        <v>27</v>
      </c>
      <c r="B28" t="s">
        <v>175</v>
      </c>
      <c r="C28">
        <v>30</v>
      </c>
      <c r="D28">
        <v>0.60499999999999998</v>
      </c>
      <c r="E28">
        <v>0.318</v>
      </c>
      <c r="F28">
        <v>0.496</v>
      </c>
      <c r="G28">
        <v>7.0000000000000001E-3</v>
      </c>
      <c r="H28">
        <v>8.0000000000000002E-3</v>
      </c>
      <c r="I28">
        <v>1.9E-2</v>
      </c>
      <c r="J28">
        <v>0</v>
      </c>
      <c r="K28">
        <v>1.7000000000000001E-2</v>
      </c>
      <c r="L28">
        <v>0.996</v>
      </c>
      <c r="M28">
        <v>0.28299999999999997</v>
      </c>
      <c r="N28">
        <v>1.7000000000000001E-2</v>
      </c>
      <c r="O28">
        <v>0.98499999999999999</v>
      </c>
      <c r="P28">
        <v>1.7000000000000001E-2</v>
      </c>
      <c r="Q28">
        <v>0.996</v>
      </c>
      <c r="R28">
        <v>0.435</v>
      </c>
      <c r="S28">
        <v>0.84</v>
      </c>
      <c r="T28">
        <v>0.19500000000000001</v>
      </c>
      <c r="U28">
        <v>0.35599999999999998</v>
      </c>
      <c r="V28">
        <v>0.17199999999999999</v>
      </c>
      <c r="W28">
        <v>1.6E-2</v>
      </c>
      <c r="Z28" s="1">
        <f t="shared" si="0"/>
        <v>0.27489999999999998</v>
      </c>
      <c r="AA28" s="1">
        <f t="shared" si="1"/>
        <v>0.40289999999999992</v>
      </c>
    </row>
    <row r="29" spans="1:27">
      <c r="A29">
        <v>28</v>
      </c>
      <c r="B29" t="s">
        <v>176</v>
      </c>
      <c r="C29">
        <v>30</v>
      </c>
      <c r="D29">
        <v>0.93899999999999995</v>
      </c>
      <c r="E29">
        <v>0.496</v>
      </c>
      <c r="F29">
        <v>1E-3</v>
      </c>
      <c r="G29">
        <v>0.221</v>
      </c>
      <c r="H29">
        <v>1E-3</v>
      </c>
      <c r="I29">
        <v>3.1E-2</v>
      </c>
      <c r="J29">
        <v>0.88500000000000001</v>
      </c>
      <c r="K29">
        <v>1E-3</v>
      </c>
      <c r="L29">
        <v>0.70799999999999996</v>
      </c>
      <c r="M29">
        <v>1E-3</v>
      </c>
      <c r="N29">
        <v>2.5000000000000001E-2</v>
      </c>
      <c r="O29">
        <v>6.0000000000000001E-3</v>
      </c>
      <c r="P29">
        <v>2.4E-2</v>
      </c>
      <c r="Q29">
        <v>2E-3</v>
      </c>
      <c r="R29">
        <v>0.94299999999999995</v>
      </c>
      <c r="S29">
        <v>5.0000000000000001E-3</v>
      </c>
      <c r="T29">
        <v>4.0000000000000001E-3</v>
      </c>
      <c r="U29">
        <v>0.81</v>
      </c>
      <c r="V29">
        <v>0.14199999999999999</v>
      </c>
      <c r="W29">
        <v>2.3E-2</v>
      </c>
      <c r="Z29" s="1">
        <f t="shared" si="0"/>
        <v>0.32839999999999991</v>
      </c>
      <c r="AA29" s="1">
        <f t="shared" si="1"/>
        <v>0.19839999999999997</v>
      </c>
    </row>
    <row r="30" spans="1:27">
      <c r="A30">
        <v>29</v>
      </c>
      <c r="B30" t="s">
        <v>177</v>
      </c>
      <c r="C30">
        <v>30</v>
      </c>
      <c r="D30">
        <v>0.621</v>
      </c>
      <c r="E30">
        <v>0.77600000000000002</v>
      </c>
      <c r="F30">
        <v>3.3000000000000002E-2</v>
      </c>
      <c r="G30">
        <v>3.1E-2</v>
      </c>
      <c r="H30">
        <v>4.0000000000000001E-3</v>
      </c>
      <c r="I30">
        <v>8.0000000000000002E-3</v>
      </c>
      <c r="J30">
        <v>0.12</v>
      </c>
      <c r="K30">
        <v>1.7000000000000001E-2</v>
      </c>
      <c r="L30">
        <v>0.89400000000000002</v>
      </c>
      <c r="M30">
        <v>1.0999999999999999E-2</v>
      </c>
      <c r="N30">
        <v>8.0000000000000002E-3</v>
      </c>
      <c r="O30">
        <v>0.74099999999999999</v>
      </c>
      <c r="P30">
        <v>8.0000000000000002E-3</v>
      </c>
      <c r="Q30">
        <v>1.2E-2</v>
      </c>
      <c r="R30">
        <v>0.872</v>
      </c>
      <c r="S30">
        <v>5.0000000000000001E-3</v>
      </c>
      <c r="T30">
        <v>1E-3</v>
      </c>
      <c r="U30">
        <v>0.57899999999999996</v>
      </c>
      <c r="V30">
        <v>0.153</v>
      </c>
      <c r="W30">
        <v>8.0000000000000002E-3</v>
      </c>
      <c r="Z30" s="1">
        <f t="shared" si="0"/>
        <v>0.2515</v>
      </c>
      <c r="AA30" s="1">
        <f t="shared" si="1"/>
        <v>0.2387</v>
      </c>
    </row>
    <row r="31" spans="1:27">
      <c r="A31">
        <v>30</v>
      </c>
      <c r="B31" t="s">
        <v>178</v>
      </c>
      <c r="C31">
        <v>30</v>
      </c>
      <c r="D31">
        <v>6.0000000000000001E-3</v>
      </c>
      <c r="E31">
        <v>0.34</v>
      </c>
      <c r="F31">
        <v>0.995</v>
      </c>
      <c r="G31">
        <v>6.0999999999999999E-2</v>
      </c>
      <c r="H31">
        <v>1E-3</v>
      </c>
      <c r="I31">
        <v>2.1000000000000001E-2</v>
      </c>
      <c r="J31">
        <v>0.16</v>
      </c>
      <c r="K31">
        <v>2E-3</v>
      </c>
      <c r="L31">
        <v>5.0000000000000001E-3</v>
      </c>
      <c r="M31">
        <v>3.0000000000000001E-3</v>
      </c>
      <c r="N31">
        <v>1.9E-2</v>
      </c>
      <c r="O31">
        <v>0.92800000000000005</v>
      </c>
      <c r="P31">
        <v>1.9E-2</v>
      </c>
      <c r="Q31">
        <v>0.129</v>
      </c>
      <c r="R31">
        <v>0.751</v>
      </c>
      <c r="S31">
        <v>0.751</v>
      </c>
      <c r="T31">
        <v>0.88500000000000001</v>
      </c>
      <c r="U31">
        <v>3.0000000000000001E-3</v>
      </c>
      <c r="V31">
        <v>0</v>
      </c>
      <c r="W31">
        <v>1.7999999999999999E-2</v>
      </c>
      <c r="Z31" s="1">
        <f t="shared" si="0"/>
        <v>0.15939999999999993</v>
      </c>
      <c r="AA31" s="1">
        <f t="shared" si="1"/>
        <v>0.3503</v>
      </c>
    </row>
    <row r="32" spans="1:27">
      <c r="A32">
        <v>31</v>
      </c>
      <c r="B32" t="s">
        <v>179</v>
      </c>
      <c r="C32">
        <v>30</v>
      </c>
      <c r="D32">
        <v>8.9999999999999993E-3</v>
      </c>
      <c r="E32">
        <v>0.24099999999999999</v>
      </c>
      <c r="F32">
        <v>0.59799999999999998</v>
      </c>
      <c r="G32">
        <v>0.36099999999999999</v>
      </c>
      <c r="H32">
        <v>1.0999999999999999E-2</v>
      </c>
      <c r="I32">
        <v>3.5999999999999997E-2</v>
      </c>
      <c r="J32">
        <v>3.0000000000000001E-3</v>
      </c>
      <c r="K32">
        <v>0</v>
      </c>
      <c r="L32">
        <v>9.4E-2</v>
      </c>
      <c r="M32">
        <v>2E-3</v>
      </c>
      <c r="N32">
        <v>2.9000000000000001E-2</v>
      </c>
      <c r="O32">
        <v>0.28999999999999998</v>
      </c>
      <c r="P32">
        <v>2.5999999999999999E-2</v>
      </c>
      <c r="Q32">
        <v>0.88300000000000001</v>
      </c>
      <c r="R32">
        <v>3.3000000000000002E-2</v>
      </c>
      <c r="S32">
        <v>0.98099999999999998</v>
      </c>
      <c r="T32">
        <v>1.7000000000000001E-2</v>
      </c>
      <c r="U32">
        <v>1E-3</v>
      </c>
      <c r="V32">
        <v>5.0000000000000001E-3</v>
      </c>
      <c r="W32">
        <v>2.5000000000000001E-2</v>
      </c>
      <c r="Z32" s="1">
        <f t="shared" si="0"/>
        <v>0.13550000000000001</v>
      </c>
      <c r="AA32" s="1">
        <f t="shared" si="1"/>
        <v>0.22899999999999995</v>
      </c>
    </row>
    <row r="33" spans="1:27">
      <c r="A33">
        <v>32</v>
      </c>
      <c r="B33" t="s">
        <v>180</v>
      </c>
      <c r="C33">
        <v>30</v>
      </c>
      <c r="D33">
        <v>0.30599999999999999</v>
      </c>
      <c r="E33">
        <v>0.90700000000000003</v>
      </c>
      <c r="F33">
        <v>0.996</v>
      </c>
      <c r="G33">
        <v>3.3000000000000002E-2</v>
      </c>
      <c r="H33">
        <v>0</v>
      </c>
      <c r="I33">
        <v>1.2E-2</v>
      </c>
      <c r="J33">
        <v>0.64800000000000002</v>
      </c>
      <c r="K33">
        <v>0.39200000000000002</v>
      </c>
      <c r="L33">
        <v>1E-3</v>
      </c>
      <c r="M33">
        <v>8.0000000000000002E-3</v>
      </c>
      <c r="N33">
        <v>0.01</v>
      </c>
      <c r="O33">
        <v>0.51800000000000002</v>
      </c>
      <c r="P33">
        <v>0.01</v>
      </c>
      <c r="Q33">
        <v>0.23799999999999999</v>
      </c>
      <c r="R33">
        <v>0.99399999999999999</v>
      </c>
      <c r="S33">
        <v>0.71799999999999997</v>
      </c>
      <c r="T33">
        <v>9.4E-2</v>
      </c>
      <c r="U33">
        <v>4.0000000000000001E-3</v>
      </c>
      <c r="V33">
        <v>2.8000000000000001E-2</v>
      </c>
      <c r="W33">
        <v>0.01</v>
      </c>
      <c r="Z33" s="1">
        <f t="shared" si="0"/>
        <v>0.33029999999999998</v>
      </c>
      <c r="AA33" s="1">
        <f t="shared" si="1"/>
        <v>0.26239999999999997</v>
      </c>
    </row>
    <row r="34" spans="1:27">
      <c r="A34">
        <v>33</v>
      </c>
      <c r="B34" t="s">
        <v>181</v>
      </c>
      <c r="C34">
        <v>30</v>
      </c>
      <c r="D34">
        <v>1.6E-2</v>
      </c>
      <c r="E34">
        <v>0.36</v>
      </c>
      <c r="F34">
        <v>0.88</v>
      </c>
      <c r="G34">
        <v>0.156</v>
      </c>
      <c r="H34">
        <v>6.0000000000000001E-3</v>
      </c>
      <c r="I34">
        <v>8.9999999999999993E-3</v>
      </c>
      <c r="J34">
        <v>2.9000000000000001E-2</v>
      </c>
      <c r="K34">
        <v>0</v>
      </c>
      <c r="L34">
        <v>0.96199999999999997</v>
      </c>
      <c r="M34">
        <v>0.57899999999999996</v>
      </c>
      <c r="N34">
        <v>8.9999999999999993E-3</v>
      </c>
      <c r="O34">
        <v>0.95299999999999996</v>
      </c>
      <c r="P34">
        <v>8.9999999999999993E-3</v>
      </c>
      <c r="Q34">
        <v>0.98599999999999999</v>
      </c>
      <c r="R34">
        <v>0.29299999999999998</v>
      </c>
      <c r="S34">
        <v>0.997</v>
      </c>
      <c r="T34">
        <v>0.86899999999999999</v>
      </c>
      <c r="U34">
        <v>4.0000000000000001E-3</v>
      </c>
      <c r="V34">
        <v>1E-3</v>
      </c>
      <c r="W34">
        <v>8.9999999999999993E-3</v>
      </c>
      <c r="Z34" s="1">
        <f t="shared" si="0"/>
        <v>0.29969999999999997</v>
      </c>
      <c r="AA34" s="1">
        <f t="shared" si="1"/>
        <v>0.41299999999999998</v>
      </c>
    </row>
    <row r="35" spans="1:27">
      <c r="A35">
        <v>34</v>
      </c>
      <c r="B35" t="s">
        <v>182</v>
      </c>
      <c r="C35">
        <v>30</v>
      </c>
      <c r="D35">
        <v>0.91400000000000003</v>
      </c>
      <c r="E35">
        <v>0.72699999999999998</v>
      </c>
      <c r="F35">
        <v>0.96899999999999997</v>
      </c>
      <c r="G35">
        <v>6.5000000000000002E-2</v>
      </c>
      <c r="H35">
        <v>2E-3</v>
      </c>
      <c r="I35">
        <v>1.0999999999999999E-2</v>
      </c>
      <c r="J35">
        <v>0.96</v>
      </c>
      <c r="K35">
        <v>8.0000000000000002E-3</v>
      </c>
      <c r="L35">
        <v>5.0000000000000001E-3</v>
      </c>
      <c r="M35">
        <v>0.02</v>
      </c>
      <c r="N35">
        <v>0.01</v>
      </c>
      <c r="O35">
        <v>1.4999999999999999E-2</v>
      </c>
      <c r="P35">
        <v>8.9999999999999993E-3</v>
      </c>
      <c r="Q35">
        <v>0.15</v>
      </c>
      <c r="R35">
        <v>0.42099999999999999</v>
      </c>
      <c r="S35">
        <v>0.68899999999999995</v>
      </c>
      <c r="T35">
        <v>1E-3</v>
      </c>
      <c r="U35">
        <v>1E-3</v>
      </c>
      <c r="V35">
        <v>0.29799999999999999</v>
      </c>
      <c r="W35">
        <v>8.9999999999999993E-3</v>
      </c>
      <c r="Z35" s="1">
        <f t="shared" si="0"/>
        <v>0.36809999999999998</v>
      </c>
      <c r="AA35" s="1">
        <f t="shared" si="1"/>
        <v>0.16029999999999997</v>
      </c>
    </row>
    <row r="36" spans="1:27">
      <c r="A36">
        <v>35</v>
      </c>
      <c r="B36" t="s">
        <v>183</v>
      </c>
      <c r="C36">
        <v>30</v>
      </c>
      <c r="D36">
        <v>3.5000000000000003E-2</v>
      </c>
      <c r="E36">
        <v>3.7999999999999999E-2</v>
      </c>
      <c r="F36">
        <v>0.95399999999999996</v>
      </c>
      <c r="G36">
        <v>0.01</v>
      </c>
      <c r="H36">
        <v>0</v>
      </c>
      <c r="I36">
        <v>7.0000000000000001E-3</v>
      </c>
      <c r="J36">
        <v>0.97</v>
      </c>
      <c r="K36">
        <v>0</v>
      </c>
      <c r="L36">
        <v>0.108</v>
      </c>
      <c r="M36">
        <v>8.3000000000000004E-2</v>
      </c>
      <c r="N36">
        <v>7.0000000000000001E-3</v>
      </c>
      <c r="O36">
        <v>0.105</v>
      </c>
      <c r="P36">
        <v>7.0000000000000001E-3</v>
      </c>
      <c r="Q36">
        <v>0.94899999999999995</v>
      </c>
      <c r="R36">
        <v>0.25600000000000001</v>
      </c>
      <c r="S36">
        <v>0.97699999999999998</v>
      </c>
      <c r="T36">
        <v>0.99</v>
      </c>
      <c r="U36">
        <v>8.9999999999999993E-3</v>
      </c>
      <c r="V36">
        <v>2E-3</v>
      </c>
      <c r="W36">
        <v>7.0000000000000001E-3</v>
      </c>
      <c r="Z36" s="1">
        <f t="shared" si="0"/>
        <v>0.2205</v>
      </c>
      <c r="AA36" s="1">
        <f t="shared" si="1"/>
        <v>0.33090000000000003</v>
      </c>
    </row>
    <row r="37" spans="1:27">
      <c r="A37">
        <v>36</v>
      </c>
      <c r="B37" t="s">
        <v>184</v>
      </c>
      <c r="C37">
        <v>30</v>
      </c>
      <c r="D37">
        <v>0.94</v>
      </c>
      <c r="E37">
        <v>1.4999999999999999E-2</v>
      </c>
      <c r="F37">
        <v>2.7E-2</v>
      </c>
      <c r="G37">
        <v>4.2999999999999997E-2</v>
      </c>
      <c r="H37">
        <v>2E-3</v>
      </c>
      <c r="I37">
        <v>1.2999999999999999E-2</v>
      </c>
      <c r="J37">
        <v>0.92100000000000004</v>
      </c>
      <c r="K37">
        <v>0.58899999999999997</v>
      </c>
      <c r="L37">
        <v>0.27800000000000002</v>
      </c>
      <c r="M37">
        <v>5.8999999999999997E-2</v>
      </c>
      <c r="N37">
        <v>1.2999999999999999E-2</v>
      </c>
      <c r="O37">
        <v>4.0000000000000001E-3</v>
      </c>
      <c r="P37">
        <v>1.2999999999999999E-2</v>
      </c>
      <c r="Q37">
        <v>0.159</v>
      </c>
      <c r="R37">
        <v>9.9000000000000005E-2</v>
      </c>
      <c r="S37">
        <v>8.9999999999999993E-3</v>
      </c>
      <c r="T37">
        <v>3.0000000000000001E-3</v>
      </c>
      <c r="U37">
        <v>4.1000000000000002E-2</v>
      </c>
      <c r="V37">
        <v>0.22700000000000001</v>
      </c>
      <c r="W37">
        <v>1.2999999999999999E-2</v>
      </c>
      <c r="Z37" s="1">
        <f t="shared" si="0"/>
        <v>0.28870000000000001</v>
      </c>
      <c r="AA37" s="1">
        <f t="shared" si="1"/>
        <v>5.8100000000000006E-2</v>
      </c>
    </row>
    <row r="38" spans="1:27">
      <c r="A38">
        <v>37</v>
      </c>
      <c r="B38" t="s">
        <v>185</v>
      </c>
      <c r="C38">
        <v>30</v>
      </c>
      <c r="D38">
        <v>0.96399999999999997</v>
      </c>
      <c r="E38">
        <v>3.5999999999999997E-2</v>
      </c>
      <c r="F38">
        <v>0.112</v>
      </c>
      <c r="G38">
        <v>0.17399999999999999</v>
      </c>
      <c r="H38">
        <v>2.4E-2</v>
      </c>
      <c r="I38">
        <v>4.5999999999999999E-2</v>
      </c>
      <c r="J38">
        <v>0.99</v>
      </c>
      <c r="K38">
        <v>1.4999999999999999E-2</v>
      </c>
      <c r="L38">
        <v>7.5999999999999998E-2</v>
      </c>
      <c r="M38">
        <v>0</v>
      </c>
      <c r="N38">
        <v>3.7999999999999999E-2</v>
      </c>
      <c r="O38">
        <v>1E-3</v>
      </c>
      <c r="P38">
        <v>3.5000000000000003E-2</v>
      </c>
      <c r="Q38">
        <v>2.8000000000000001E-2</v>
      </c>
      <c r="R38">
        <v>0.99199999999999999</v>
      </c>
      <c r="S38">
        <v>1.2999999999999999E-2</v>
      </c>
      <c r="T38">
        <v>6.5000000000000002E-2</v>
      </c>
      <c r="U38">
        <v>6.0000000000000001E-3</v>
      </c>
      <c r="V38">
        <v>4.0000000000000001E-3</v>
      </c>
      <c r="W38">
        <v>3.4000000000000002E-2</v>
      </c>
      <c r="Z38" s="1">
        <f t="shared" si="0"/>
        <v>0.24370000000000003</v>
      </c>
      <c r="AA38" s="1">
        <f t="shared" si="1"/>
        <v>0.1216</v>
      </c>
    </row>
    <row r="39" spans="1:27">
      <c r="A39">
        <v>38</v>
      </c>
      <c r="B39" t="s">
        <v>186</v>
      </c>
      <c r="C39">
        <v>30</v>
      </c>
      <c r="D39">
        <v>0.47</v>
      </c>
      <c r="E39">
        <v>0.23699999999999999</v>
      </c>
      <c r="F39">
        <v>6.7000000000000004E-2</v>
      </c>
      <c r="G39">
        <v>8.0000000000000002E-3</v>
      </c>
      <c r="H39">
        <v>0</v>
      </c>
      <c r="I39">
        <v>6.0000000000000001E-3</v>
      </c>
      <c r="J39">
        <v>6.9000000000000006E-2</v>
      </c>
      <c r="K39">
        <v>9.8000000000000004E-2</v>
      </c>
      <c r="L39">
        <v>0.98099999999999998</v>
      </c>
      <c r="M39">
        <v>4.0000000000000001E-3</v>
      </c>
      <c r="N39">
        <v>6.0000000000000001E-3</v>
      </c>
      <c r="O39">
        <v>1.0999999999999999E-2</v>
      </c>
      <c r="P39">
        <v>6.0000000000000001E-3</v>
      </c>
      <c r="Q39">
        <v>0.183</v>
      </c>
      <c r="R39">
        <v>0.92200000000000004</v>
      </c>
      <c r="S39">
        <v>0.01</v>
      </c>
      <c r="T39">
        <v>0.15</v>
      </c>
      <c r="U39">
        <v>0.94399999999999995</v>
      </c>
      <c r="V39">
        <v>2.7E-2</v>
      </c>
      <c r="W39">
        <v>6.0000000000000001E-3</v>
      </c>
      <c r="Z39" s="1">
        <f t="shared" si="0"/>
        <v>0.19400000000000001</v>
      </c>
      <c r="AA39" s="1">
        <f t="shared" si="1"/>
        <v>0.22650000000000001</v>
      </c>
    </row>
    <row r="40" spans="1:27">
      <c r="A40">
        <v>39</v>
      </c>
      <c r="B40" t="s">
        <v>187</v>
      </c>
      <c r="C40">
        <v>30</v>
      </c>
      <c r="D40">
        <v>0.112</v>
      </c>
      <c r="E40">
        <v>0.04</v>
      </c>
      <c r="F40">
        <v>5.0000000000000001E-3</v>
      </c>
      <c r="G40">
        <v>1.2999999999999999E-2</v>
      </c>
      <c r="H40">
        <v>1E-3</v>
      </c>
      <c r="I40">
        <v>4.0000000000000001E-3</v>
      </c>
      <c r="J40">
        <v>0.31</v>
      </c>
      <c r="K40">
        <v>2.4E-2</v>
      </c>
      <c r="L40">
        <v>1.7000000000000001E-2</v>
      </c>
      <c r="M40">
        <v>0.17199999999999999</v>
      </c>
      <c r="N40">
        <v>4.0000000000000001E-3</v>
      </c>
      <c r="O40">
        <v>0.32800000000000001</v>
      </c>
      <c r="P40">
        <v>4.0000000000000001E-3</v>
      </c>
      <c r="Q40">
        <v>0.49199999999999999</v>
      </c>
      <c r="R40">
        <v>0.47399999999999998</v>
      </c>
      <c r="S40">
        <v>8.0000000000000002E-3</v>
      </c>
      <c r="T40">
        <v>1.2E-2</v>
      </c>
      <c r="U40">
        <v>0.89200000000000002</v>
      </c>
      <c r="V40">
        <v>1.9E-2</v>
      </c>
      <c r="W40">
        <v>4.0000000000000001E-3</v>
      </c>
      <c r="Z40" s="1">
        <f t="shared" si="0"/>
        <v>6.9800000000000001E-2</v>
      </c>
      <c r="AA40" s="1">
        <f t="shared" si="1"/>
        <v>0.22370000000000001</v>
      </c>
    </row>
    <row r="41" spans="1:27">
      <c r="A41">
        <v>40</v>
      </c>
      <c r="B41" t="s">
        <v>188</v>
      </c>
      <c r="C41">
        <v>30</v>
      </c>
      <c r="D41">
        <v>0.98599999999999999</v>
      </c>
      <c r="E41">
        <v>0.69799999999999995</v>
      </c>
      <c r="F41">
        <v>3.0000000000000001E-3</v>
      </c>
      <c r="G41">
        <v>1.2999999999999999E-2</v>
      </c>
      <c r="H41">
        <v>8.9999999999999993E-3</v>
      </c>
      <c r="I41">
        <v>1.2E-2</v>
      </c>
      <c r="J41">
        <v>0.96199999999999997</v>
      </c>
      <c r="K41">
        <v>5.6000000000000001E-2</v>
      </c>
      <c r="L41">
        <v>1.4999999999999999E-2</v>
      </c>
      <c r="M41">
        <v>1E-3</v>
      </c>
      <c r="N41">
        <v>1.2E-2</v>
      </c>
      <c r="O41">
        <v>2.1999999999999999E-2</v>
      </c>
      <c r="P41">
        <v>1.0999999999999999E-2</v>
      </c>
      <c r="Q41">
        <v>4.0000000000000001E-3</v>
      </c>
      <c r="R41">
        <v>0.47499999999999998</v>
      </c>
      <c r="S41">
        <v>5.0000000000000001E-3</v>
      </c>
      <c r="T41">
        <v>1E-3</v>
      </c>
      <c r="U41">
        <v>3.0000000000000001E-3</v>
      </c>
      <c r="V41">
        <v>6.4000000000000001E-2</v>
      </c>
      <c r="W41">
        <v>1.0999999999999999E-2</v>
      </c>
      <c r="Z41" s="1">
        <f t="shared" si="0"/>
        <v>0.27549999999999997</v>
      </c>
      <c r="AA41" s="1">
        <f t="shared" si="1"/>
        <v>6.08E-2</v>
      </c>
    </row>
    <row r="42" spans="1:27">
      <c r="A42">
        <v>41</v>
      </c>
      <c r="B42" t="s">
        <v>189</v>
      </c>
      <c r="C42">
        <v>30</v>
      </c>
      <c r="D42">
        <v>0.86699999999999999</v>
      </c>
      <c r="E42">
        <v>0.13400000000000001</v>
      </c>
      <c r="F42">
        <v>0.99</v>
      </c>
      <c r="G42">
        <v>6.0000000000000001E-3</v>
      </c>
      <c r="H42">
        <v>0.01</v>
      </c>
      <c r="I42">
        <v>3.5999999999999997E-2</v>
      </c>
      <c r="J42">
        <v>0.99299999999999999</v>
      </c>
      <c r="K42">
        <v>0.497</v>
      </c>
      <c r="L42">
        <v>0.05</v>
      </c>
      <c r="M42">
        <v>5.0000000000000001E-3</v>
      </c>
      <c r="N42">
        <v>0.03</v>
      </c>
      <c r="O42">
        <v>4.2999999999999997E-2</v>
      </c>
      <c r="P42">
        <v>2.7E-2</v>
      </c>
      <c r="Q42">
        <v>0.70899999999999996</v>
      </c>
      <c r="R42">
        <v>0.95</v>
      </c>
      <c r="S42">
        <v>5.0000000000000001E-3</v>
      </c>
      <c r="T42">
        <v>0.82299999999999995</v>
      </c>
      <c r="U42">
        <v>1E-3</v>
      </c>
      <c r="V42">
        <v>3.7999999999999999E-2</v>
      </c>
      <c r="W42">
        <v>2.5999999999999999E-2</v>
      </c>
      <c r="Z42" s="1">
        <f t="shared" si="0"/>
        <v>0.3587999999999999</v>
      </c>
      <c r="AA42" s="1">
        <f t="shared" si="1"/>
        <v>0.26519999999999994</v>
      </c>
    </row>
    <row r="43" spans="1:27">
      <c r="A43">
        <v>42</v>
      </c>
      <c r="B43" t="s">
        <v>190</v>
      </c>
      <c r="C43">
        <v>30</v>
      </c>
      <c r="D43">
        <v>0.99399999999999999</v>
      </c>
      <c r="E43">
        <v>3.0000000000000001E-3</v>
      </c>
      <c r="F43">
        <v>1.0999999999999999E-2</v>
      </c>
      <c r="G43">
        <v>8.9999999999999993E-3</v>
      </c>
      <c r="H43">
        <v>0.03</v>
      </c>
      <c r="I43">
        <v>2.8000000000000001E-2</v>
      </c>
      <c r="J43">
        <v>0.33700000000000002</v>
      </c>
      <c r="K43">
        <v>2E-3</v>
      </c>
      <c r="L43">
        <v>1E-3</v>
      </c>
      <c r="M43">
        <v>6.0000000000000001E-3</v>
      </c>
      <c r="N43">
        <v>2.5000000000000001E-2</v>
      </c>
      <c r="O43">
        <v>0.14799999999999999</v>
      </c>
      <c r="P43">
        <v>2.4E-2</v>
      </c>
      <c r="Q43">
        <v>4.1000000000000002E-2</v>
      </c>
      <c r="R43">
        <v>0.68200000000000005</v>
      </c>
      <c r="S43">
        <v>1E-3</v>
      </c>
      <c r="T43">
        <v>4.0000000000000001E-3</v>
      </c>
      <c r="U43">
        <v>4.7E-2</v>
      </c>
      <c r="V43">
        <v>8.9999999999999993E-3</v>
      </c>
      <c r="W43">
        <v>2.3E-2</v>
      </c>
      <c r="Z43" s="1">
        <f t="shared" si="0"/>
        <v>0.14209999999999998</v>
      </c>
      <c r="AA43" s="1">
        <f t="shared" si="1"/>
        <v>0.1004</v>
      </c>
    </row>
    <row r="44" spans="1:27">
      <c r="A44">
        <v>43</v>
      </c>
      <c r="B44" t="s">
        <v>191</v>
      </c>
      <c r="C44">
        <v>30</v>
      </c>
      <c r="D44">
        <v>0.94</v>
      </c>
      <c r="E44">
        <v>1E-3</v>
      </c>
      <c r="F44">
        <v>8.0000000000000002E-3</v>
      </c>
      <c r="G44">
        <v>0.113</v>
      </c>
      <c r="H44">
        <v>8.9999999999999993E-3</v>
      </c>
      <c r="I44">
        <v>1.4E-2</v>
      </c>
      <c r="J44">
        <v>3.2000000000000001E-2</v>
      </c>
      <c r="K44">
        <v>7.2999999999999995E-2</v>
      </c>
      <c r="L44">
        <v>5.0000000000000001E-3</v>
      </c>
      <c r="M44">
        <v>0.38700000000000001</v>
      </c>
      <c r="N44">
        <v>1.2999999999999999E-2</v>
      </c>
      <c r="O44">
        <v>5.0000000000000001E-3</v>
      </c>
      <c r="P44">
        <v>1.2999999999999999E-2</v>
      </c>
      <c r="Q44">
        <v>0.42799999999999999</v>
      </c>
      <c r="R44">
        <v>0.29199999999999998</v>
      </c>
      <c r="S44">
        <v>1E-3</v>
      </c>
      <c r="T44">
        <v>1.0999999999999999E-2</v>
      </c>
      <c r="U44">
        <v>0.68</v>
      </c>
      <c r="V44">
        <v>0.13400000000000001</v>
      </c>
      <c r="W44">
        <v>1.2999999999999999E-2</v>
      </c>
      <c r="Z44" s="1">
        <f t="shared" si="0"/>
        <v>0.15819999999999998</v>
      </c>
      <c r="AA44" s="1">
        <f t="shared" si="1"/>
        <v>0.15899999999999997</v>
      </c>
    </row>
    <row r="45" spans="1:27">
      <c r="A45">
        <v>44</v>
      </c>
      <c r="B45" t="s">
        <v>192</v>
      </c>
      <c r="C45">
        <v>30</v>
      </c>
      <c r="D45">
        <v>0.85</v>
      </c>
      <c r="E45">
        <v>3.2000000000000001E-2</v>
      </c>
      <c r="F45">
        <v>0.99099999999999999</v>
      </c>
      <c r="G45">
        <v>1E-3</v>
      </c>
      <c r="H45">
        <v>1E-3</v>
      </c>
      <c r="I45">
        <v>4.9000000000000002E-2</v>
      </c>
      <c r="J45">
        <v>0.129</v>
      </c>
      <c r="K45">
        <v>0.16300000000000001</v>
      </c>
      <c r="L45">
        <v>0.02</v>
      </c>
      <c r="M45">
        <v>1E-3</v>
      </c>
      <c r="N45">
        <v>3.7999999999999999E-2</v>
      </c>
      <c r="O45">
        <v>0.98</v>
      </c>
      <c r="P45">
        <v>3.4000000000000002E-2</v>
      </c>
      <c r="Q45">
        <v>0.18099999999999999</v>
      </c>
      <c r="R45">
        <v>0.97799999999999998</v>
      </c>
      <c r="S45">
        <v>1.4E-2</v>
      </c>
      <c r="T45">
        <v>1.9E-2</v>
      </c>
      <c r="U45">
        <v>0.14299999999999999</v>
      </c>
      <c r="V45">
        <v>0.26900000000000002</v>
      </c>
      <c r="W45">
        <v>3.3000000000000002E-2</v>
      </c>
      <c r="Z45" s="1">
        <f t="shared" si="0"/>
        <v>0.22369999999999995</v>
      </c>
      <c r="AA45" s="1">
        <f t="shared" si="1"/>
        <v>0.26890000000000003</v>
      </c>
    </row>
    <row r="46" spans="1:27">
      <c r="A46">
        <v>45</v>
      </c>
      <c r="B46" t="s">
        <v>193</v>
      </c>
      <c r="C46">
        <v>30</v>
      </c>
      <c r="D46">
        <v>0.72299999999999998</v>
      </c>
      <c r="E46">
        <v>4.0000000000000001E-3</v>
      </c>
      <c r="F46">
        <v>0.17399999999999999</v>
      </c>
      <c r="G46">
        <v>6.0000000000000001E-3</v>
      </c>
      <c r="H46">
        <v>0.20599999999999999</v>
      </c>
      <c r="I46">
        <v>1.2999999999999999E-2</v>
      </c>
      <c r="J46">
        <v>5.0000000000000001E-3</v>
      </c>
      <c r="K46">
        <v>0.1</v>
      </c>
      <c r="L46">
        <v>0.06</v>
      </c>
      <c r="M46">
        <v>0</v>
      </c>
      <c r="N46">
        <v>1.2E-2</v>
      </c>
      <c r="O46">
        <v>1E-3</v>
      </c>
      <c r="P46">
        <v>1.0999999999999999E-2</v>
      </c>
      <c r="Q46">
        <v>0.65400000000000003</v>
      </c>
      <c r="R46">
        <v>2E-3</v>
      </c>
      <c r="S46">
        <v>5.0000000000000001E-3</v>
      </c>
      <c r="T46">
        <v>0.10100000000000001</v>
      </c>
      <c r="U46">
        <v>5.7000000000000002E-2</v>
      </c>
      <c r="V46">
        <v>0.30299999999999999</v>
      </c>
      <c r="W46">
        <v>1.0999999999999999E-2</v>
      </c>
      <c r="Z46" s="1">
        <f t="shared" si="0"/>
        <v>0.12909999999999999</v>
      </c>
      <c r="AA46" s="1">
        <f t="shared" si="1"/>
        <v>0.1157</v>
      </c>
    </row>
    <row r="47" spans="1:27">
      <c r="A47">
        <v>46</v>
      </c>
      <c r="B47" t="s">
        <v>194</v>
      </c>
      <c r="C47">
        <v>30</v>
      </c>
      <c r="D47">
        <v>0.748</v>
      </c>
      <c r="E47">
        <v>3.0000000000000001E-3</v>
      </c>
      <c r="F47">
        <v>8.0000000000000002E-3</v>
      </c>
      <c r="G47">
        <v>0.60099999999999998</v>
      </c>
      <c r="H47">
        <v>4.2000000000000003E-2</v>
      </c>
      <c r="I47">
        <v>2.5000000000000001E-2</v>
      </c>
      <c r="J47">
        <v>1.0999999999999999E-2</v>
      </c>
      <c r="K47">
        <v>1E-3</v>
      </c>
      <c r="L47">
        <v>9.4E-2</v>
      </c>
      <c r="M47">
        <v>0.01</v>
      </c>
      <c r="N47">
        <v>2.1000000000000001E-2</v>
      </c>
      <c r="O47">
        <v>1.0999999999999999E-2</v>
      </c>
      <c r="P47">
        <v>0.02</v>
      </c>
      <c r="Q47">
        <v>0.88800000000000001</v>
      </c>
      <c r="R47">
        <v>0.25600000000000001</v>
      </c>
      <c r="S47">
        <v>1.0999999999999999E-2</v>
      </c>
      <c r="T47">
        <v>0.05</v>
      </c>
      <c r="U47">
        <v>9.9000000000000005E-2</v>
      </c>
      <c r="V47">
        <v>0.09</v>
      </c>
      <c r="W47">
        <v>0.02</v>
      </c>
      <c r="Z47" s="1">
        <f t="shared" si="0"/>
        <v>0.15429999999999996</v>
      </c>
      <c r="AA47" s="1">
        <f t="shared" si="1"/>
        <v>0.14660000000000001</v>
      </c>
    </row>
    <row r="48" spans="1:27">
      <c r="A48">
        <v>47</v>
      </c>
      <c r="B48" t="s">
        <v>195</v>
      </c>
      <c r="C48">
        <v>30</v>
      </c>
      <c r="D48">
        <v>0.91400000000000003</v>
      </c>
      <c r="E48">
        <v>1.6E-2</v>
      </c>
      <c r="F48">
        <v>0.61</v>
      </c>
      <c r="G48">
        <v>1E-3</v>
      </c>
      <c r="H48">
        <v>0.11700000000000001</v>
      </c>
      <c r="I48">
        <v>1.0999999999999999E-2</v>
      </c>
      <c r="J48">
        <v>8.9999999999999993E-3</v>
      </c>
      <c r="K48">
        <v>0.38200000000000001</v>
      </c>
      <c r="L48">
        <v>1E-3</v>
      </c>
      <c r="M48">
        <v>1E-3</v>
      </c>
      <c r="N48">
        <v>0.01</v>
      </c>
      <c r="O48">
        <v>1.7999999999999999E-2</v>
      </c>
      <c r="P48">
        <v>8.9999999999999993E-3</v>
      </c>
      <c r="Q48">
        <v>1.2999999999999999E-2</v>
      </c>
      <c r="R48">
        <v>0.98299999999999998</v>
      </c>
      <c r="S48">
        <v>4.0000000000000001E-3</v>
      </c>
      <c r="T48">
        <v>0.52700000000000002</v>
      </c>
      <c r="U48">
        <v>0.39100000000000001</v>
      </c>
      <c r="V48">
        <v>7.1999999999999995E-2</v>
      </c>
      <c r="W48">
        <v>8.9999999999999993E-3</v>
      </c>
      <c r="Z48" s="1">
        <f t="shared" si="0"/>
        <v>0.20619999999999994</v>
      </c>
      <c r="AA48" s="1">
        <f t="shared" si="1"/>
        <v>0.2036</v>
      </c>
    </row>
    <row r="49" spans="1:30"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 t="s">
        <v>8</v>
      </c>
      <c r="K49" s="1" t="s">
        <v>9</v>
      </c>
      <c r="L49" s="1" t="s">
        <v>10</v>
      </c>
      <c r="M49" s="1" t="s">
        <v>11</v>
      </c>
      <c r="N49" s="1" t="s">
        <v>17</v>
      </c>
      <c r="O49" s="1" t="s">
        <v>18</v>
      </c>
      <c r="P49" s="1" t="s">
        <v>19</v>
      </c>
      <c r="Q49" s="1" t="s">
        <v>20</v>
      </c>
      <c r="R49" s="1" t="s">
        <v>21</v>
      </c>
      <c r="S49" s="1" t="s">
        <v>22</v>
      </c>
      <c r="T49" s="1" t="s">
        <v>23</v>
      </c>
      <c r="U49" s="1" t="s">
        <v>24</v>
      </c>
      <c r="V49" s="1" t="s">
        <v>25</v>
      </c>
      <c r="W49" s="1" t="s">
        <v>26</v>
      </c>
      <c r="Z49" s="1" t="s">
        <v>14</v>
      </c>
      <c r="AA49" s="1" t="s">
        <v>15</v>
      </c>
    </row>
    <row r="50" spans="1:30">
      <c r="B50" s="1" t="s">
        <v>12</v>
      </c>
      <c r="C50" s="1" t="s">
        <v>0</v>
      </c>
      <c r="D50" s="2">
        <f>AVERAGE(D1:D24)</f>
        <v>4.1125000000000002E-2</v>
      </c>
      <c r="E50" s="2">
        <f t="shared" ref="E50:W50" si="2">AVERAGE(E1:E24)</f>
        <v>0.97416666666666674</v>
      </c>
      <c r="F50" s="2">
        <f t="shared" si="2"/>
        <v>1.0791666666666666E-2</v>
      </c>
      <c r="G50" s="2">
        <f t="shared" si="2"/>
        <v>4.9625000000000009E-2</v>
      </c>
      <c r="H50" s="2">
        <f t="shared" si="2"/>
        <v>3.5166666666666672E-2</v>
      </c>
      <c r="I50" s="2">
        <f t="shared" si="2"/>
        <v>8.9583333333333372E-3</v>
      </c>
      <c r="J50" s="2">
        <f t="shared" si="2"/>
        <v>2.2083333333333338E-3</v>
      </c>
      <c r="K50" s="2">
        <f t="shared" si="2"/>
        <v>3.6791666666666674E-2</v>
      </c>
      <c r="L50" s="2">
        <f t="shared" si="2"/>
        <v>3.666666666666667E-3</v>
      </c>
      <c r="M50" s="2">
        <f t="shared" si="2"/>
        <v>2.3666666666666669E-2</v>
      </c>
      <c r="N50" s="2">
        <f t="shared" si="2"/>
        <v>8.5833333333333369E-3</v>
      </c>
      <c r="O50" s="2">
        <f t="shared" si="2"/>
        <v>4.9041666666666657E-2</v>
      </c>
      <c r="P50" s="2">
        <f t="shared" si="2"/>
        <v>8.4583333333333368E-3</v>
      </c>
      <c r="Q50" s="2">
        <f t="shared" si="2"/>
        <v>2.054166666666667E-2</v>
      </c>
      <c r="R50" s="2">
        <f t="shared" si="2"/>
        <v>4.5541666666666668E-2</v>
      </c>
      <c r="S50" s="2">
        <f t="shared" si="2"/>
        <v>3.3750000000000008E-3</v>
      </c>
      <c r="T50" s="2">
        <f t="shared" si="2"/>
        <v>3.7916666666666671E-3</v>
      </c>
      <c r="U50" s="2">
        <f t="shared" si="2"/>
        <v>7.7500000000000025E-3</v>
      </c>
      <c r="V50" s="2">
        <f t="shared" si="2"/>
        <v>3.0208333333333337E-2</v>
      </c>
      <c r="W50" s="2">
        <f t="shared" si="2"/>
        <v>8.5000000000000023E-3</v>
      </c>
      <c r="Y50" s="1" t="s">
        <v>0</v>
      </c>
      <c r="Z50" s="2">
        <f>AVERAGE(Z1:Z24)</f>
        <v>0.11861666666666663</v>
      </c>
      <c r="AA50" s="2">
        <f>AVERAGE(AA1:AA24)</f>
        <v>1.8579166666666667E-2</v>
      </c>
      <c r="AB50" s="1" t="s">
        <v>0</v>
      </c>
      <c r="AC50" s="2"/>
      <c r="AD50" s="2"/>
    </row>
    <row r="51" spans="1:30">
      <c r="C51" s="1" t="s">
        <v>1</v>
      </c>
      <c r="D51" s="2">
        <f>AVERAGE(D25:D48)</f>
        <v>0.59637499999999988</v>
      </c>
      <c r="E51" s="2">
        <f t="shared" ref="E51:W51" si="3">AVERAGE(E25:E48)</f>
        <v>0.26295833333333335</v>
      </c>
      <c r="F51" s="2">
        <f t="shared" si="3"/>
        <v>0.3748333333333333</v>
      </c>
      <c r="G51" s="2">
        <f t="shared" si="3"/>
        <v>9.4833333333333311E-2</v>
      </c>
      <c r="H51" s="2">
        <f t="shared" si="3"/>
        <v>2.416666666666667E-2</v>
      </c>
      <c r="I51" s="2">
        <f t="shared" si="3"/>
        <v>1.9375000000000003E-2</v>
      </c>
      <c r="J51" s="2">
        <f t="shared" si="3"/>
        <v>0.36758333333333332</v>
      </c>
      <c r="K51" s="2">
        <f t="shared" si="3"/>
        <v>0.10558333333333335</v>
      </c>
      <c r="L51" s="2">
        <f t="shared" si="3"/>
        <v>0.33837499999999993</v>
      </c>
      <c r="M51" s="2">
        <f t="shared" si="3"/>
        <v>6.8583333333333316E-2</v>
      </c>
      <c r="N51" s="2">
        <f t="shared" si="3"/>
        <v>1.6875000000000005E-2</v>
      </c>
      <c r="O51" s="2">
        <f t="shared" si="3"/>
        <v>0.33020833333333338</v>
      </c>
      <c r="P51" s="2">
        <f t="shared" si="3"/>
        <v>1.5958333333333338E-2</v>
      </c>
      <c r="Q51" s="2">
        <f t="shared" si="3"/>
        <v>0.37945833333333329</v>
      </c>
      <c r="R51" s="2">
        <f t="shared" si="3"/>
        <v>0.58129166666666676</v>
      </c>
      <c r="S51" s="2">
        <f t="shared" si="3"/>
        <v>0.28375</v>
      </c>
      <c r="T51" s="2">
        <f t="shared" si="3"/>
        <v>0.22191666666666662</v>
      </c>
      <c r="U51" s="2">
        <f t="shared" si="3"/>
        <v>0.28745833333333337</v>
      </c>
      <c r="V51" s="2">
        <f t="shared" si="3"/>
        <v>9.8166666666666666E-2</v>
      </c>
      <c r="W51" s="2">
        <f t="shared" si="3"/>
        <v>1.5583333333333338E-2</v>
      </c>
      <c r="Y51" s="1" t="s">
        <v>1</v>
      </c>
      <c r="Z51" s="2">
        <f>AVERAGE(Z25:Z48)</f>
        <v>0.22526666666666664</v>
      </c>
      <c r="AA51" s="2">
        <f>AVERAGE(AA25:AA48)</f>
        <v>0.22306666666666672</v>
      </c>
      <c r="AB51" s="1" t="s">
        <v>1</v>
      </c>
      <c r="AC51" s="2"/>
      <c r="AD51" s="2"/>
    </row>
    <row r="52" spans="1:30">
      <c r="C52" s="1" t="s">
        <v>16</v>
      </c>
      <c r="D52" s="3">
        <f>TTEST(D1:D24,D25:D48,2,2)</f>
        <v>6.5651148306042191E-9</v>
      </c>
      <c r="E52" s="3">
        <f t="shared" ref="E52:W52" si="4">TTEST(E1:E24,E25:E48,2,2)</f>
        <v>5.1540717829982704E-15</v>
      </c>
      <c r="F52" s="3">
        <f t="shared" si="4"/>
        <v>1.4035995630860362E-4</v>
      </c>
      <c r="G52" s="3">
        <f t="shared" si="4"/>
        <v>0.19607289855395471</v>
      </c>
      <c r="H52" s="3">
        <f t="shared" si="4"/>
        <v>0.51272479371764734</v>
      </c>
      <c r="I52" s="3">
        <f t="shared" si="4"/>
        <v>7.1377273516750326E-4</v>
      </c>
      <c r="J52" s="3">
        <f t="shared" si="4"/>
        <v>7.3247644335086383E-5</v>
      </c>
      <c r="K52" s="3">
        <f t="shared" si="4"/>
        <v>6.3568020275083875E-2</v>
      </c>
      <c r="L52" s="3">
        <f t="shared" si="4"/>
        <v>3.3246249485807786E-4</v>
      </c>
      <c r="M52" s="3">
        <f t="shared" si="4"/>
        <v>0.15492749171770903</v>
      </c>
      <c r="N52" s="3">
        <f t="shared" si="4"/>
        <v>6.9390996664780958E-4</v>
      </c>
      <c r="O52" s="3">
        <f t="shared" si="4"/>
        <v>1.8854340993186705E-3</v>
      </c>
      <c r="P52" s="3">
        <f t="shared" si="4"/>
        <v>7.4370100482335302E-4</v>
      </c>
      <c r="Q52" s="3">
        <f t="shared" si="4"/>
        <v>1.071264766717586E-5</v>
      </c>
      <c r="R52" s="3">
        <f t="shared" si="4"/>
        <v>6.1285142345895413E-9</v>
      </c>
      <c r="S52" s="3">
        <f t="shared" si="4"/>
        <v>1.5077598859006838E-3</v>
      </c>
      <c r="T52" s="3">
        <f t="shared" si="4"/>
        <v>2.7165075291169876E-3</v>
      </c>
      <c r="U52" s="3">
        <f t="shared" si="4"/>
        <v>4.7762364017748198E-4</v>
      </c>
      <c r="V52" s="3">
        <f t="shared" si="4"/>
        <v>7.792921929330318E-3</v>
      </c>
      <c r="W52" s="3">
        <f t="shared" si="4"/>
        <v>8.9296724269995469E-4</v>
      </c>
      <c r="Y52" s="1" t="s">
        <v>16</v>
      </c>
      <c r="Z52" s="3">
        <f>TTEST(Z1:Z24,Z25:Z48,2,2)</f>
        <v>1.0209093616458357E-7</v>
      </c>
      <c r="AA52" s="3">
        <f>TTEST(AA1:AA24,AA25:AA48,2,2)</f>
        <v>2.0109685487770246E-12</v>
      </c>
      <c r="AB52" s="1" t="s">
        <v>16</v>
      </c>
      <c r="AC52" s="3"/>
      <c r="AD52" s="3"/>
    </row>
    <row r="53" spans="1:30">
      <c r="B53" s="1" t="s">
        <v>13</v>
      </c>
      <c r="C53" s="1" t="s">
        <v>0</v>
      </c>
      <c r="D53" s="3">
        <f>STDEV(D1:D24)/SQRT(COUNT(D1:D24))</f>
        <v>1.8165634111727547E-2</v>
      </c>
      <c r="E53" s="3">
        <f t="shared" ref="E53:W53" si="5">STDEV(E1:E24)/SQRT(COUNT(E1:E24))</f>
        <v>7.9248432222096335E-3</v>
      </c>
      <c r="F53" s="3">
        <f t="shared" si="5"/>
        <v>5.4523559482551609E-3</v>
      </c>
      <c r="G53" s="3">
        <f t="shared" si="5"/>
        <v>1.5743622184642061E-2</v>
      </c>
      <c r="H53" s="3">
        <f t="shared" si="5"/>
        <v>1.3412851649518109E-2</v>
      </c>
      <c r="I53" s="3">
        <f t="shared" si="5"/>
        <v>1.1220438885902375E-3</v>
      </c>
      <c r="J53" s="3">
        <f t="shared" si="5"/>
        <v>1.1546678527791213E-3</v>
      </c>
      <c r="K53" s="3">
        <f t="shared" si="5"/>
        <v>7.8988118641181923E-3</v>
      </c>
      <c r="L53" s="3">
        <f t="shared" si="5"/>
        <v>2.0033185029232343E-3</v>
      </c>
      <c r="M53" s="3">
        <f t="shared" si="5"/>
        <v>8.4651173979092883E-3</v>
      </c>
      <c r="N53" s="3">
        <f t="shared" si="5"/>
        <v>9.9257509237823385E-4</v>
      </c>
      <c r="O53" s="3">
        <f t="shared" si="5"/>
        <v>2.118880610669353E-2</v>
      </c>
      <c r="P53" s="3">
        <f t="shared" si="5"/>
        <v>9.5549358719411611E-4</v>
      </c>
      <c r="Q53" s="3">
        <f t="shared" si="5"/>
        <v>7.1831574258027194E-3</v>
      </c>
      <c r="R53" s="3">
        <f t="shared" si="5"/>
        <v>1.6638633580178964E-2</v>
      </c>
      <c r="S53" s="3">
        <f t="shared" si="5"/>
        <v>2.3962625639445943E-3</v>
      </c>
      <c r="T53" s="3">
        <f t="shared" si="5"/>
        <v>2.0287598541704538E-3</v>
      </c>
      <c r="U53" s="3">
        <f t="shared" si="5"/>
        <v>3.92882786665401E-3</v>
      </c>
      <c r="V53" s="3">
        <f t="shared" si="5"/>
        <v>1.079082728535748E-2</v>
      </c>
      <c r="W53" s="3">
        <f t="shared" si="5"/>
        <v>9.4408916306993197E-4</v>
      </c>
      <c r="Z53" s="3">
        <f>STDEV(Z1:Z24)/SQRT(COUNT(Z1:Z24))</f>
        <v>3.2417658604099891E-3</v>
      </c>
      <c r="AA53" s="3">
        <f>STDEV(AA1:AA24)/SQRT(COUNT(AA1:AA24))</f>
        <v>2.9578499043669011E-3</v>
      </c>
      <c r="AC53" s="3"/>
      <c r="AD53" s="3"/>
    </row>
    <row r="54" spans="1:30">
      <c r="C54" s="1" t="s">
        <v>1</v>
      </c>
      <c r="D54" s="3">
        <f>STDEV(D25:D48)/SQRT(COUNT(D25:D48))</f>
        <v>7.612210853364941E-2</v>
      </c>
      <c r="E54" s="3">
        <f t="shared" ref="E54:W54" si="6">STDEV(E25:E48)/SQRT(COUNT(E25:E48))</f>
        <v>6.1806836753262519E-2</v>
      </c>
      <c r="F54" s="3">
        <f t="shared" si="6"/>
        <v>8.7472100452018003E-2</v>
      </c>
      <c r="G54" s="3">
        <f t="shared" si="6"/>
        <v>3.0654435966829412E-2</v>
      </c>
      <c r="H54" s="3">
        <f t="shared" si="6"/>
        <v>9.9051053054024178E-3</v>
      </c>
      <c r="I54" s="3">
        <f t="shared" si="6"/>
        <v>2.6428824980597836E-3</v>
      </c>
      <c r="J54" s="3">
        <f t="shared" si="6"/>
        <v>8.3853605970760234E-2</v>
      </c>
      <c r="K54" s="3">
        <f t="shared" si="6"/>
        <v>3.5313088095226909E-2</v>
      </c>
      <c r="L54" s="3">
        <f t="shared" si="6"/>
        <v>8.6273386085971682E-2</v>
      </c>
      <c r="M54" s="3">
        <f t="shared" si="6"/>
        <v>2.9884676691679029E-2</v>
      </c>
      <c r="N54" s="3">
        <f t="shared" si="6"/>
        <v>2.0521396575070225E-3</v>
      </c>
      <c r="O54" s="3">
        <f t="shared" si="6"/>
        <v>8.2587721899655755E-2</v>
      </c>
      <c r="P54" s="3">
        <f t="shared" si="6"/>
        <v>1.8420207542091337E-3</v>
      </c>
      <c r="Q54" s="3">
        <f t="shared" si="6"/>
        <v>7.2284662192508189E-2</v>
      </c>
      <c r="R54" s="3">
        <f t="shared" si="6"/>
        <v>7.343816977287336E-2</v>
      </c>
      <c r="S54" s="3">
        <f t="shared" si="6"/>
        <v>8.3039218296912673E-2</v>
      </c>
      <c r="T54" s="3">
        <f t="shared" si="6"/>
        <v>6.8793903416967089E-2</v>
      </c>
      <c r="U54" s="3">
        <f t="shared" si="6"/>
        <v>7.4274119665285437E-2</v>
      </c>
      <c r="V54" s="3">
        <f t="shared" si="6"/>
        <v>2.1908130535828001E-2</v>
      </c>
      <c r="W54" s="3">
        <f t="shared" si="6"/>
        <v>1.7558563155811407E-3</v>
      </c>
      <c r="Z54" s="3">
        <f>STDEV(Z25:Z48)/SQRT(COUNT(Z25:Z48))</f>
        <v>1.6610844923787758E-2</v>
      </c>
      <c r="AA54" s="3">
        <f>STDEV(AA25:AA48)/SQRT(COUNT(AA25:AA48))</f>
        <v>2.1315231223836228E-2</v>
      </c>
      <c r="AC54" s="3"/>
      <c r="AD54" s="3"/>
    </row>
    <row r="55" spans="1:30">
      <c r="D55" s="2">
        <f>D50-D51</f>
        <v>-0.55524999999999991</v>
      </c>
      <c r="E55" s="2">
        <f t="shared" ref="E55:W55" si="7">E50-E51</f>
        <v>0.71120833333333344</v>
      </c>
      <c r="F55" s="2">
        <f t="shared" si="7"/>
        <v>-0.36404166666666665</v>
      </c>
      <c r="G55" s="2">
        <f t="shared" si="7"/>
        <v>-4.5208333333333302E-2</v>
      </c>
      <c r="H55" s="2">
        <f t="shared" si="7"/>
        <v>1.1000000000000003E-2</v>
      </c>
      <c r="I55" s="2">
        <f t="shared" si="7"/>
        <v>-1.0416666666666666E-2</v>
      </c>
      <c r="J55" s="2">
        <f t="shared" si="7"/>
        <v>-0.36537500000000001</v>
      </c>
      <c r="K55" s="2">
        <f t="shared" si="7"/>
        <v>-6.8791666666666668E-2</v>
      </c>
      <c r="L55" s="2">
        <f t="shared" si="7"/>
        <v>-0.33470833333333327</v>
      </c>
      <c r="M55" s="2">
        <f t="shared" si="7"/>
        <v>-4.4916666666666646E-2</v>
      </c>
      <c r="N55" s="2">
        <f t="shared" si="7"/>
        <v>-8.2916666666666677E-3</v>
      </c>
      <c r="O55" s="2">
        <f t="shared" si="7"/>
        <v>-0.28116666666666673</v>
      </c>
      <c r="P55" s="2">
        <f t="shared" si="7"/>
        <v>-7.5000000000000015E-3</v>
      </c>
      <c r="Q55" s="2">
        <f t="shared" si="7"/>
        <v>-0.35891666666666661</v>
      </c>
      <c r="R55" s="2">
        <f t="shared" si="7"/>
        <v>-0.53575000000000006</v>
      </c>
      <c r="S55" s="2">
        <f t="shared" si="7"/>
        <v>-0.28037499999999999</v>
      </c>
      <c r="T55" s="2">
        <f t="shared" si="7"/>
        <v>-0.21812499999999996</v>
      </c>
      <c r="U55" s="2">
        <f t="shared" si="7"/>
        <v>-0.27970833333333339</v>
      </c>
      <c r="V55" s="2">
        <f t="shared" si="7"/>
        <v>-6.7958333333333329E-2</v>
      </c>
      <c r="W55" s="2">
        <f t="shared" si="7"/>
        <v>-7.0833333333333356E-3</v>
      </c>
    </row>
    <row r="56" spans="1:30">
      <c r="D56" s="2" t="str">
        <f>IF(D55=MIN($D55:$W55),"Tools",IF(D55=MAX($D55:$W55),"Animals",""))</f>
        <v>Tools</v>
      </c>
      <c r="E56" s="2" t="str">
        <f t="shared" ref="E56:W56" si="8">IF(E55=MIN($D55:$W55),"Tools",IF(E55=MAX($D55:$W55),"Animals",""))</f>
        <v>Animals</v>
      </c>
      <c r="F56" s="2" t="str">
        <f t="shared" si="8"/>
        <v/>
      </c>
      <c r="G56" s="2" t="str">
        <f t="shared" si="8"/>
        <v/>
      </c>
      <c r="H56" s="2" t="str">
        <f t="shared" si="8"/>
        <v/>
      </c>
      <c r="I56" s="2" t="str">
        <f t="shared" si="8"/>
        <v/>
      </c>
      <c r="J56" s="2" t="str">
        <f t="shared" si="8"/>
        <v/>
      </c>
      <c r="K56" s="2" t="str">
        <f t="shared" si="8"/>
        <v/>
      </c>
      <c r="L56" s="2" t="str">
        <f t="shared" si="8"/>
        <v/>
      </c>
      <c r="M56" s="2" t="str">
        <f t="shared" si="8"/>
        <v/>
      </c>
      <c r="N56" s="2" t="str">
        <f t="shared" si="8"/>
        <v/>
      </c>
      <c r="O56" s="2" t="str">
        <f t="shared" si="8"/>
        <v/>
      </c>
      <c r="P56" s="2" t="str">
        <f t="shared" si="8"/>
        <v/>
      </c>
      <c r="Q56" s="2" t="str">
        <f t="shared" si="8"/>
        <v/>
      </c>
      <c r="R56" s="2" t="str">
        <f t="shared" si="8"/>
        <v/>
      </c>
      <c r="S56" s="2" t="str">
        <f t="shared" si="8"/>
        <v/>
      </c>
      <c r="T56" s="2" t="str">
        <f t="shared" si="8"/>
        <v/>
      </c>
      <c r="U56" s="2" t="str">
        <f t="shared" si="8"/>
        <v/>
      </c>
      <c r="V56" s="2" t="str">
        <f t="shared" si="8"/>
        <v/>
      </c>
      <c r="W56" s="2" t="str">
        <f t="shared" si="8"/>
        <v/>
      </c>
    </row>
    <row r="57" spans="1:30"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17</v>
      </c>
      <c r="O57" s="1" t="s">
        <v>18</v>
      </c>
      <c r="P57" s="1" t="s">
        <v>19</v>
      </c>
      <c r="Q57" s="1" t="s">
        <v>20</v>
      </c>
      <c r="R57" s="1" t="s">
        <v>21</v>
      </c>
      <c r="S57" s="1" t="s">
        <v>22</v>
      </c>
      <c r="T57" s="1" t="s">
        <v>23</v>
      </c>
      <c r="U57" s="1" t="s">
        <v>24</v>
      </c>
      <c r="V57" s="1" t="s">
        <v>25</v>
      </c>
      <c r="W57" s="1" t="s">
        <v>26</v>
      </c>
    </row>
    <row r="58" spans="1:30">
      <c r="C58" s="1" t="s">
        <v>0</v>
      </c>
      <c r="D58" s="1">
        <f>(D50+0.6*(E50)+0.15*F50)/(1+0.6+0.15)</f>
        <v>0.35842499999999999</v>
      </c>
      <c r="E58" s="1">
        <f>(E50+0.6*(F50+D50)+0.15*G50)/(1+2*0.6+0.15)</f>
        <v>0.4309618794326241</v>
      </c>
      <c r="F58" s="1">
        <f t="shared" ref="F58:U59" si="9">(F50+0.6*(G50+E50)+0.15*(D50+H50))/(1+2*0.6+2*0.15)</f>
        <v>0.25460416666666663</v>
      </c>
      <c r="G58" s="1">
        <f t="shared" si="9"/>
        <v>8.9867500000000017E-2</v>
      </c>
      <c r="H58" s="1">
        <f t="shared" si="9"/>
        <v>2.8906666666666671E-2</v>
      </c>
      <c r="I58" s="1">
        <f t="shared" si="9"/>
        <v>1.7738333333333335E-2</v>
      </c>
      <c r="J58" s="1">
        <f t="shared" si="9"/>
        <v>1.4193333333333336E-2</v>
      </c>
      <c r="K58" s="1">
        <f t="shared" si="9"/>
        <v>1.8084166666666672E-2</v>
      </c>
      <c r="L58" s="1">
        <f t="shared" si="9"/>
        <v>1.6624166666666669E-2</v>
      </c>
      <c r="M58" s="1">
        <f t="shared" si="9"/>
        <v>1.7556666666666668E-2</v>
      </c>
      <c r="N58" s="1">
        <f t="shared" si="9"/>
        <v>2.1610833333333333E-2</v>
      </c>
      <c r="O58" s="1">
        <f t="shared" si="9"/>
        <v>2.6359166666666666E-2</v>
      </c>
      <c r="P58" s="1">
        <f t="shared" si="9"/>
        <v>2.3330833333333335E-2</v>
      </c>
      <c r="Q58" s="1">
        <f t="shared" si="9"/>
        <v>2.4321666666666669E-2</v>
      </c>
      <c r="R58" s="1">
        <f t="shared" si="9"/>
        <v>2.4691666666666667E-2</v>
      </c>
      <c r="S58" s="1">
        <f t="shared" si="9"/>
        <v>1.4887499999999998E-2</v>
      </c>
      <c r="T58" s="1">
        <f t="shared" si="9"/>
        <v>8.7316666666666688E-3</v>
      </c>
      <c r="U58" s="1">
        <f t="shared" si="9"/>
        <v>1.1972500000000002E-2</v>
      </c>
      <c r="V58" s="1">
        <f>(V50+0.6*(W50+U50)+0.15*T50)/(1+2*0.6+0.15)</f>
        <v>1.7245567375886527E-2</v>
      </c>
      <c r="W58" s="1">
        <f>(W50+0.6*(V50)+0.15*U58)/(1+0.6+0.15)</f>
        <v>1.6240500000000001E-2</v>
      </c>
    </row>
    <row r="59" spans="1:30">
      <c r="C59" s="1" t="s">
        <v>1</v>
      </c>
      <c r="D59" s="1">
        <f>(D51+0.6*(E51)+0.15*F51)/(1+0.6+0.15)</f>
        <v>0.46307142857142847</v>
      </c>
      <c r="E59" s="1">
        <f>(E51+0.6*(F51+D51)+0.15*G51)/(1+2*0.6+0.15)</f>
        <v>0.36591843971631205</v>
      </c>
      <c r="F59" s="1">
        <f t="shared" si="9"/>
        <v>0.27303583333333331</v>
      </c>
      <c r="G59" s="1">
        <f t="shared" si="9"/>
        <v>0.15063333333333331</v>
      </c>
      <c r="H59" s="1">
        <f t="shared" si="9"/>
        <v>8.1621666666666662E-2</v>
      </c>
      <c r="I59" s="1">
        <f t="shared" si="9"/>
        <v>0.11379500000000001</v>
      </c>
      <c r="J59" s="1">
        <f t="shared" si="9"/>
        <v>0.19877583333333332</v>
      </c>
      <c r="K59" s="1">
        <f t="shared" si="9"/>
        <v>0.2169408333333333</v>
      </c>
      <c r="L59" s="1">
        <f t="shared" si="9"/>
        <v>0.20021749999999999</v>
      </c>
      <c r="M59" s="1">
        <f t="shared" si="9"/>
        <v>0.1388408333333333</v>
      </c>
      <c r="N59" s="1">
        <f t="shared" si="9"/>
        <v>0.12372000000000001</v>
      </c>
      <c r="O59" s="1">
        <f t="shared" si="9"/>
        <v>0.16684583333333336</v>
      </c>
      <c r="P59" s="1">
        <f t="shared" si="9"/>
        <v>0.21259333333333336</v>
      </c>
      <c r="Q59" s="1">
        <f t="shared" si="9"/>
        <v>0.33196083333333332</v>
      </c>
      <c r="R59" s="1">
        <f t="shared" si="9"/>
        <v>0.4059591666666667</v>
      </c>
      <c r="S59" s="1">
        <f t="shared" si="9"/>
        <v>0.34628500000000006</v>
      </c>
      <c r="T59" s="1">
        <f t="shared" si="9"/>
        <v>0.26662416666666661</v>
      </c>
      <c r="U59" s="1">
        <f t="shared" si="9"/>
        <v>0.20976333333333336</v>
      </c>
      <c r="V59" s="1">
        <f>(V51+0.6*(W51+U51)+0.15*T51)/(1+2*0.6+0.15)</f>
        <v>0.13331028368794326</v>
      </c>
      <c r="W59" s="1">
        <f>(W51+0.6*(V51)+0.15*U59)/(1+0.6+0.15)</f>
        <v>6.0541619047619046E-2</v>
      </c>
    </row>
    <row r="61" spans="1:30">
      <c r="A61">
        <v>72</v>
      </c>
      <c r="B61" t="s">
        <v>47</v>
      </c>
      <c r="C61">
        <v>30</v>
      </c>
      <c r="D61" s="1">
        <f ca="1">D1+NORMINV(RAND(),0,'Total-Smoothed'!$AG$2)</f>
        <v>7.0538980565348672E-2</v>
      </c>
      <c r="E61" s="1">
        <f ca="1">E1+NORMINV(RAND(),0,'Total-Smoothed'!$AG$2)</f>
        <v>0.95815061929189194</v>
      </c>
      <c r="F61" s="1">
        <f ca="1">F1+NORMINV(RAND(),0,'Total-Smoothed'!$AG$2)</f>
        <v>-7.6650891531479665E-2</v>
      </c>
      <c r="G61" s="1">
        <f ca="1">G1+NORMINV(RAND(),0,'Total-Smoothed'!$AG$2)</f>
        <v>0.11320550528573324</v>
      </c>
      <c r="H61" s="1">
        <f ca="1">H1+NORMINV(RAND(),0,'Total-Smoothed'!$AG$2)</f>
        <v>0.22922272716652053</v>
      </c>
      <c r="I61" s="1">
        <f ca="1">I1+NORMINV(RAND(),0,'Total-Smoothed'!$AG$2)</f>
        <v>-0.16009962120792784</v>
      </c>
      <c r="J61" s="1">
        <f ca="1">J1+NORMINV(RAND(),0,'Total-Smoothed'!$AG$2)</f>
        <v>-5.8881186670778143E-2</v>
      </c>
      <c r="K61" s="1">
        <f ca="1">K1+NORMINV(RAND(),0,'Total-Smoothed'!$AG$2)</f>
        <v>0.13897765836752368</v>
      </c>
      <c r="L61" s="1">
        <f ca="1">L1+NORMINV(RAND(),0,'Total-Smoothed'!$AG$2)</f>
        <v>4.2050754632864312E-2</v>
      </c>
      <c r="M61" s="1">
        <f ca="1">M1+NORMINV(RAND(),0,'Total-Smoothed'!$AG$2)</f>
        <v>2.9283035002495315E-2</v>
      </c>
      <c r="N61" s="1">
        <f ca="1">N1+NORMINV(RAND(),0,'Total-Smoothed'!$AG$2)</f>
        <v>-0.1350474874484171</v>
      </c>
      <c r="O61" s="1">
        <f ca="1">O1+NORMINV(RAND(),0,'Total-Smoothed'!$AG$2)</f>
        <v>4.1102776039550759E-3</v>
      </c>
      <c r="P61" s="1">
        <f ca="1">P1+NORMINV(RAND(),0,'Total-Smoothed'!$AG$2)</f>
        <v>-5.2018908946809203E-2</v>
      </c>
      <c r="Q61" s="1">
        <f ca="1">Q1+NORMINV(RAND(),0,'Total-Smoothed'!$AG$2)</f>
        <v>-6.2588351605287501E-2</v>
      </c>
      <c r="R61" s="1">
        <f ca="1">R1+NORMINV(RAND(),0,'Total-Smoothed'!$AG$2)</f>
        <v>-3.101034190690357E-2</v>
      </c>
      <c r="S61" s="1">
        <f ca="1">S1+NORMINV(RAND(),0,'Total-Smoothed'!$AG$2)</f>
        <v>4.4871299605606485E-2</v>
      </c>
      <c r="T61" s="1">
        <f ca="1">T1+NORMINV(RAND(),0,'Total-Smoothed'!$AG$2)</f>
        <v>4.6658984281037312E-2</v>
      </c>
      <c r="U61" s="1">
        <f ca="1">U1+NORMINV(RAND(),0,'Total-Smoothed'!$AG$2)</f>
        <v>-3.7983328658857486E-2</v>
      </c>
      <c r="V61" s="1">
        <f ca="1">V1+NORMINV(RAND(),0,'Total-Smoothed'!$AG$2)</f>
        <v>-8.9200568851950213E-2</v>
      </c>
      <c r="W61" s="1">
        <f ca="1">W1+NORMINV(RAND(),0,'Total-Smoothed'!$AG$2)</f>
        <v>7.4678692643146388E-2</v>
      </c>
    </row>
    <row r="62" spans="1:30">
      <c r="A62">
        <v>73</v>
      </c>
      <c r="B62" t="s">
        <v>48</v>
      </c>
      <c r="C62">
        <v>30</v>
      </c>
      <c r="D62" s="1">
        <f ca="1">D2+NORMINV(RAND(),0,'Total-Smoothed'!$AG$2)</f>
        <v>5.1969787956348421E-2</v>
      </c>
      <c r="E62" s="1">
        <f ca="1">E2+NORMINV(RAND(),0,'Total-Smoothed'!$AG$2)</f>
        <v>1.1957124354020519</v>
      </c>
      <c r="F62" s="1">
        <f ca="1">F2+NORMINV(RAND(),0,'Total-Smoothed'!$AG$2)</f>
        <v>-6.6409391612208976E-2</v>
      </c>
      <c r="G62" s="1">
        <f ca="1">G2+NORMINV(RAND(),0,'Total-Smoothed'!$AG$2)</f>
        <v>-0.11309234293488696</v>
      </c>
      <c r="H62" s="1">
        <f ca="1">H2+NORMINV(RAND(),0,'Total-Smoothed'!$AG$2)</f>
        <v>-6.1160372474910541E-3</v>
      </c>
      <c r="I62" s="1">
        <f ca="1">I2+NORMINV(RAND(),0,'Total-Smoothed'!$AG$2)</f>
        <v>-2.5392135719959442E-2</v>
      </c>
      <c r="J62" s="1">
        <f ca="1">J2+NORMINV(RAND(),0,'Total-Smoothed'!$AG$2)</f>
        <v>-0.11146138021300976</v>
      </c>
      <c r="K62" s="1">
        <f ca="1">K2+NORMINV(RAND(),0,'Total-Smoothed'!$AG$2)</f>
        <v>6.6929509024460362E-2</v>
      </c>
      <c r="L62" s="1">
        <f ca="1">L2+NORMINV(RAND(),0,'Total-Smoothed'!$AG$2)</f>
        <v>-5.0066523249271438E-2</v>
      </c>
      <c r="M62" s="1">
        <f ca="1">M2+NORMINV(RAND(),0,'Total-Smoothed'!$AG$2)</f>
        <v>0.10233246285301613</v>
      </c>
      <c r="N62" s="1">
        <f ca="1">N2+NORMINV(RAND(),0,'Total-Smoothed'!$AG$2)</f>
        <v>0.10436486849799889</v>
      </c>
      <c r="O62" s="1">
        <f ca="1">O2+NORMINV(RAND(),0,'Total-Smoothed'!$AG$2)</f>
        <v>2.5572811920155716E-2</v>
      </c>
      <c r="P62" s="1">
        <f ca="1">P2+NORMINV(RAND(),0,'Total-Smoothed'!$AG$2)</f>
        <v>-0.30490149758507773</v>
      </c>
      <c r="Q62" s="1">
        <f ca="1">Q2+NORMINV(RAND(),0,'Total-Smoothed'!$AG$2)</f>
        <v>-4.4180875041446098E-2</v>
      </c>
      <c r="R62" s="1">
        <f ca="1">R2+NORMINV(RAND(),0,'Total-Smoothed'!$AG$2)</f>
        <v>0.22978929502779702</v>
      </c>
      <c r="S62" s="1">
        <f ca="1">S2+NORMINV(RAND(),0,'Total-Smoothed'!$AG$2)</f>
        <v>4.1450342865391135E-2</v>
      </c>
      <c r="T62" s="1">
        <f ca="1">T2+NORMINV(RAND(),0,'Total-Smoothed'!$AG$2)</f>
        <v>7.2351504000585654E-3</v>
      </c>
      <c r="U62" s="1">
        <f ca="1">U2+NORMINV(RAND(),0,'Total-Smoothed'!$AG$2)</f>
        <v>6.1874319077761961E-2</v>
      </c>
      <c r="V62" s="1">
        <f ca="1">V2+NORMINV(RAND(),0,'Total-Smoothed'!$AG$2)</f>
        <v>-1.8941471419061572E-2</v>
      </c>
      <c r="W62" s="1">
        <f ca="1">W2+NORMINV(RAND(),0,'Total-Smoothed'!$AG$2)</f>
        <v>-0.24020092329005932</v>
      </c>
    </row>
    <row r="63" spans="1:30">
      <c r="A63">
        <v>74</v>
      </c>
      <c r="B63" t="s">
        <v>49</v>
      </c>
      <c r="C63">
        <v>30</v>
      </c>
      <c r="D63" s="1">
        <f ca="1">D3+NORMINV(RAND(),0,'Total-Smoothed'!$AG$2)</f>
        <v>-0.10106936701715258</v>
      </c>
      <c r="E63" s="1">
        <f ca="1">E3+NORMINV(RAND(),0,'Total-Smoothed'!$AG$2)</f>
        <v>0.77542809575633265</v>
      </c>
      <c r="F63" s="1">
        <f ca="1">F3+NORMINV(RAND(),0,'Total-Smoothed'!$AG$2)</f>
        <v>-0.13848127931129364</v>
      </c>
      <c r="G63" s="1">
        <f ca="1">G3+NORMINV(RAND(),0,'Total-Smoothed'!$AG$2)</f>
        <v>3.2890630254552709E-2</v>
      </c>
      <c r="H63" s="1">
        <f ca="1">H3+NORMINV(RAND(),0,'Total-Smoothed'!$AG$2)</f>
        <v>-0.17153010862990764</v>
      </c>
      <c r="I63" s="1">
        <f ca="1">I3+NORMINV(RAND(),0,'Total-Smoothed'!$AG$2)</f>
        <v>5.7833330394012658E-2</v>
      </c>
      <c r="J63" s="1">
        <f ca="1">J3+NORMINV(RAND(),0,'Total-Smoothed'!$AG$2)</f>
        <v>-8.3891889960114097E-2</v>
      </c>
      <c r="K63" s="1">
        <f ca="1">K3+NORMINV(RAND(),0,'Total-Smoothed'!$AG$2)</f>
        <v>8.3905120333760158E-2</v>
      </c>
      <c r="L63" s="1">
        <f ca="1">L3+NORMINV(RAND(),0,'Total-Smoothed'!$AG$2)</f>
        <v>4.5605195965316481E-2</v>
      </c>
      <c r="M63" s="1">
        <f ca="1">M3+NORMINV(RAND(),0,'Total-Smoothed'!$AG$2)</f>
        <v>0.10679300023876657</v>
      </c>
      <c r="N63" s="1">
        <f ca="1">N3+NORMINV(RAND(),0,'Total-Smoothed'!$AG$2)</f>
        <v>6.8020675000041553E-2</v>
      </c>
      <c r="O63" s="1">
        <f ca="1">O3+NORMINV(RAND(),0,'Total-Smoothed'!$AG$2)</f>
        <v>-3.3457667233277075E-2</v>
      </c>
      <c r="P63" s="1">
        <f ca="1">P3+NORMINV(RAND(),0,'Total-Smoothed'!$AG$2)</f>
        <v>-7.6652120695936313E-2</v>
      </c>
      <c r="Q63" s="1">
        <f ca="1">Q3+NORMINV(RAND(),0,'Total-Smoothed'!$AG$2)</f>
        <v>-0.16254708147028504</v>
      </c>
      <c r="R63" s="1">
        <f ca="1">R3+NORMINV(RAND(),0,'Total-Smoothed'!$AG$2)</f>
        <v>-0.1332875623794505</v>
      </c>
      <c r="S63" s="1">
        <f ca="1">S3+NORMINV(RAND(),0,'Total-Smoothed'!$AG$2)</f>
        <v>0.14266513407094766</v>
      </c>
      <c r="T63" s="1">
        <f ca="1">T3+NORMINV(RAND(),0,'Total-Smoothed'!$AG$2)</f>
        <v>-4.4351845573609432E-2</v>
      </c>
      <c r="U63" s="1">
        <f ca="1">U3+NORMINV(RAND(),0,'Total-Smoothed'!$AG$2)</f>
        <v>2.9688533923053519E-2</v>
      </c>
      <c r="V63" s="1">
        <f ca="1">V3+NORMINV(RAND(),0,'Total-Smoothed'!$AG$2)</f>
        <v>-3.2428880417352278E-2</v>
      </c>
      <c r="W63" s="1">
        <f ca="1">W3+NORMINV(RAND(),0,'Total-Smoothed'!$AG$2)</f>
        <v>2.8490919148915311E-2</v>
      </c>
    </row>
    <row r="64" spans="1:30">
      <c r="A64">
        <v>75</v>
      </c>
      <c r="B64" t="s">
        <v>50</v>
      </c>
      <c r="C64">
        <v>30</v>
      </c>
      <c r="D64" s="1">
        <f ca="1">D4+NORMINV(RAND(),0,'Total-Smoothed'!$AG$2)</f>
        <v>-4.8739129589437359E-2</v>
      </c>
      <c r="E64" s="1">
        <f ca="1">E4+NORMINV(RAND(),0,'Total-Smoothed'!$AG$2)</f>
        <v>1.1065175059583148</v>
      </c>
      <c r="F64" s="1">
        <f ca="1">F4+NORMINV(RAND(),0,'Total-Smoothed'!$AG$2)</f>
        <v>0.15604101844627266</v>
      </c>
      <c r="G64" s="1">
        <f ca="1">G4+NORMINV(RAND(),0,'Total-Smoothed'!$AG$2)</f>
        <v>0.24643169228969186</v>
      </c>
      <c r="H64" s="1">
        <f ca="1">H4+NORMINV(RAND(),0,'Total-Smoothed'!$AG$2)</f>
        <v>0.32572583231138014</v>
      </c>
      <c r="I64" s="1">
        <f ca="1">I4+NORMINV(RAND(),0,'Total-Smoothed'!$AG$2)</f>
        <v>-0.10925123201853161</v>
      </c>
      <c r="J64" s="1">
        <f ca="1">J4+NORMINV(RAND(),0,'Total-Smoothed'!$AG$2)</f>
        <v>0.11024773759171738</v>
      </c>
      <c r="K64" s="1">
        <f ca="1">K4+NORMINV(RAND(),0,'Total-Smoothed'!$AG$2)</f>
        <v>-3.7412582356068258E-2</v>
      </c>
      <c r="L64" s="1">
        <f ca="1">L4+NORMINV(RAND(),0,'Total-Smoothed'!$AG$2)</f>
        <v>7.0254011165807873E-2</v>
      </c>
      <c r="M64" s="1">
        <f ca="1">M4+NORMINV(RAND(),0,'Total-Smoothed'!$AG$2)</f>
        <v>-7.807583011591164E-2</v>
      </c>
      <c r="N64" s="1">
        <f ca="1">N4+NORMINV(RAND(),0,'Total-Smoothed'!$AG$2)</f>
        <v>0.13550146043510414</v>
      </c>
      <c r="O64" s="1">
        <f ca="1">O4+NORMINV(RAND(),0,'Total-Smoothed'!$AG$2)</f>
        <v>0.32873086744742891</v>
      </c>
      <c r="P64" s="1">
        <f ca="1">P4+NORMINV(RAND(),0,'Total-Smoothed'!$AG$2)</f>
        <v>-0.15140106538923828</v>
      </c>
      <c r="Q64" s="1">
        <f ca="1">Q4+NORMINV(RAND(),0,'Total-Smoothed'!$AG$2)</f>
        <v>-0.10056260823648289</v>
      </c>
      <c r="R64" s="1">
        <f ca="1">R4+NORMINV(RAND(),0,'Total-Smoothed'!$AG$2)</f>
        <v>0.13799435019401352</v>
      </c>
      <c r="S64" s="1">
        <f ca="1">S4+NORMINV(RAND(),0,'Total-Smoothed'!$AG$2)</f>
        <v>-0.15322671616575045</v>
      </c>
      <c r="T64" s="1">
        <f ca="1">T4+NORMINV(RAND(),0,'Total-Smoothed'!$AG$2)</f>
        <v>9.0525707237128453E-2</v>
      </c>
      <c r="U64" s="1">
        <f ca="1">U4+NORMINV(RAND(),0,'Total-Smoothed'!$AG$2)</f>
        <v>2.0053922081336963E-2</v>
      </c>
      <c r="V64" s="1">
        <f ca="1">V4+NORMINV(RAND(),0,'Total-Smoothed'!$AG$2)</f>
        <v>-0.11805491459405915</v>
      </c>
      <c r="W64" s="1">
        <f ca="1">W4+NORMINV(RAND(),0,'Total-Smoothed'!$AG$2)</f>
        <v>0.16217547583026076</v>
      </c>
    </row>
    <row r="65" spans="1:23">
      <c r="A65">
        <v>76</v>
      </c>
      <c r="B65" t="s">
        <v>51</v>
      </c>
      <c r="C65">
        <v>30</v>
      </c>
      <c r="D65" s="1">
        <f ca="1">D5+NORMINV(RAND(),0,'Total-Smoothed'!$AG$2)</f>
        <v>-1.1541423990870599E-2</v>
      </c>
      <c r="E65" s="1">
        <f ca="1">E5+NORMINV(RAND(),0,'Total-Smoothed'!$AG$2)</f>
        <v>1.0075521282868618</v>
      </c>
      <c r="F65" s="1">
        <f ca="1">F5+NORMINV(RAND(),0,'Total-Smoothed'!$AG$2)</f>
        <v>1.3909863939953738E-2</v>
      </c>
      <c r="G65" s="1">
        <f ca="1">G5+NORMINV(RAND(),0,'Total-Smoothed'!$AG$2)</f>
        <v>-0.15776950499520398</v>
      </c>
      <c r="H65" s="1">
        <f ca="1">H5+NORMINV(RAND(),0,'Total-Smoothed'!$AG$2)</f>
        <v>7.9194570069694811E-2</v>
      </c>
      <c r="I65" s="1">
        <f ca="1">I5+NORMINV(RAND(),0,'Total-Smoothed'!$AG$2)</f>
        <v>0.15675849796046853</v>
      </c>
      <c r="J65" s="1">
        <f ca="1">J5+NORMINV(RAND(),0,'Total-Smoothed'!$AG$2)</f>
        <v>-4.0057275136782755E-2</v>
      </c>
      <c r="K65" s="1">
        <f ca="1">K5+NORMINV(RAND(),0,'Total-Smoothed'!$AG$2)</f>
        <v>-0.19028876441522613</v>
      </c>
      <c r="L65" s="1">
        <f ca="1">L5+NORMINV(RAND(),0,'Total-Smoothed'!$AG$2)</f>
        <v>-5.497381470579641E-2</v>
      </c>
      <c r="M65" s="1">
        <f ca="1">M5+NORMINV(RAND(),0,'Total-Smoothed'!$AG$2)</f>
        <v>4.0202085307980938E-3</v>
      </c>
      <c r="N65" s="1">
        <f ca="1">N5+NORMINV(RAND(),0,'Total-Smoothed'!$AG$2)</f>
        <v>8.3158701587117106E-2</v>
      </c>
      <c r="O65" s="1">
        <f ca="1">O5+NORMINV(RAND(),0,'Total-Smoothed'!$AG$2)</f>
        <v>2.5261209474449625E-2</v>
      </c>
      <c r="P65" s="1">
        <f ca="1">P5+NORMINV(RAND(),0,'Total-Smoothed'!$AG$2)</f>
        <v>8.5897737528621478E-3</v>
      </c>
      <c r="Q65" s="1">
        <f ca="1">Q5+NORMINV(RAND(),0,'Total-Smoothed'!$AG$2)</f>
        <v>-6.7949797934828957E-2</v>
      </c>
      <c r="R65" s="1">
        <f ca="1">R5+NORMINV(RAND(),0,'Total-Smoothed'!$AG$2)</f>
        <v>-3.5558949726773911E-2</v>
      </c>
      <c r="S65" s="1">
        <f ca="1">S5+NORMINV(RAND(),0,'Total-Smoothed'!$AG$2)</f>
        <v>9.791344034816224E-2</v>
      </c>
      <c r="T65" s="1">
        <f ca="1">T5+NORMINV(RAND(),0,'Total-Smoothed'!$AG$2)</f>
        <v>-0.14316499119401913</v>
      </c>
      <c r="U65" s="1">
        <f ca="1">U5+NORMINV(RAND(),0,'Total-Smoothed'!$AG$2)</f>
        <v>1.2313368011444531E-2</v>
      </c>
      <c r="V65" s="1">
        <f ca="1">V5+NORMINV(RAND(),0,'Total-Smoothed'!$AG$2)</f>
        <v>-2.9146240121174435E-2</v>
      </c>
      <c r="W65" s="1">
        <f ca="1">W5+NORMINV(RAND(),0,'Total-Smoothed'!$AG$2)</f>
        <v>-1.6156604273072205E-2</v>
      </c>
    </row>
    <row r="66" spans="1:23">
      <c r="A66">
        <v>77</v>
      </c>
      <c r="B66" t="s">
        <v>52</v>
      </c>
      <c r="C66">
        <v>30</v>
      </c>
      <c r="D66" s="1">
        <f ca="1">D6+NORMINV(RAND(),0,'Total-Smoothed'!$AG$2)</f>
        <v>1.0935361084137927E-2</v>
      </c>
      <c r="E66" s="1">
        <f ca="1">E6+NORMINV(RAND(),0,'Total-Smoothed'!$AG$2)</f>
        <v>0.94081157759023804</v>
      </c>
      <c r="F66" s="1">
        <f ca="1">F6+NORMINV(RAND(),0,'Total-Smoothed'!$AG$2)</f>
        <v>0.29919847836762159</v>
      </c>
      <c r="G66" s="1">
        <f ca="1">G6+NORMINV(RAND(),0,'Total-Smoothed'!$AG$2)</f>
        <v>-2.2733421724871743E-2</v>
      </c>
      <c r="H66" s="1">
        <f ca="1">H6+NORMINV(RAND(),0,'Total-Smoothed'!$AG$2)</f>
        <v>5.7545035906200345E-2</v>
      </c>
      <c r="I66" s="1">
        <f ca="1">I6+NORMINV(RAND(),0,'Total-Smoothed'!$AG$2)</f>
        <v>8.8473138954162978E-2</v>
      </c>
      <c r="J66" s="1">
        <f ca="1">J6+NORMINV(RAND(),0,'Total-Smoothed'!$AG$2)</f>
        <v>2.6194395114306768E-2</v>
      </c>
      <c r="K66" s="1">
        <f ca="1">K6+NORMINV(RAND(),0,'Total-Smoothed'!$AG$2)</f>
        <v>4.4214888677483188E-2</v>
      </c>
      <c r="L66" s="1">
        <f ca="1">L6+NORMINV(RAND(),0,'Total-Smoothed'!$AG$2)</f>
        <v>8.0290273643054862E-3</v>
      </c>
      <c r="M66" s="1">
        <f ca="1">M6+NORMINV(RAND(),0,'Total-Smoothed'!$AG$2)</f>
        <v>0.16257248152424247</v>
      </c>
      <c r="N66" s="1">
        <f ca="1">N6+NORMINV(RAND(),0,'Total-Smoothed'!$AG$2)</f>
        <v>9.2923221212546869E-2</v>
      </c>
      <c r="O66" s="1">
        <f ca="1">O6+NORMINV(RAND(),0,'Total-Smoothed'!$AG$2)</f>
        <v>-2.698625857155218E-3</v>
      </c>
      <c r="P66" s="1">
        <f ca="1">P6+NORMINV(RAND(),0,'Total-Smoothed'!$AG$2)</f>
        <v>-2.5503703281352839E-2</v>
      </c>
      <c r="Q66" s="1">
        <f ca="1">Q6+NORMINV(RAND(),0,'Total-Smoothed'!$AG$2)</f>
        <v>4.8953478742278386E-2</v>
      </c>
      <c r="R66" s="1">
        <f ca="1">R6+NORMINV(RAND(),0,'Total-Smoothed'!$AG$2)</f>
        <v>9.658732683908533E-2</v>
      </c>
      <c r="S66" s="1">
        <f ca="1">S6+NORMINV(RAND(),0,'Total-Smoothed'!$AG$2)</f>
        <v>-2.6415284363669905E-3</v>
      </c>
      <c r="T66" s="1">
        <f ca="1">T6+NORMINV(RAND(),0,'Total-Smoothed'!$AG$2)</f>
        <v>-6.1609439077111139E-2</v>
      </c>
      <c r="U66" s="1">
        <f ca="1">U6+NORMINV(RAND(),0,'Total-Smoothed'!$AG$2)</f>
        <v>-4.6496061799699374E-2</v>
      </c>
      <c r="V66" s="1">
        <f ca="1">V6+NORMINV(RAND(),0,'Total-Smoothed'!$AG$2)</f>
        <v>0.12863024392143019</v>
      </c>
      <c r="W66" s="1">
        <f ca="1">W6+NORMINV(RAND(),0,'Total-Smoothed'!$AG$2)</f>
        <v>-0.10222907459342756</v>
      </c>
    </row>
    <row r="67" spans="1:23">
      <c r="A67">
        <v>78</v>
      </c>
      <c r="B67" t="s">
        <v>53</v>
      </c>
      <c r="C67">
        <v>30</v>
      </c>
      <c r="D67" s="1">
        <f ca="1">D7+NORMINV(RAND(),0,'Total-Smoothed'!$AG$2)</f>
        <v>3.6193131783669903E-2</v>
      </c>
      <c r="E67" s="1">
        <f ca="1">E7+NORMINV(RAND(),0,'Total-Smoothed'!$AG$2)</f>
        <v>1.0236294857587163</v>
      </c>
      <c r="F67" s="1">
        <f ca="1">F7+NORMINV(RAND(),0,'Total-Smoothed'!$AG$2)</f>
        <v>-5.4610786546605325E-2</v>
      </c>
      <c r="G67" s="1">
        <f ca="1">G7+NORMINV(RAND(),0,'Total-Smoothed'!$AG$2)</f>
        <v>0.24465234859668855</v>
      </c>
      <c r="H67" s="1">
        <f ca="1">H7+NORMINV(RAND(),0,'Total-Smoothed'!$AG$2)</f>
        <v>-1.4691941307427611E-2</v>
      </c>
      <c r="I67" s="1">
        <f ca="1">I7+NORMINV(RAND(),0,'Total-Smoothed'!$AG$2)</f>
        <v>5.5963353977356897E-2</v>
      </c>
      <c r="J67" s="1">
        <f ca="1">J7+NORMINV(RAND(),0,'Total-Smoothed'!$AG$2)</f>
        <v>9.9422564539943192E-2</v>
      </c>
      <c r="K67" s="1">
        <f ca="1">K7+NORMINV(RAND(),0,'Total-Smoothed'!$AG$2)</f>
        <v>0.13228263921772579</v>
      </c>
      <c r="L67" s="1">
        <f ca="1">L7+NORMINV(RAND(),0,'Total-Smoothed'!$AG$2)</f>
        <v>0.10109229803703471</v>
      </c>
      <c r="M67" s="1">
        <f ca="1">M7+NORMINV(RAND(),0,'Total-Smoothed'!$AG$2)</f>
        <v>5.4652499821247327E-2</v>
      </c>
      <c r="N67" s="1">
        <f ca="1">N7+NORMINV(RAND(),0,'Total-Smoothed'!$AG$2)</f>
        <v>6.6372186359090896E-2</v>
      </c>
      <c r="O67" s="1">
        <f ca="1">O7+NORMINV(RAND(),0,'Total-Smoothed'!$AG$2)</f>
        <v>-0.1425999577565065</v>
      </c>
      <c r="P67" s="1">
        <f ca="1">P7+NORMINV(RAND(),0,'Total-Smoothed'!$AG$2)</f>
        <v>4.7179319601301881E-2</v>
      </c>
      <c r="Q67" s="1">
        <f ca="1">Q7+NORMINV(RAND(),0,'Total-Smoothed'!$AG$2)</f>
        <v>-6.6236598637489277E-2</v>
      </c>
      <c r="R67" s="1">
        <f ca="1">R7+NORMINV(RAND(),0,'Total-Smoothed'!$AG$2)</f>
        <v>7.0788405095238253E-3</v>
      </c>
      <c r="S67" s="1">
        <f ca="1">S7+NORMINV(RAND(),0,'Total-Smoothed'!$AG$2)</f>
        <v>-5.6860847672672637E-3</v>
      </c>
      <c r="T67" s="1">
        <f ca="1">T7+NORMINV(RAND(),0,'Total-Smoothed'!$AG$2)</f>
        <v>9.3218306017158969E-2</v>
      </c>
      <c r="U67" s="1">
        <f ca="1">U7+NORMINV(RAND(),0,'Total-Smoothed'!$AG$2)</f>
        <v>-1.272854543075172E-2</v>
      </c>
      <c r="V67" s="1">
        <f ca="1">V7+NORMINV(RAND(),0,'Total-Smoothed'!$AG$2)</f>
        <v>0.13604202708053867</v>
      </c>
      <c r="W67" s="1">
        <f ca="1">W7+NORMINV(RAND(),0,'Total-Smoothed'!$AG$2)</f>
        <v>0.22819557142234601</v>
      </c>
    </row>
    <row r="68" spans="1:23">
      <c r="A68">
        <v>79</v>
      </c>
      <c r="B68" t="s">
        <v>54</v>
      </c>
      <c r="C68">
        <v>30</v>
      </c>
      <c r="D68" s="1">
        <f ca="1">D8+NORMINV(RAND(),0,'Total-Smoothed'!$AG$2)</f>
        <v>7.4164519137395496E-2</v>
      </c>
      <c r="E68" s="1">
        <f ca="1">E8+NORMINV(RAND(),0,'Total-Smoothed'!$AG$2)</f>
        <v>0.99479651974666539</v>
      </c>
      <c r="F68" s="1">
        <f ca="1">F8+NORMINV(RAND(),0,'Total-Smoothed'!$AG$2)</f>
        <v>-2.9158266193444141E-2</v>
      </c>
      <c r="G68" s="1">
        <f ca="1">G8+NORMINV(RAND(),0,'Total-Smoothed'!$AG$2)</f>
        <v>0.10362430071357355</v>
      </c>
      <c r="H68" s="1">
        <f ca="1">H8+NORMINV(RAND(),0,'Total-Smoothed'!$AG$2)</f>
        <v>6.8888396748179578E-2</v>
      </c>
      <c r="I68" s="1">
        <f ca="1">I8+NORMINV(RAND(),0,'Total-Smoothed'!$AG$2)</f>
        <v>-4.4882973302893453E-2</v>
      </c>
      <c r="J68" s="1">
        <f ca="1">J8+NORMINV(RAND(),0,'Total-Smoothed'!$AG$2)</f>
        <v>-5.3953746219728239E-2</v>
      </c>
      <c r="K68" s="1">
        <f ca="1">K8+NORMINV(RAND(),0,'Total-Smoothed'!$AG$2)</f>
        <v>-1.6850155636598779E-2</v>
      </c>
      <c r="L68" s="1">
        <f ca="1">L8+NORMINV(RAND(),0,'Total-Smoothed'!$AG$2)</f>
        <v>-3.860700859869081E-2</v>
      </c>
      <c r="M68" s="1">
        <f ca="1">M8+NORMINV(RAND(),0,'Total-Smoothed'!$AG$2)</f>
        <v>-3.0351433318276826E-2</v>
      </c>
      <c r="N68" s="1">
        <f ca="1">N8+NORMINV(RAND(),0,'Total-Smoothed'!$AG$2)</f>
        <v>9.5661713924934985E-2</v>
      </c>
      <c r="O68" s="1">
        <f ca="1">O8+NORMINV(RAND(),0,'Total-Smoothed'!$AG$2)</f>
        <v>-0.18935742449446186</v>
      </c>
      <c r="P68" s="1">
        <f ca="1">P8+NORMINV(RAND(),0,'Total-Smoothed'!$AG$2)</f>
        <v>9.5267338895931516E-2</v>
      </c>
      <c r="Q68" s="1">
        <f ca="1">Q8+NORMINV(RAND(),0,'Total-Smoothed'!$AG$2)</f>
        <v>-0.10173033716463389</v>
      </c>
      <c r="R68" s="1">
        <f ca="1">R8+NORMINV(RAND(),0,'Total-Smoothed'!$AG$2)</f>
        <v>0.11162472556442267</v>
      </c>
      <c r="S68" s="1">
        <f ca="1">S8+NORMINV(RAND(),0,'Total-Smoothed'!$AG$2)</f>
        <v>3.4689884086663114E-3</v>
      </c>
      <c r="T68" s="1">
        <f ca="1">T8+NORMINV(RAND(),0,'Total-Smoothed'!$AG$2)</f>
        <v>-2.5295500681948538E-2</v>
      </c>
      <c r="U68" s="1">
        <f ca="1">U8+NORMINV(RAND(),0,'Total-Smoothed'!$AG$2)</f>
        <v>8.8125794947272296E-2</v>
      </c>
      <c r="V68" s="1">
        <f ca="1">V8+NORMINV(RAND(),0,'Total-Smoothed'!$AG$2)</f>
        <v>0.10922865452653686</v>
      </c>
      <c r="W68" s="1">
        <f ca="1">W8+NORMINV(RAND(),0,'Total-Smoothed'!$AG$2)</f>
        <v>9.3258511859362153E-2</v>
      </c>
    </row>
    <row r="69" spans="1:23">
      <c r="A69">
        <v>80</v>
      </c>
      <c r="B69" t="s">
        <v>55</v>
      </c>
      <c r="C69">
        <v>30</v>
      </c>
      <c r="D69" s="1">
        <f ca="1">D9+NORMINV(RAND(),0,'Total-Smoothed'!$AG$2)</f>
        <v>0.43568359654001937</v>
      </c>
      <c r="E69" s="1">
        <f ca="1">E9+NORMINV(RAND(),0,'Total-Smoothed'!$AG$2)</f>
        <v>1.1035766480750016</v>
      </c>
      <c r="F69" s="1">
        <f ca="1">F9+NORMINV(RAND(),0,'Total-Smoothed'!$AG$2)</f>
        <v>0.18596185975841736</v>
      </c>
      <c r="G69" s="1">
        <f ca="1">G9+NORMINV(RAND(),0,'Total-Smoothed'!$AG$2)</f>
        <v>1.091044986256947E-2</v>
      </c>
      <c r="H69" s="1">
        <f ca="1">H9+NORMINV(RAND(),0,'Total-Smoothed'!$AG$2)</f>
        <v>-0.12663530624128563</v>
      </c>
      <c r="I69" s="1">
        <f ca="1">I9+NORMINV(RAND(),0,'Total-Smoothed'!$AG$2)</f>
        <v>7.0663843799912016E-2</v>
      </c>
      <c r="J69" s="1">
        <f ca="1">J9+NORMINV(RAND(),0,'Total-Smoothed'!$AG$2)</f>
        <v>-2.7695889275401332E-2</v>
      </c>
      <c r="K69" s="1">
        <f ca="1">K9+NORMINV(RAND(),0,'Total-Smoothed'!$AG$2)</f>
        <v>0.12726416813948882</v>
      </c>
      <c r="L69" s="1">
        <f ca="1">L9+NORMINV(RAND(),0,'Total-Smoothed'!$AG$2)</f>
        <v>-0.13681259668346213</v>
      </c>
      <c r="M69" s="1">
        <f ca="1">M9+NORMINV(RAND(),0,'Total-Smoothed'!$AG$2)</f>
        <v>0.12549203297587838</v>
      </c>
      <c r="N69" s="1">
        <f ca="1">N9+NORMINV(RAND(),0,'Total-Smoothed'!$AG$2)</f>
        <v>-5.612829776789495E-2</v>
      </c>
      <c r="O69" s="1">
        <f ca="1">O9+NORMINV(RAND(),0,'Total-Smoothed'!$AG$2)</f>
        <v>0.27127079560224387</v>
      </c>
      <c r="P69" s="1">
        <f ca="1">P9+NORMINV(RAND(),0,'Total-Smoothed'!$AG$2)</f>
        <v>-8.3368203297356641E-2</v>
      </c>
      <c r="Q69" s="1">
        <f ca="1">Q9+NORMINV(RAND(),0,'Total-Smoothed'!$AG$2)</f>
        <v>-7.8956429224538882E-2</v>
      </c>
      <c r="R69" s="1">
        <f ca="1">R9+NORMINV(RAND(),0,'Total-Smoothed'!$AG$2)</f>
        <v>3.9815212651055754E-2</v>
      </c>
      <c r="S69" s="1">
        <f ca="1">S9+NORMINV(RAND(),0,'Total-Smoothed'!$AG$2)</f>
        <v>-0.16706115848428255</v>
      </c>
      <c r="T69" s="1">
        <f ca="1">T9+NORMINV(RAND(),0,'Total-Smoothed'!$AG$2)</f>
        <v>6.924067083890742E-2</v>
      </c>
      <c r="U69" s="1">
        <f ca="1">U9+NORMINV(RAND(),0,'Total-Smoothed'!$AG$2)</f>
        <v>2.5105052959509485E-2</v>
      </c>
      <c r="V69" s="1">
        <f ca="1">V9+NORMINV(RAND(),0,'Total-Smoothed'!$AG$2)</f>
        <v>-4.7777875755496559E-2</v>
      </c>
      <c r="W69" s="1">
        <f ca="1">W9+NORMINV(RAND(),0,'Total-Smoothed'!$AG$2)</f>
        <v>1.927226468181358E-3</v>
      </c>
    </row>
    <row r="70" spans="1:23">
      <c r="A70">
        <v>81</v>
      </c>
      <c r="B70" t="s">
        <v>56</v>
      </c>
      <c r="C70">
        <v>30</v>
      </c>
      <c r="D70" s="1">
        <f ca="1">D10+NORMINV(RAND(),0,'Total-Smoothed'!$AG$2)</f>
        <v>0.14294253133213822</v>
      </c>
      <c r="E70" s="1">
        <f ca="1">E10+NORMINV(RAND(),0,'Total-Smoothed'!$AG$2)</f>
        <v>0.80037574364818609</v>
      </c>
      <c r="F70" s="1">
        <f ca="1">F10+NORMINV(RAND(),0,'Total-Smoothed'!$AG$2)</f>
        <v>3.2454626222499283E-2</v>
      </c>
      <c r="G70" s="1">
        <f ca="1">G10+NORMINV(RAND(),0,'Total-Smoothed'!$AG$2)</f>
        <v>0.15432051290906218</v>
      </c>
      <c r="H70" s="1">
        <f ca="1">H10+NORMINV(RAND(),0,'Total-Smoothed'!$AG$2)</f>
        <v>4.7768957468983853E-2</v>
      </c>
      <c r="I70" s="1">
        <f ca="1">I10+NORMINV(RAND(),0,'Total-Smoothed'!$AG$2)</f>
        <v>-5.5429233993072764E-2</v>
      </c>
      <c r="J70" s="1">
        <f ca="1">J10+NORMINV(RAND(),0,'Total-Smoothed'!$AG$2)</f>
        <v>-5.2165146513960092E-2</v>
      </c>
      <c r="K70" s="1">
        <f ca="1">K10+NORMINV(RAND(),0,'Total-Smoothed'!$AG$2)</f>
        <v>9.1138312336257188E-2</v>
      </c>
      <c r="L70" s="1">
        <f ca="1">L10+NORMINV(RAND(),0,'Total-Smoothed'!$AG$2)</f>
        <v>0.1003967110487809</v>
      </c>
      <c r="M70" s="1">
        <f ca="1">M10+NORMINV(RAND(),0,'Total-Smoothed'!$AG$2)</f>
        <v>0.17721409443103656</v>
      </c>
      <c r="N70" s="1">
        <f ca="1">N10+NORMINV(RAND(),0,'Total-Smoothed'!$AG$2)</f>
        <v>0.10299126163067872</v>
      </c>
      <c r="O70" s="1">
        <f ca="1">O10+NORMINV(RAND(),0,'Total-Smoothed'!$AG$2)</f>
        <v>-0.13076746535386358</v>
      </c>
      <c r="P70" s="1">
        <f ca="1">P10+NORMINV(RAND(),0,'Total-Smoothed'!$AG$2)</f>
        <v>-7.8617066225876484E-2</v>
      </c>
      <c r="Q70" s="1">
        <f ca="1">Q10+NORMINV(RAND(),0,'Total-Smoothed'!$AG$2)</f>
        <v>8.8092534157533334E-2</v>
      </c>
      <c r="R70" s="1">
        <f ca="1">R10+NORMINV(RAND(),0,'Total-Smoothed'!$AG$2)</f>
        <v>-1.6167191114261188E-2</v>
      </c>
      <c r="S70" s="1">
        <f ca="1">S10+NORMINV(RAND(),0,'Total-Smoothed'!$AG$2)</f>
        <v>-0.12058570609690369</v>
      </c>
      <c r="T70" s="1">
        <f ca="1">T10+NORMINV(RAND(),0,'Total-Smoothed'!$AG$2)</f>
        <v>0.13076767146721488</v>
      </c>
      <c r="U70" s="1">
        <f ca="1">U10+NORMINV(RAND(),0,'Total-Smoothed'!$AG$2)</f>
        <v>-0.22676215148777767</v>
      </c>
      <c r="V70" s="1">
        <f ca="1">V10+NORMINV(RAND(),0,'Total-Smoothed'!$AG$2)</f>
        <v>4.8184721642579253E-2</v>
      </c>
      <c r="W70" s="1">
        <f ca="1">W10+NORMINV(RAND(),0,'Total-Smoothed'!$AG$2)</f>
        <v>2.379456862012758E-2</v>
      </c>
    </row>
    <row r="71" spans="1:23">
      <c r="A71">
        <v>82</v>
      </c>
      <c r="B71" t="s">
        <v>57</v>
      </c>
      <c r="C71">
        <v>30</v>
      </c>
      <c r="D71" s="1">
        <f ca="1">D11+NORMINV(RAND(),0,'Total-Smoothed'!$AG$2)</f>
        <v>0.24263243723846234</v>
      </c>
      <c r="E71" s="1">
        <f ca="1">E11+NORMINV(RAND(),0,'Total-Smoothed'!$AG$2)</f>
        <v>1.044723921181689</v>
      </c>
      <c r="F71" s="1">
        <f ca="1">F11+NORMINV(RAND(),0,'Total-Smoothed'!$AG$2)</f>
        <v>3.4987952107845999E-2</v>
      </c>
      <c r="G71" s="1">
        <f ca="1">G11+NORMINV(RAND(),0,'Total-Smoothed'!$AG$2)</f>
        <v>0.10571566372426085</v>
      </c>
      <c r="H71" s="1">
        <f ca="1">H11+NORMINV(RAND(),0,'Total-Smoothed'!$AG$2)</f>
        <v>-0.26897651587772564</v>
      </c>
      <c r="I71" s="1">
        <f ca="1">I11+NORMINV(RAND(),0,'Total-Smoothed'!$AG$2)</f>
        <v>0.11215073818863469</v>
      </c>
      <c r="J71" s="1">
        <f ca="1">J11+NORMINV(RAND(),0,'Total-Smoothed'!$AG$2)</f>
        <v>-2.1110154107087255E-2</v>
      </c>
      <c r="K71" s="1">
        <f ca="1">K11+NORMINV(RAND(),0,'Total-Smoothed'!$AG$2)</f>
        <v>-1.0096517224702426E-2</v>
      </c>
      <c r="L71" s="1">
        <f ca="1">L11+NORMINV(RAND(),0,'Total-Smoothed'!$AG$2)</f>
        <v>-8.5719920305800557E-2</v>
      </c>
      <c r="M71" s="1">
        <f ca="1">M11+NORMINV(RAND(),0,'Total-Smoothed'!$AG$2)</f>
        <v>4.3219949857787612E-2</v>
      </c>
      <c r="N71" s="1">
        <f ca="1">N11+NORMINV(RAND(),0,'Total-Smoothed'!$AG$2)</f>
        <v>0.26371896099583181</v>
      </c>
      <c r="O71" s="1">
        <f ca="1">O11+NORMINV(RAND(),0,'Total-Smoothed'!$AG$2)</f>
        <v>-1.2547101053773319E-4</v>
      </c>
      <c r="P71" s="1">
        <f ca="1">P11+NORMINV(RAND(),0,'Total-Smoothed'!$AG$2)</f>
        <v>-1.5418162814134388E-2</v>
      </c>
      <c r="Q71" s="1">
        <f ca="1">Q11+NORMINV(RAND(),0,'Total-Smoothed'!$AG$2)</f>
        <v>0.21048043884564563</v>
      </c>
      <c r="R71" s="1">
        <f ca="1">R11+NORMINV(RAND(),0,'Total-Smoothed'!$AG$2)</f>
        <v>-0.13485125405983367</v>
      </c>
      <c r="S71" s="1">
        <f ca="1">S11+NORMINV(RAND(),0,'Total-Smoothed'!$AG$2)</f>
        <v>0.11977624544996064</v>
      </c>
      <c r="T71" s="1">
        <f ca="1">T11+NORMINV(RAND(),0,'Total-Smoothed'!$AG$2)</f>
        <v>0.11004887062867943</v>
      </c>
      <c r="U71" s="1">
        <f ca="1">U11+NORMINV(RAND(),0,'Total-Smoothed'!$AG$2)</f>
        <v>-5.503589731024431E-2</v>
      </c>
      <c r="V71" s="1">
        <f ca="1">V11+NORMINV(RAND(),0,'Total-Smoothed'!$AG$2)</f>
        <v>-9.73412520336015E-2</v>
      </c>
      <c r="W71" s="1">
        <f ca="1">W11+NORMINV(RAND(),0,'Total-Smoothed'!$AG$2)</f>
        <v>-7.8038805252018117E-2</v>
      </c>
    </row>
    <row r="72" spans="1:23">
      <c r="A72">
        <v>83</v>
      </c>
      <c r="B72" t="s">
        <v>58</v>
      </c>
      <c r="C72">
        <v>30</v>
      </c>
      <c r="D72" s="1">
        <f ca="1">D12+NORMINV(RAND(),0,'Total-Smoothed'!$AG$2)</f>
        <v>-2.1623978526292595E-2</v>
      </c>
      <c r="E72" s="1">
        <f ca="1">E12+NORMINV(RAND(),0,'Total-Smoothed'!$AG$2)</f>
        <v>0.96183498417941837</v>
      </c>
      <c r="F72" s="1">
        <f ca="1">F12+NORMINV(RAND(),0,'Total-Smoothed'!$AG$2)</f>
        <v>0.1120687072611968</v>
      </c>
      <c r="G72" s="1">
        <f ca="1">G12+NORMINV(RAND(),0,'Total-Smoothed'!$AG$2)</f>
        <v>0.10705771728797796</v>
      </c>
      <c r="H72" s="1">
        <f ca="1">H12+NORMINV(RAND(),0,'Total-Smoothed'!$AG$2)</f>
        <v>5.1858525459695208E-2</v>
      </c>
      <c r="I72" s="1">
        <f ca="1">I12+NORMINV(RAND(),0,'Total-Smoothed'!$AG$2)</f>
        <v>-9.1781290485665495E-2</v>
      </c>
      <c r="J72" s="1">
        <f ca="1">J12+NORMINV(RAND(),0,'Total-Smoothed'!$AG$2)</f>
        <v>1.8712478708089652E-3</v>
      </c>
      <c r="K72" s="1">
        <f ca="1">K12+NORMINV(RAND(),0,'Total-Smoothed'!$AG$2)</f>
        <v>0.22640930586854216</v>
      </c>
      <c r="L72" s="1">
        <f ca="1">L12+NORMINV(RAND(),0,'Total-Smoothed'!$AG$2)</f>
        <v>0.1203575196360355</v>
      </c>
      <c r="M72" s="1">
        <f ca="1">M12+NORMINV(RAND(),0,'Total-Smoothed'!$AG$2)</f>
        <v>0.12799326727301247</v>
      </c>
      <c r="N72" s="1">
        <f ca="1">N12+NORMINV(RAND(),0,'Total-Smoothed'!$AG$2)</f>
        <v>3.5321639745761496E-2</v>
      </c>
      <c r="O72" s="1">
        <f ca="1">O12+NORMINV(RAND(),0,'Total-Smoothed'!$AG$2)</f>
        <v>0.10350474931954617</v>
      </c>
      <c r="P72" s="1">
        <f ca="1">P12+NORMINV(RAND(),0,'Total-Smoothed'!$AG$2)</f>
        <v>0.13292001311524887</v>
      </c>
      <c r="Q72" s="1">
        <f ca="1">Q12+NORMINV(RAND(),0,'Total-Smoothed'!$AG$2)</f>
        <v>0.13615567417451849</v>
      </c>
      <c r="R72" s="1">
        <f ca="1">R12+NORMINV(RAND(),0,'Total-Smoothed'!$AG$2)</f>
        <v>0.13848010343077416</v>
      </c>
      <c r="S72" s="1">
        <f ca="1">S12+NORMINV(RAND(),0,'Total-Smoothed'!$AG$2)</f>
        <v>6.29402495284795E-2</v>
      </c>
      <c r="T72" s="1">
        <f ca="1">T12+NORMINV(RAND(),0,'Total-Smoothed'!$AG$2)</f>
        <v>-1.1502977176626029E-2</v>
      </c>
      <c r="U72" s="1">
        <f ca="1">U12+NORMINV(RAND(),0,'Total-Smoothed'!$AG$2)</f>
        <v>0.10218871669035763</v>
      </c>
      <c r="V72" s="1">
        <f ca="1">V12+NORMINV(RAND(),0,'Total-Smoothed'!$AG$2)</f>
        <v>4.2208788025552932E-2</v>
      </c>
      <c r="W72" s="1">
        <f ca="1">W12+NORMINV(RAND(),0,'Total-Smoothed'!$AG$2)</f>
        <v>1.6599797596982411E-2</v>
      </c>
    </row>
    <row r="73" spans="1:23">
      <c r="A73">
        <v>84</v>
      </c>
      <c r="B73" t="s">
        <v>59</v>
      </c>
      <c r="C73">
        <v>30</v>
      </c>
      <c r="D73" s="1">
        <f ca="1">D13+NORMINV(RAND(),0,'Total-Smoothed'!$AG$2)</f>
        <v>-9.660948653441892E-2</v>
      </c>
      <c r="E73" s="1">
        <f ca="1">E13+NORMINV(RAND(),0,'Total-Smoothed'!$AG$2)</f>
        <v>0.97545849680621344</v>
      </c>
      <c r="F73" s="1">
        <f ca="1">F13+NORMINV(RAND(),0,'Total-Smoothed'!$AG$2)</f>
        <v>-0.1522188929936914</v>
      </c>
      <c r="G73" s="1">
        <f ca="1">G13+NORMINV(RAND(),0,'Total-Smoothed'!$AG$2)</f>
        <v>0.14991594284345919</v>
      </c>
      <c r="H73" s="1">
        <f ca="1">H13+NORMINV(RAND(),0,'Total-Smoothed'!$AG$2)</f>
        <v>-4.087928364094158E-2</v>
      </c>
      <c r="I73" s="1">
        <f ca="1">I13+NORMINV(RAND(),0,'Total-Smoothed'!$AG$2)</f>
        <v>-1.1464411995019338E-2</v>
      </c>
      <c r="J73" s="1">
        <f ca="1">J13+NORMINV(RAND(),0,'Total-Smoothed'!$AG$2)</f>
        <v>0.12589932616488644</v>
      </c>
      <c r="K73" s="1">
        <f ca="1">K13+NORMINV(RAND(),0,'Total-Smoothed'!$AG$2)</f>
        <v>0.13931774238155234</v>
      </c>
      <c r="L73" s="1">
        <f ca="1">L13+NORMINV(RAND(),0,'Total-Smoothed'!$AG$2)</f>
        <v>1.9757965975065434E-2</v>
      </c>
      <c r="M73" s="1">
        <f ca="1">M13+NORMINV(RAND(),0,'Total-Smoothed'!$AG$2)</f>
        <v>0.11853120087540274</v>
      </c>
      <c r="N73" s="1">
        <f ca="1">N13+NORMINV(RAND(),0,'Total-Smoothed'!$AG$2)</f>
        <v>-0.13630408454749529</v>
      </c>
      <c r="O73" s="1">
        <f ca="1">O13+NORMINV(RAND(),0,'Total-Smoothed'!$AG$2)</f>
        <v>-0.10986075607094103</v>
      </c>
      <c r="P73" s="1">
        <f ca="1">P13+NORMINV(RAND(),0,'Total-Smoothed'!$AG$2)</f>
        <v>-1.5529371398635567E-2</v>
      </c>
      <c r="Q73" s="1">
        <f ca="1">Q13+NORMINV(RAND(),0,'Total-Smoothed'!$AG$2)</f>
        <v>3.2436462584925337E-2</v>
      </c>
      <c r="R73" s="1">
        <f ca="1">R13+NORMINV(RAND(),0,'Total-Smoothed'!$AG$2)</f>
        <v>8.3900667399398013E-2</v>
      </c>
      <c r="S73" s="1">
        <f ca="1">S13+NORMINV(RAND(),0,'Total-Smoothed'!$AG$2)</f>
        <v>2.4965371630669565E-2</v>
      </c>
      <c r="T73" s="1">
        <f ca="1">T13+NORMINV(RAND(),0,'Total-Smoothed'!$AG$2)</f>
        <v>0.27231778007361396</v>
      </c>
      <c r="U73" s="1">
        <f ca="1">U13+NORMINV(RAND(),0,'Total-Smoothed'!$AG$2)</f>
        <v>0.26143232756882517</v>
      </c>
      <c r="V73" s="1">
        <f ca="1">V13+NORMINV(RAND(),0,'Total-Smoothed'!$AG$2)</f>
        <v>0.17631707387469323</v>
      </c>
      <c r="W73" s="1">
        <f ca="1">W13+NORMINV(RAND(),0,'Total-Smoothed'!$AG$2)</f>
        <v>0.12497921600282991</v>
      </c>
    </row>
    <row r="74" spans="1:23">
      <c r="A74">
        <v>85</v>
      </c>
      <c r="B74" t="s">
        <v>60</v>
      </c>
      <c r="C74">
        <v>30</v>
      </c>
      <c r="D74" s="1">
        <f ca="1">D14+NORMINV(RAND(),0,'Total-Smoothed'!$AG$2)</f>
        <v>-5.1833864080618297E-2</v>
      </c>
      <c r="E74" s="1">
        <f ca="1">E14+NORMINV(RAND(),0,'Total-Smoothed'!$AG$2)</f>
        <v>1.066906229333066</v>
      </c>
      <c r="F74" s="1">
        <f ca="1">F14+NORMINV(RAND(),0,'Total-Smoothed'!$AG$2)</f>
        <v>0.14857629536544187</v>
      </c>
      <c r="G74" s="1">
        <f ca="1">G14+NORMINV(RAND(),0,'Total-Smoothed'!$AG$2)</f>
        <v>2.5554654069889434E-2</v>
      </c>
      <c r="H74" s="1">
        <f ca="1">H14+NORMINV(RAND(),0,'Total-Smoothed'!$AG$2)</f>
        <v>3.1678867669297305E-2</v>
      </c>
      <c r="I74" s="1">
        <f ca="1">I14+NORMINV(RAND(),0,'Total-Smoothed'!$AG$2)</f>
        <v>-0.14750864362707317</v>
      </c>
      <c r="J74" s="1">
        <f ca="1">J14+NORMINV(RAND(),0,'Total-Smoothed'!$AG$2)</f>
        <v>-0.16266662272841159</v>
      </c>
      <c r="K74" s="1">
        <f ca="1">K14+NORMINV(RAND(),0,'Total-Smoothed'!$AG$2)</f>
        <v>4.8506274510814559E-2</v>
      </c>
      <c r="L74" s="1">
        <f ca="1">L14+NORMINV(RAND(),0,'Total-Smoothed'!$AG$2)</f>
        <v>-3.0476220019611963E-2</v>
      </c>
      <c r="M74" s="1">
        <f ca="1">M14+NORMINV(RAND(),0,'Total-Smoothed'!$AG$2)</f>
        <v>-7.8977475054795455E-3</v>
      </c>
      <c r="N74" s="1">
        <f ca="1">N14+NORMINV(RAND(),0,'Total-Smoothed'!$AG$2)</f>
        <v>0.10971529294717247</v>
      </c>
      <c r="O74" s="1">
        <f ca="1">O14+NORMINV(RAND(),0,'Total-Smoothed'!$AG$2)</f>
        <v>7.5591623175115738E-2</v>
      </c>
      <c r="P74" s="1">
        <f ca="1">P14+NORMINV(RAND(),0,'Total-Smoothed'!$AG$2)</f>
        <v>-8.5603764189838727E-2</v>
      </c>
      <c r="Q74" s="1">
        <f ca="1">Q14+NORMINV(RAND(),0,'Total-Smoothed'!$AG$2)</f>
        <v>-9.9471477709963355E-2</v>
      </c>
      <c r="R74" s="1">
        <f ca="1">R14+NORMINV(RAND(),0,'Total-Smoothed'!$AG$2)</f>
        <v>2.4956630925355383E-2</v>
      </c>
      <c r="S74" s="1">
        <f ca="1">S14+NORMINV(RAND(),0,'Total-Smoothed'!$AG$2)</f>
        <v>6.5291876458058298E-2</v>
      </c>
      <c r="T74" s="1">
        <f ca="1">T14+NORMINV(RAND(),0,'Total-Smoothed'!$AG$2)</f>
        <v>2.1657407175963761E-2</v>
      </c>
      <c r="U74" s="1">
        <f ca="1">U14+NORMINV(RAND(),0,'Total-Smoothed'!$AG$2)</f>
        <v>-0.13442030754839074</v>
      </c>
      <c r="V74" s="1">
        <f ca="1">V14+NORMINV(RAND(),0,'Total-Smoothed'!$AG$2)</f>
        <v>0.14708720659256763</v>
      </c>
      <c r="W74" s="1">
        <f ca="1">W14+NORMINV(RAND(),0,'Total-Smoothed'!$AG$2)</f>
        <v>4.2861544308757911E-3</v>
      </c>
    </row>
    <row r="75" spans="1:23">
      <c r="A75">
        <v>86</v>
      </c>
      <c r="B75" t="s">
        <v>61</v>
      </c>
      <c r="C75">
        <v>30</v>
      </c>
      <c r="D75" s="1">
        <f ca="1">D15+NORMINV(RAND(),0,'Total-Smoothed'!$AG$2)</f>
        <v>-0.10966524984184185</v>
      </c>
      <c r="E75" s="1">
        <f ca="1">E15+NORMINV(RAND(),0,'Total-Smoothed'!$AG$2)</f>
        <v>0.96256754519020149</v>
      </c>
      <c r="F75" s="1">
        <f ca="1">F15+NORMINV(RAND(),0,'Total-Smoothed'!$AG$2)</f>
        <v>-8.9997098509157852E-2</v>
      </c>
      <c r="G75" s="1">
        <f ca="1">G15+NORMINV(RAND(),0,'Total-Smoothed'!$AG$2)</f>
        <v>1.7889153347861668E-2</v>
      </c>
      <c r="H75" s="1">
        <f ca="1">H15+NORMINV(RAND(),0,'Total-Smoothed'!$AG$2)</f>
        <v>0.11419576814759275</v>
      </c>
      <c r="I75" s="1">
        <f ca="1">I15+NORMINV(RAND(),0,'Total-Smoothed'!$AG$2)</f>
        <v>-0.12190313934918538</v>
      </c>
      <c r="J75" s="1">
        <f ca="1">J15+NORMINV(RAND(),0,'Total-Smoothed'!$AG$2)</f>
        <v>4.3402899740258766E-2</v>
      </c>
      <c r="K75" s="1">
        <f ca="1">K15+NORMINV(RAND(),0,'Total-Smoothed'!$AG$2)</f>
        <v>0.22514028570782527</v>
      </c>
      <c r="L75" s="1">
        <f ca="1">L15+NORMINV(RAND(),0,'Total-Smoothed'!$AG$2)</f>
        <v>0.18160753070018637</v>
      </c>
      <c r="M75" s="1">
        <f ca="1">M15+NORMINV(RAND(),0,'Total-Smoothed'!$AG$2)</f>
        <v>8.8899021543566409E-2</v>
      </c>
      <c r="N75" s="1">
        <f ca="1">N15+NORMINV(RAND(),0,'Total-Smoothed'!$AG$2)</f>
        <v>2.5988195365727579E-2</v>
      </c>
      <c r="O75" s="1">
        <f ca="1">O15+NORMINV(RAND(),0,'Total-Smoothed'!$AG$2)</f>
        <v>-0.15223189200008874</v>
      </c>
      <c r="P75" s="1">
        <f ca="1">P15+NORMINV(RAND(),0,'Total-Smoothed'!$AG$2)</f>
        <v>8.2842796684306066E-2</v>
      </c>
      <c r="Q75" s="1">
        <f ca="1">Q15+NORMINV(RAND(),0,'Total-Smoothed'!$AG$2)</f>
        <v>9.8318050976452243E-3</v>
      </c>
      <c r="R75" s="1">
        <f ca="1">R15+NORMINV(RAND(),0,'Total-Smoothed'!$AG$2)</f>
        <v>-1.845015524550675E-2</v>
      </c>
      <c r="S75" s="1">
        <f ca="1">S15+NORMINV(RAND(),0,'Total-Smoothed'!$AG$2)</f>
        <v>0.23749779251369668</v>
      </c>
      <c r="T75" s="1">
        <f ca="1">T15+NORMINV(RAND(),0,'Total-Smoothed'!$AG$2)</f>
        <v>-2.6119059372452624E-2</v>
      </c>
      <c r="U75" s="1">
        <f ca="1">U15+NORMINV(RAND(),0,'Total-Smoothed'!$AG$2)</f>
        <v>-6.6239053695830085E-4</v>
      </c>
      <c r="V75" s="1">
        <f ca="1">V15+NORMINV(RAND(),0,'Total-Smoothed'!$AG$2)</f>
        <v>0.28826850507910778</v>
      </c>
      <c r="W75" s="1">
        <f ca="1">W15+NORMINV(RAND(),0,'Total-Smoothed'!$AG$2)</f>
        <v>0.18740365385384378</v>
      </c>
    </row>
    <row r="76" spans="1:23">
      <c r="A76">
        <v>87</v>
      </c>
      <c r="B76" t="s">
        <v>62</v>
      </c>
      <c r="C76">
        <v>30</v>
      </c>
      <c r="D76" s="1">
        <f ca="1">D16+NORMINV(RAND(),0,'Total-Smoothed'!$AG$2)</f>
        <v>0.17606170816808844</v>
      </c>
      <c r="E76" s="1">
        <f ca="1">E16+NORMINV(RAND(),0,'Total-Smoothed'!$AG$2)</f>
        <v>0.96928166439904362</v>
      </c>
      <c r="F76" s="1">
        <f ca="1">F16+NORMINV(RAND(),0,'Total-Smoothed'!$AG$2)</f>
        <v>-6.224202615371148E-2</v>
      </c>
      <c r="G76" s="1">
        <f ca="1">G16+NORMINV(RAND(),0,'Total-Smoothed'!$AG$2)</f>
        <v>5.8704864719116248E-2</v>
      </c>
      <c r="H76" s="1">
        <f ca="1">H16+NORMINV(RAND(),0,'Total-Smoothed'!$AG$2)</f>
        <v>0.19987883567326203</v>
      </c>
      <c r="I76" s="1">
        <f ca="1">I16+NORMINV(RAND(),0,'Total-Smoothed'!$AG$2)</f>
        <v>-0.14964352916353454</v>
      </c>
      <c r="J76" s="1">
        <f ca="1">J16+NORMINV(RAND(),0,'Total-Smoothed'!$AG$2)</f>
        <v>0.13286960868203962</v>
      </c>
      <c r="K76" s="1">
        <f ca="1">K16+NORMINV(RAND(),0,'Total-Smoothed'!$AG$2)</f>
        <v>0.11408728606477647</v>
      </c>
      <c r="L76" s="1">
        <f ca="1">L16+NORMINV(RAND(),0,'Total-Smoothed'!$AG$2)</f>
        <v>-2.319438812091305E-2</v>
      </c>
      <c r="M76" s="1">
        <f ca="1">M16+NORMINV(RAND(),0,'Total-Smoothed'!$AG$2)</f>
        <v>7.4738849107352914E-2</v>
      </c>
      <c r="N76" s="1">
        <f ca="1">N16+NORMINV(RAND(),0,'Total-Smoothed'!$AG$2)</f>
        <v>-0.15462427953530242</v>
      </c>
      <c r="O76" s="1">
        <f ca="1">O16+NORMINV(RAND(),0,'Total-Smoothed'!$AG$2)</f>
        <v>0.19141351713252594</v>
      </c>
      <c r="P76" s="1">
        <f ca="1">P16+NORMINV(RAND(),0,'Total-Smoothed'!$AG$2)</f>
        <v>1.7123931920460623E-2</v>
      </c>
      <c r="Q76" s="1">
        <f ca="1">Q16+NORMINV(RAND(),0,'Total-Smoothed'!$AG$2)</f>
        <v>0.16979595136833203</v>
      </c>
      <c r="R76" s="1">
        <f ca="1">R16+NORMINV(RAND(),0,'Total-Smoothed'!$AG$2)</f>
        <v>-0.12136436378175025</v>
      </c>
      <c r="S76" s="1">
        <f ca="1">S16+NORMINV(RAND(),0,'Total-Smoothed'!$AG$2)</f>
        <v>0.26926303859486173</v>
      </c>
      <c r="T76" s="1">
        <f ca="1">T16+NORMINV(RAND(),0,'Total-Smoothed'!$AG$2)</f>
        <v>-1.5531010103705615E-2</v>
      </c>
      <c r="U76" s="1">
        <f ca="1">U16+NORMINV(RAND(),0,'Total-Smoothed'!$AG$2)</f>
        <v>8.2398106525114444E-4</v>
      </c>
      <c r="V76" s="1">
        <f ca="1">V16+NORMINV(RAND(),0,'Total-Smoothed'!$AG$2)</f>
        <v>-8.9215522050870341E-2</v>
      </c>
      <c r="W76" s="1">
        <f ca="1">W16+NORMINV(RAND(),0,'Total-Smoothed'!$AG$2)</f>
        <v>-6.6891895412621152E-2</v>
      </c>
    </row>
    <row r="77" spans="1:23">
      <c r="A77">
        <v>88</v>
      </c>
      <c r="B77" t="s">
        <v>63</v>
      </c>
      <c r="C77">
        <v>30</v>
      </c>
      <c r="D77" s="1">
        <f ca="1">D17+NORMINV(RAND(),0,'Total-Smoothed'!$AG$2)</f>
        <v>5.4212084686596773E-2</v>
      </c>
      <c r="E77" s="1">
        <f ca="1">E17+NORMINV(RAND(),0,'Total-Smoothed'!$AG$2)</f>
        <v>0.99317958255639027</v>
      </c>
      <c r="F77" s="1">
        <f ca="1">F17+NORMINV(RAND(),0,'Total-Smoothed'!$AG$2)</f>
        <v>-4.339135102341693E-2</v>
      </c>
      <c r="G77" s="1">
        <f ca="1">G17+NORMINV(RAND(),0,'Total-Smoothed'!$AG$2)</f>
        <v>1.3822594449851788E-2</v>
      </c>
      <c r="H77" s="1">
        <f ca="1">H17+NORMINV(RAND(),0,'Total-Smoothed'!$AG$2)</f>
        <v>-9.1354642566822922E-2</v>
      </c>
      <c r="I77" s="1">
        <f ca="1">I17+NORMINV(RAND(),0,'Total-Smoothed'!$AG$2)</f>
        <v>8.2853776117870676E-2</v>
      </c>
      <c r="J77" s="1">
        <f ca="1">J17+NORMINV(RAND(),0,'Total-Smoothed'!$AG$2)</f>
        <v>-7.518188246507776E-2</v>
      </c>
      <c r="K77" s="1">
        <f ca="1">K17+NORMINV(RAND(),0,'Total-Smoothed'!$AG$2)</f>
        <v>0.15142348813498493</v>
      </c>
      <c r="L77" s="1">
        <f ca="1">L17+NORMINV(RAND(),0,'Total-Smoothed'!$AG$2)</f>
        <v>-0.12383163900144001</v>
      </c>
      <c r="M77" s="1">
        <f ca="1">M17+NORMINV(RAND(),0,'Total-Smoothed'!$AG$2)</f>
        <v>0.10618604276110505</v>
      </c>
      <c r="N77" s="1">
        <f ca="1">N17+NORMINV(RAND(),0,'Total-Smoothed'!$AG$2)</f>
        <v>-6.9991525056888309E-3</v>
      </c>
      <c r="O77" s="1">
        <f ca="1">O17+NORMINV(RAND(),0,'Total-Smoothed'!$AG$2)</f>
        <v>-3.1024368711579025E-2</v>
      </c>
      <c r="P77" s="1">
        <f ca="1">P17+NORMINV(RAND(),0,'Total-Smoothed'!$AG$2)</f>
        <v>5.5628600038807235E-2</v>
      </c>
      <c r="Q77" s="1">
        <f ca="1">Q17+NORMINV(RAND(),0,'Total-Smoothed'!$AG$2)</f>
        <v>9.1512791316924788E-2</v>
      </c>
      <c r="R77" s="1">
        <f ca="1">R17+NORMINV(RAND(),0,'Total-Smoothed'!$AG$2)</f>
        <v>-8.2733156282431011E-2</v>
      </c>
      <c r="S77" s="1">
        <f ca="1">S17+NORMINV(RAND(),0,'Total-Smoothed'!$AG$2)</f>
        <v>2.8031026515079785E-2</v>
      </c>
      <c r="T77" s="1">
        <f ca="1">T17+NORMINV(RAND(),0,'Total-Smoothed'!$AG$2)</f>
        <v>-0.11345221089085973</v>
      </c>
      <c r="U77" s="1">
        <f ca="1">U17+NORMINV(RAND(),0,'Total-Smoothed'!$AG$2)</f>
        <v>-0.12399237111920725</v>
      </c>
      <c r="V77" s="1">
        <f ca="1">V17+NORMINV(RAND(),0,'Total-Smoothed'!$AG$2)</f>
        <v>-2.3443206648846859E-2</v>
      </c>
      <c r="W77" s="1">
        <f ca="1">W17+NORMINV(RAND(),0,'Total-Smoothed'!$AG$2)</f>
        <v>2.9089832578604792E-2</v>
      </c>
    </row>
    <row r="78" spans="1:23">
      <c r="A78">
        <v>89</v>
      </c>
      <c r="B78" t="s">
        <v>64</v>
      </c>
      <c r="C78">
        <v>30</v>
      </c>
      <c r="D78" s="1">
        <f ca="1">D18+NORMINV(RAND(),0,'Total-Smoothed'!$AG$2)</f>
        <v>0.18545755091139027</v>
      </c>
      <c r="E78" s="1">
        <f ca="1">E18+NORMINV(RAND(),0,'Total-Smoothed'!$AG$2)</f>
        <v>0.94298464473332233</v>
      </c>
      <c r="F78" s="1">
        <f ca="1">F18+NORMINV(RAND(),0,'Total-Smoothed'!$AG$2)</f>
        <v>9.1879574200503328E-2</v>
      </c>
      <c r="G78" s="1">
        <f ca="1">G18+NORMINV(RAND(),0,'Total-Smoothed'!$AG$2)</f>
        <v>0.20571725925192855</v>
      </c>
      <c r="H78" s="1">
        <f ca="1">H18+NORMINV(RAND(),0,'Total-Smoothed'!$AG$2)</f>
        <v>0.19988587154849197</v>
      </c>
      <c r="I78" s="1">
        <f ca="1">I18+NORMINV(RAND(),0,'Total-Smoothed'!$AG$2)</f>
        <v>-5.0207954104201147E-2</v>
      </c>
      <c r="J78" s="1">
        <f ca="1">J18+NORMINV(RAND(),0,'Total-Smoothed'!$AG$2)</f>
        <v>0.19748589045735232</v>
      </c>
      <c r="K78" s="1">
        <f ca="1">K18+NORMINV(RAND(),0,'Total-Smoothed'!$AG$2)</f>
        <v>0.20146587445127923</v>
      </c>
      <c r="L78" s="1">
        <f ca="1">L18+NORMINV(RAND(),0,'Total-Smoothed'!$AG$2)</f>
        <v>6.9492709831465355E-2</v>
      </c>
      <c r="M78" s="1">
        <f ca="1">M18+NORMINV(RAND(),0,'Total-Smoothed'!$AG$2)</f>
        <v>0.11551093023307171</v>
      </c>
      <c r="N78" s="1">
        <f ca="1">N18+NORMINV(RAND(),0,'Total-Smoothed'!$AG$2)</f>
        <v>0.10795488483882204</v>
      </c>
      <c r="O78" s="1">
        <f ca="1">O18+NORMINV(RAND(),0,'Total-Smoothed'!$AG$2)</f>
        <v>6.6702169330437266E-2</v>
      </c>
      <c r="P78" s="1">
        <f ca="1">P18+NORMINV(RAND(),0,'Total-Smoothed'!$AG$2)</f>
        <v>4.0922600888210516E-2</v>
      </c>
      <c r="Q78" s="1">
        <f ca="1">Q18+NORMINV(RAND(),0,'Total-Smoothed'!$AG$2)</f>
        <v>-0.11522738156601708</v>
      </c>
      <c r="R78" s="1">
        <f ca="1">R18+NORMINV(RAND(),0,'Total-Smoothed'!$AG$2)</f>
        <v>0.14865386880272333</v>
      </c>
      <c r="S78" s="1">
        <f ca="1">S18+NORMINV(RAND(),0,'Total-Smoothed'!$AG$2)</f>
        <v>5.6639228637718267E-2</v>
      </c>
      <c r="T78" s="1">
        <f ca="1">T18+NORMINV(RAND(),0,'Total-Smoothed'!$AG$2)</f>
        <v>-0.16079871863540621</v>
      </c>
      <c r="U78" s="1">
        <f ca="1">U18+NORMINV(RAND(),0,'Total-Smoothed'!$AG$2)</f>
        <v>1.7051405722540432E-2</v>
      </c>
      <c r="V78" s="1">
        <f ca="1">V18+NORMINV(RAND(),0,'Total-Smoothed'!$AG$2)</f>
        <v>5.0082358795824428E-2</v>
      </c>
      <c r="W78" s="1">
        <f ca="1">W18+NORMINV(RAND(),0,'Total-Smoothed'!$AG$2)</f>
        <v>-0.10604097669758568</v>
      </c>
    </row>
    <row r="79" spans="1:23">
      <c r="A79">
        <v>90</v>
      </c>
      <c r="B79" t="s">
        <v>65</v>
      </c>
      <c r="C79">
        <v>30</v>
      </c>
      <c r="D79" s="1">
        <f ca="1">D19+NORMINV(RAND(),0,'Total-Smoothed'!$AG$2)</f>
        <v>0.17364374365972096</v>
      </c>
      <c r="E79" s="1">
        <f ca="1">E19+NORMINV(RAND(),0,'Total-Smoothed'!$AG$2)</f>
        <v>0.92925476821929887</v>
      </c>
      <c r="F79" s="1">
        <f ca="1">F19+NORMINV(RAND(),0,'Total-Smoothed'!$AG$2)</f>
        <v>2.9726335818232953E-2</v>
      </c>
      <c r="G79" s="1">
        <f ca="1">G19+NORMINV(RAND(),0,'Total-Smoothed'!$AG$2)</f>
        <v>-6.0941227642034412E-2</v>
      </c>
      <c r="H79" s="1">
        <f ca="1">H19+NORMINV(RAND(),0,'Total-Smoothed'!$AG$2)</f>
        <v>1.0522791094818712E-2</v>
      </c>
      <c r="I79" s="1">
        <f ca="1">I19+NORMINV(RAND(),0,'Total-Smoothed'!$AG$2)</f>
        <v>-8.9545744598287028E-2</v>
      </c>
      <c r="J79" s="1">
        <f ca="1">J19+NORMINV(RAND(),0,'Total-Smoothed'!$AG$2)</f>
        <v>-9.843566451060607E-3</v>
      </c>
      <c r="K79" s="1">
        <f ca="1">K19+NORMINV(RAND(),0,'Total-Smoothed'!$AG$2)</f>
        <v>1.4999525521179977E-2</v>
      </c>
      <c r="L79" s="1">
        <f ca="1">L19+NORMINV(RAND(),0,'Total-Smoothed'!$AG$2)</f>
        <v>0.20200583098004324</v>
      </c>
      <c r="M79" s="1">
        <f ca="1">M19+NORMINV(RAND(),0,'Total-Smoothed'!$AG$2)</f>
        <v>-3.9132456956303241E-2</v>
      </c>
      <c r="N79" s="1">
        <f ca="1">N19+NORMINV(RAND(),0,'Total-Smoothed'!$AG$2)</f>
        <v>-8.0303094678223511E-2</v>
      </c>
      <c r="O79" s="1">
        <f ca="1">O19+NORMINV(RAND(),0,'Total-Smoothed'!$AG$2)</f>
        <v>-3.0457298078202816E-2</v>
      </c>
      <c r="P79" s="1">
        <f ca="1">P19+NORMINV(RAND(),0,'Total-Smoothed'!$AG$2)</f>
        <v>-8.7202127329266688E-2</v>
      </c>
      <c r="Q79" s="1">
        <f ca="1">Q19+NORMINV(RAND(),0,'Total-Smoothed'!$AG$2)</f>
        <v>0.14863738837350168</v>
      </c>
      <c r="R79" s="1">
        <f ca="1">R19+NORMINV(RAND(),0,'Total-Smoothed'!$AG$2)</f>
        <v>7.4573650706405509E-2</v>
      </c>
      <c r="S79" s="1">
        <f ca="1">S19+NORMINV(RAND(),0,'Total-Smoothed'!$AG$2)</f>
        <v>-0.12754254958084624</v>
      </c>
      <c r="T79" s="1">
        <f ca="1">T19+NORMINV(RAND(),0,'Total-Smoothed'!$AG$2)</f>
        <v>7.8748507020983044E-2</v>
      </c>
      <c r="U79" s="1">
        <f ca="1">U19+NORMINV(RAND(),0,'Total-Smoothed'!$AG$2)</f>
        <v>5.9029229311177073E-2</v>
      </c>
      <c r="V79" s="1">
        <f ca="1">V19+NORMINV(RAND(),0,'Total-Smoothed'!$AG$2)</f>
        <v>6.5199909590903993E-2</v>
      </c>
      <c r="W79" s="1">
        <f ca="1">W19+NORMINV(RAND(),0,'Total-Smoothed'!$AG$2)</f>
        <v>0.18529464687904351</v>
      </c>
    </row>
    <row r="80" spans="1:23">
      <c r="A80">
        <v>91</v>
      </c>
      <c r="B80" t="s">
        <v>66</v>
      </c>
      <c r="C80">
        <v>30</v>
      </c>
      <c r="D80" s="1">
        <f ca="1">D20+NORMINV(RAND(),0,'Total-Smoothed'!$AG$2)</f>
        <v>0.16198662048181331</v>
      </c>
      <c r="E80" s="1">
        <f ca="1">E20+NORMINV(RAND(),0,'Total-Smoothed'!$AG$2)</f>
        <v>0.78873186867007317</v>
      </c>
      <c r="F80" s="1">
        <f ca="1">F20+NORMINV(RAND(),0,'Total-Smoothed'!$AG$2)</f>
        <v>1.9790820531552102E-2</v>
      </c>
      <c r="G80" s="1">
        <f ca="1">G20+NORMINV(RAND(),0,'Total-Smoothed'!$AG$2)</f>
        <v>6.1380326252212292E-2</v>
      </c>
      <c r="H80" s="1">
        <f ca="1">H20+NORMINV(RAND(),0,'Total-Smoothed'!$AG$2)</f>
        <v>7.8184689914011618E-2</v>
      </c>
      <c r="I80" s="1">
        <f ca="1">I20+NORMINV(RAND(),0,'Total-Smoothed'!$AG$2)</f>
        <v>-1.9568572872685607E-2</v>
      </c>
      <c r="J80" s="1">
        <f ca="1">J20+NORMINV(RAND(),0,'Total-Smoothed'!$AG$2)</f>
        <v>0.15122264446014411</v>
      </c>
      <c r="K80" s="1">
        <f ca="1">K20+NORMINV(RAND(),0,'Total-Smoothed'!$AG$2)</f>
        <v>-4.0944064046347511E-2</v>
      </c>
      <c r="L80" s="1">
        <f ca="1">L20+NORMINV(RAND(),0,'Total-Smoothed'!$AG$2)</f>
        <v>-9.155883714345546E-2</v>
      </c>
      <c r="M80" s="1">
        <f ca="1">M20+NORMINV(RAND(),0,'Total-Smoothed'!$AG$2)</f>
        <v>-4.9314406511273695E-2</v>
      </c>
      <c r="N80" s="1">
        <f ca="1">N20+NORMINV(RAND(),0,'Total-Smoothed'!$AG$2)</f>
        <v>4.0212619202377571E-2</v>
      </c>
      <c r="O80" s="1">
        <f ca="1">O20+NORMINV(RAND(),0,'Total-Smoothed'!$AG$2)</f>
        <v>-1.7290767412386561E-2</v>
      </c>
      <c r="P80" s="1">
        <f ca="1">P20+NORMINV(RAND(),0,'Total-Smoothed'!$AG$2)</f>
        <v>-9.0716785258619578E-2</v>
      </c>
      <c r="Q80" s="1">
        <f ca="1">Q20+NORMINV(RAND(),0,'Total-Smoothed'!$AG$2)</f>
        <v>-0.10022320082971384</v>
      </c>
      <c r="R80" s="1">
        <f ca="1">R20+NORMINV(RAND(),0,'Total-Smoothed'!$AG$2)</f>
        <v>-0.22473540890136773</v>
      </c>
      <c r="S80" s="1">
        <f ca="1">S20+NORMINV(RAND(),0,'Total-Smoothed'!$AG$2)</f>
        <v>4.4931761911955317E-4</v>
      </c>
      <c r="T80" s="1">
        <f ca="1">T20+NORMINV(RAND(),0,'Total-Smoothed'!$AG$2)</f>
        <v>-5.7690275350640891E-2</v>
      </c>
      <c r="U80" s="1">
        <f ca="1">U20+NORMINV(RAND(),0,'Total-Smoothed'!$AG$2)</f>
        <v>0.12490393840596295</v>
      </c>
      <c r="V80" s="1">
        <f ca="1">V20+NORMINV(RAND(),0,'Total-Smoothed'!$AG$2)</f>
        <v>2.7857859560769783E-2</v>
      </c>
      <c r="W80" s="1">
        <f ca="1">W20+NORMINV(RAND(),0,'Total-Smoothed'!$AG$2)</f>
        <v>9.0562055450400886E-2</v>
      </c>
    </row>
    <row r="81" spans="1:23">
      <c r="A81">
        <v>92</v>
      </c>
      <c r="B81" t="s">
        <v>67</v>
      </c>
      <c r="C81">
        <v>30</v>
      </c>
      <c r="D81" s="1">
        <f ca="1">D21+NORMINV(RAND(),0,'Total-Smoothed'!$AG$2)</f>
        <v>-9.5098555638255006E-2</v>
      </c>
      <c r="E81" s="1">
        <f ca="1">E21+NORMINV(RAND(),0,'Total-Smoothed'!$AG$2)</f>
        <v>0.86935635667959665</v>
      </c>
      <c r="F81" s="1">
        <f ca="1">F21+NORMINV(RAND(),0,'Total-Smoothed'!$AG$2)</f>
        <v>-1.6200338011037246E-2</v>
      </c>
      <c r="G81" s="1">
        <f ca="1">G21+NORMINV(RAND(),0,'Total-Smoothed'!$AG$2)</f>
        <v>0.14071607456773444</v>
      </c>
      <c r="H81" s="1">
        <f ca="1">H21+NORMINV(RAND(),0,'Total-Smoothed'!$AG$2)</f>
        <v>9.7373085268589996E-2</v>
      </c>
      <c r="I81" s="1">
        <f ca="1">I21+NORMINV(RAND(),0,'Total-Smoothed'!$AG$2)</f>
        <v>0.24122860416554434</v>
      </c>
      <c r="J81" s="1">
        <f ca="1">J21+NORMINV(RAND(),0,'Total-Smoothed'!$AG$2)</f>
        <v>0.11988921384315057</v>
      </c>
      <c r="K81" s="1">
        <f ca="1">K21+NORMINV(RAND(),0,'Total-Smoothed'!$AG$2)</f>
        <v>-0.18845446690392248</v>
      </c>
      <c r="L81" s="1">
        <f ca="1">L21+NORMINV(RAND(),0,'Total-Smoothed'!$AG$2)</f>
        <v>-1.9456708371310954E-2</v>
      </c>
      <c r="M81" s="1">
        <f ca="1">M21+NORMINV(RAND(),0,'Total-Smoothed'!$AG$2)</f>
        <v>-0.16724354836457433</v>
      </c>
      <c r="N81" s="1">
        <f ca="1">N21+NORMINV(RAND(),0,'Total-Smoothed'!$AG$2)</f>
        <v>-2.3022324634703734E-2</v>
      </c>
      <c r="O81" s="1">
        <f ca="1">O21+NORMINV(RAND(),0,'Total-Smoothed'!$AG$2)</f>
        <v>2.2278009300697146E-2</v>
      </c>
      <c r="P81" s="1">
        <f ca="1">P21+NORMINV(RAND(),0,'Total-Smoothed'!$AG$2)</f>
        <v>-3.4533181887586466E-2</v>
      </c>
      <c r="Q81" s="1">
        <f ca="1">Q21+NORMINV(RAND(),0,'Total-Smoothed'!$AG$2)</f>
        <v>-1.1443282615171795E-3</v>
      </c>
      <c r="R81" s="1">
        <f ca="1">R21+NORMINV(RAND(),0,'Total-Smoothed'!$AG$2)</f>
        <v>0.30755730525056707</v>
      </c>
      <c r="S81" s="1">
        <f ca="1">S21+NORMINV(RAND(),0,'Total-Smoothed'!$AG$2)</f>
        <v>-3.9879748040496071E-2</v>
      </c>
      <c r="T81" s="1">
        <f ca="1">T21+NORMINV(RAND(),0,'Total-Smoothed'!$AG$2)</f>
        <v>-4.5603791459357793E-2</v>
      </c>
      <c r="U81" s="1">
        <f ca="1">U21+NORMINV(RAND(),0,'Total-Smoothed'!$AG$2)</f>
        <v>5.4305448105403276E-2</v>
      </c>
      <c r="V81" s="1">
        <f ca="1">V21+NORMINV(RAND(),0,'Total-Smoothed'!$AG$2)</f>
        <v>0.11111618281578836</v>
      </c>
      <c r="W81" s="1">
        <f ca="1">W21+NORMINV(RAND(),0,'Total-Smoothed'!$AG$2)</f>
        <v>9.936372468862438E-2</v>
      </c>
    </row>
    <row r="82" spans="1:23">
      <c r="A82">
        <v>93</v>
      </c>
      <c r="B82" t="s">
        <v>68</v>
      </c>
      <c r="C82">
        <v>30</v>
      </c>
      <c r="D82" s="1">
        <f ca="1">D22+NORMINV(RAND(),0,'Total-Smoothed'!$AG$2)</f>
        <v>9.4529334148831676E-2</v>
      </c>
      <c r="E82" s="1">
        <f ca="1">E22+NORMINV(RAND(),0,'Total-Smoothed'!$AG$2)</f>
        <v>0.87992584030268428</v>
      </c>
      <c r="F82" s="1">
        <f ca="1">F22+NORMINV(RAND(),0,'Total-Smoothed'!$AG$2)</f>
        <v>7.4854386634309614E-2</v>
      </c>
      <c r="G82" s="1">
        <f ca="1">G22+NORMINV(RAND(),0,'Total-Smoothed'!$AG$2)</f>
        <v>-6.732579751374955E-2</v>
      </c>
      <c r="H82" s="1">
        <f ca="1">H22+NORMINV(RAND(),0,'Total-Smoothed'!$AG$2)</f>
        <v>0.20327263020051023</v>
      </c>
      <c r="I82" s="1">
        <f ca="1">I22+NORMINV(RAND(),0,'Total-Smoothed'!$AG$2)</f>
        <v>0.14657115648897764</v>
      </c>
      <c r="J82" s="1">
        <f ca="1">J22+NORMINV(RAND(),0,'Total-Smoothed'!$AG$2)</f>
        <v>0.14599068383878325</v>
      </c>
      <c r="K82" s="1">
        <f ca="1">K22+NORMINV(RAND(),0,'Total-Smoothed'!$AG$2)</f>
        <v>-4.6434186855178416E-2</v>
      </c>
      <c r="L82" s="1">
        <f ca="1">L22+NORMINV(RAND(),0,'Total-Smoothed'!$AG$2)</f>
        <v>-3.8506708949684554E-2</v>
      </c>
      <c r="M82" s="1">
        <f ca="1">M22+NORMINV(RAND(),0,'Total-Smoothed'!$AG$2)</f>
        <v>-0.15106211903312061</v>
      </c>
      <c r="N82" s="1">
        <f ca="1">N22+NORMINV(RAND(),0,'Total-Smoothed'!$AG$2)</f>
        <v>3.1378970032663107E-2</v>
      </c>
      <c r="O82" s="1">
        <f ca="1">O22+NORMINV(RAND(),0,'Total-Smoothed'!$AG$2)</f>
        <v>2.8635306447114438E-2</v>
      </c>
      <c r="P82" s="1">
        <f ca="1">P22+NORMINV(RAND(),0,'Total-Smoothed'!$AG$2)</f>
        <v>2.8988413547357188E-2</v>
      </c>
      <c r="Q82" s="1">
        <f ca="1">Q22+NORMINV(RAND(),0,'Total-Smoothed'!$AG$2)</f>
        <v>5.2756185876825415E-2</v>
      </c>
      <c r="R82" s="1">
        <f ca="1">R22+NORMINV(RAND(),0,'Total-Smoothed'!$AG$2)</f>
        <v>0.12874208264890605</v>
      </c>
      <c r="S82" s="1">
        <f ca="1">S22+NORMINV(RAND(),0,'Total-Smoothed'!$AG$2)</f>
        <v>-0.12370413533281444</v>
      </c>
      <c r="T82" s="1">
        <f ca="1">T22+NORMINV(RAND(),0,'Total-Smoothed'!$AG$2)</f>
        <v>7.0189969018084174E-3</v>
      </c>
      <c r="U82" s="1">
        <f ca="1">U22+NORMINV(RAND(),0,'Total-Smoothed'!$AG$2)</f>
        <v>-2.0980607407953881E-2</v>
      </c>
      <c r="V82" s="1">
        <f ca="1">V22+NORMINV(RAND(),0,'Total-Smoothed'!$AG$2)</f>
        <v>-6.5060805646053127E-2</v>
      </c>
      <c r="W82" s="1">
        <f ca="1">W22+NORMINV(RAND(),0,'Total-Smoothed'!$AG$2)</f>
        <v>-8.5265044369214893E-3</v>
      </c>
    </row>
    <row r="83" spans="1:23">
      <c r="A83">
        <v>94</v>
      </c>
      <c r="B83" t="s">
        <v>69</v>
      </c>
      <c r="C83">
        <v>30</v>
      </c>
      <c r="D83" s="1">
        <f ca="1">D23+NORMINV(RAND(),0,'Total-Smoothed'!$AG$2)</f>
        <v>0.26994986303542279</v>
      </c>
      <c r="E83" s="1">
        <f ca="1">E23+NORMINV(RAND(),0,'Total-Smoothed'!$AG$2)</f>
        <v>1.0637060944769028</v>
      </c>
      <c r="F83" s="1">
        <f ca="1">F23+NORMINV(RAND(),0,'Total-Smoothed'!$AG$2)</f>
        <v>-0.15852282389775407</v>
      </c>
      <c r="G83" s="1">
        <f ca="1">G23+NORMINV(RAND(),0,'Total-Smoothed'!$AG$2)</f>
        <v>3.3886632271209895E-2</v>
      </c>
      <c r="H83" s="1">
        <f ca="1">H23+NORMINV(RAND(),0,'Total-Smoothed'!$AG$2)</f>
        <v>3.3284541651095949E-2</v>
      </c>
      <c r="I83" s="1">
        <f ca="1">I23+NORMINV(RAND(),0,'Total-Smoothed'!$AG$2)</f>
        <v>0.13944376313984938</v>
      </c>
      <c r="J83" s="1">
        <f ca="1">J23+NORMINV(RAND(),0,'Total-Smoothed'!$AG$2)</f>
        <v>-5.7388919626449549E-4</v>
      </c>
      <c r="K83" s="1">
        <f ca="1">K23+NORMINV(RAND(),0,'Total-Smoothed'!$AG$2)</f>
        <v>-8.172449799955267E-2</v>
      </c>
      <c r="L83" s="1">
        <f ca="1">L23+NORMINV(RAND(),0,'Total-Smoothed'!$AG$2)</f>
        <v>-6.6695324794825428E-2</v>
      </c>
      <c r="M83" s="1">
        <f ca="1">M23+NORMINV(RAND(),0,'Total-Smoothed'!$AG$2)</f>
        <v>0.17351151095055256</v>
      </c>
      <c r="N83" s="1">
        <f ca="1">N23+NORMINV(RAND(),0,'Total-Smoothed'!$AG$2)</f>
        <v>-6.9377266579346106E-2</v>
      </c>
      <c r="O83" s="1">
        <f ca="1">O23+NORMINV(RAND(),0,'Total-Smoothed'!$AG$2)</f>
        <v>1.4996194879331081E-2</v>
      </c>
      <c r="P83" s="1">
        <f ca="1">P23+NORMINV(RAND(),0,'Total-Smoothed'!$AG$2)</f>
        <v>6.4630815966104163E-3</v>
      </c>
      <c r="Q83" s="1">
        <f ca="1">Q23+NORMINV(RAND(),0,'Total-Smoothed'!$AG$2)</f>
        <v>7.7106922799671948E-2</v>
      </c>
      <c r="R83" s="1">
        <f ca="1">R23+NORMINV(RAND(),0,'Total-Smoothed'!$AG$2)</f>
        <v>0.19052425611208151</v>
      </c>
      <c r="S83" s="1">
        <f ca="1">S23+NORMINV(RAND(),0,'Total-Smoothed'!$AG$2)</f>
        <v>-0.12612764300605922</v>
      </c>
      <c r="T83" s="1">
        <f ca="1">T23+NORMINV(RAND(),0,'Total-Smoothed'!$AG$2)</f>
        <v>-0.16478787460568212</v>
      </c>
      <c r="U83" s="1">
        <f ca="1">U23+NORMINV(RAND(),0,'Total-Smoothed'!$AG$2)</f>
        <v>-2.0275505233752582E-2</v>
      </c>
      <c r="V83" s="1">
        <f ca="1">V23+NORMINV(RAND(),0,'Total-Smoothed'!$AG$2)</f>
        <v>9.6008049609566257E-2</v>
      </c>
      <c r="W83" s="1">
        <f ca="1">W23+NORMINV(RAND(),0,'Total-Smoothed'!$AG$2)</f>
        <v>1.6158418500883133E-3</v>
      </c>
    </row>
    <row r="84" spans="1:23">
      <c r="A84">
        <v>95</v>
      </c>
      <c r="B84" t="s">
        <v>70</v>
      </c>
      <c r="C84">
        <v>30</v>
      </c>
      <c r="D84" s="1">
        <f ca="1">D24+NORMINV(RAND(),0,'Total-Smoothed'!$AG$2)</f>
        <v>0.17331233273127358</v>
      </c>
      <c r="E84" s="1">
        <f ca="1">E24+NORMINV(RAND(),0,'Total-Smoothed'!$AG$2)</f>
        <v>0.9152944457739417</v>
      </c>
      <c r="F84" s="1">
        <f ca="1">F24+NORMINV(RAND(),0,'Total-Smoothed'!$AG$2)</f>
        <v>7.8162458390628575E-2</v>
      </c>
      <c r="G84" s="1">
        <f ca="1">G24+NORMINV(RAND(),0,'Total-Smoothed'!$AG$2)</f>
        <v>0.41559609003922132</v>
      </c>
      <c r="H84" s="1">
        <f ca="1">H24+NORMINV(RAND(),0,'Total-Smoothed'!$AG$2)</f>
        <v>7.4517529866405058E-2</v>
      </c>
      <c r="I84" s="1">
        <f ca="1">I24+NORMINV(RAND(),0,'Total-Smoothed'!$AG$2)</f>
        <v>0.25867225284418532</v>
      </c>
      <c r="J84" s="1">
        <f ca="1">J24+NORMINV(RAND(),0,'Total-Smoothed'!$AG$2)</f>
        <v>-5.4479461176998534E-2</v>
      </c>
      <c r="K84" s="1">
        <f ca="1">K24+NORMINV(RAND(),0,'Total-Smoothed'!$AG$2)</f>
        <v>0.1167394363251404</v>
      </c>
      <c r="L84" s="1">
        <f ca="1">L24+NORMINV(RAND(),0,'Total-Smoothed'!$AG$2)</f>
        <v>4.4559653460428297E-2</v>
      </c>
      <c r="M84" s="1">
        <f ca="1">M24+NORMINV(RAND(),0,'Total-Smoothed'!$AG$2)</f>
        <v>0.12449594356414063</v>
      </c>
      <c r="N84" s="1">
        <f ca="1">N24+NORMINV(RAND(),0,'Total-Smoothed'!$AG$2)</f>
        <v>2.5577381147979333E-2</v>
      </c>
      <c r="O84" s="1">
        <f ca="1">O24+NORMINV(RAND(),0,'Total-Smoothed'!$AG$2)</f>
        <v>-0.20076440623805866</v>
      </c>
      <c r="P84" s="1">
        <f ca="1">P24+NORMINV(RAND(),0,'Total-Smoothed'!$AG$2)</f>
        <v>-8.6093790379055013E-2</v>
      </c>
      <c r="Q84" s="1">
        <f ca="1">Q24+NORMINV(RAND(),0,'Total-Smoothed'!$AG$2)</f>
        <v>3.598937345779768E-2</v>
      </c>
      <c r="R84" s="1">
        <f ca="1">R24+NORMINV(RAND(),0,'Total-Smoothed'!$AG$2)</f>
        <v>-5.0483958831012803E-2</v>
      </c>
      <c r="S84" s="1">
        <f ca="1">S24+NORMINV(RAND(),0,'Total-Smoothed'!$AG$2)</f>
        <v>2.2220293787861757E-2</v>
      </c>
      <c r="T84" s="1">
        <f ca="1">T24+NORMINV(RAND(),0,'Total-Smoothed'!$AG$2)</f>
        <v>-6.6939769863698761E-2</v>
      </c>
      <c r="U84" s="1">
        <f ca="1">U24+NORMINV(RAND(),0,'Total-Smoothed'!$AG$2)</f>
        <v>-6.8598055513982154E-2</v>
      </c>
      <c r="V84" s="1">
        <f ca="1">V24+NORMINV(RAND(),0,'Total-Smoothed'!$AG$2)</f>
        <v>6.4478895763262573E-2</v>
      </c>
      <c r="W84" s="1">
        <f ca="1">W24+NORMINV(RAND(),0,'Total-Smoothed'!$AG$2)</f>
        <v>1.2211686665325476E-2</v>
      </c>
    </row>
    <row r="85" spans="1:23">
      <c r="A85">
        <v>96</v>
      </c>
      <c r="B85" t="s">
        <v>71</v>
      </c>
      <c r="C85">
        <v>30</v>
      </c>
      <c r="D85" s="1">
        <f ca="1">D25+NORMINV(RAND(),0,'Total-Smoothed'!$AG$2)</f>
        <v>-8.7468235196511007E-2</v>
      </c>
      <c r="E85" s="1">
        <f ca="1">E25+NORMINV(RAND(),0,'Total-Smoothed'!$AG$2)</f>
        <v>-0.12154168345199733</v>
      </c>
      <c r="F85" s="1">
        <f ca="1">F25+NORMINV(RAND(),0,'Total-Smoothed'!$AG$2)</f>
        <v>6.9450264318563673E-2</v>
      </c>
      <c r="G85" s="1">
        <f ca="1">G25+NORMINV(RAND(),0,'Total-Smoothed'!$AG$2)</f>
        <v>-1.8076150304603401E-2</v>
      </c>
      <c r="H85" s="1">
        <f ca="1">H25+NORMINV(RAND(),0,'Total-Smoothed'!$AG$2)</f>
        <v>-1.2621697483867298E-2</v>
      </c>
      <c r="I85" s="1">
        <f ca="1">I25+NORMINV(RAND(),0,'Total-Smoothed'!$AG$2)</f>
        <v>1.0067753929003226E-2</v>
      </c>
      <c r="J85" s="1">
        <f ca="1">J25+NORMINV(RAND(),0,'Total-Smoothed'!$AG$2)</f>
        <v>0.20322851914595247</v>
      </c>
      <c r="K85" s="1">
        <f ca="1">K25+NORMINV(RAND(),0,'Total-Smoothed'!$AG$2)</f>
        <v>0.14110772513568851</v>
      </c>
      <c r="L85" s="1">
        <f ca="1">L25+NORMINV(RAND(),0,'Total-Smoothed'!$AG$2)</f>
        <v>1.0116662871498343</v>
      </c>
      <c r="M85" s="1">
        <f ca="1">M25+NORMINV(RAND(),0,'Total-Smoothed'!$AG$2)</f>
        <v>2.601750497703853E-2</v>
      </c>
      <c r="N85" s="1">
        <f ca="1">N25+NORMINV(RAND(),0,'Total-Smoothed'!$AG$2)</f>
        <v>-0.164500622794997</v>
      </c>
      <c r="O85" s="1">
        <f ca="1">O25+NORMINV(RAND(),0,'Total-Smoothed'!$AG$2)</f>
        <v>0.83808203955800364</v>
      </c>
      <c r="P85" s="1">
        <f ca="1">P25+NORMINV(RAND(),0,'Total-Smoothed'!$AG$2)</f>
        <v>3.8773504391792037E-2</v>
      </c>
      <c r="Q85" s="1">
        <f ca="1">Q25+NORMINV(RAND(),0,'Total-Smoothed'!$AG$2)</f>
        <v>0.38919170840444722</v>
      </c>
      <c r="R85" s="1">
        <f ca="1">R25+NORMINV(RAND(),0,'Total-Smoothed'!$AG$2)</f>
        <v>0.59935042803331351</v>
      </c>
      <c r="S85" s="1">
        <f ca="1">S25+NORMINV(RAND(),0,'Total-Smoothed'!$AG$2)</f>
        <v>-4.0854741608055023E-2</v>
      </c>
      <c r="T85" s="1">
        <f ca="1">T25+NORMINV(RAND(),0,'Total-Smoothed'!$AG$2)</f>
        <v>0.37733227555357002</v>
      </c>
      <c r="U85" s="1">
        <f ca="1">U25+NORMINV(RAND(),0,'Total-Smoothed'!$AG$2)</f>
        <v>0.91764594536274213</v>
      </c>
      <c r="V85" s="1">
        <f ca="1">V25+NORMINV(RAND(),0,'Total-Smoothed'!$AG$2)</f>
        <v>3.3203103323023009E-2</v>
      </c>
      <c r="W85" s="1">
        <f ca="1">W25+NORMINV(RAND(),0,'Total-Smoothed'!$AG$2)</f>
        <v>0.1238803362089724</v>
      </c>
    </row>
    <row r="86" spans="1:23">
      <c r="A86">
        <v>97</v>
      </c>
      <c r="B86" t="s">
        <v>72</v>
      </c>
      <c r="C86">
        <v>30</v>
      </c>
      <c r="D86" s="1">
        <f ca="1">D26+NORMINV(RAND(),0,'Total-Smoothed'!$AG$2)</f>
        <v>0.71321738433248993</v>
      </c>
      <c r="E86" s="1">
        <f ca="1">E26+NORMINV(RAND(),0,'Total-Smoothed'!$AG$2)</f>
        <v>0.6541530273010836</v>
      </c>
      <c r="F86" s="1">
        <f ca="1">F26+NORMINV(RAND(),0,'Total-Smoothed'!$AG$2)</f>
        <v>-8.4756665793916247E-3</v>
      </c>
      <c r="G86" s="1">
        <f ca="1">G26+NORMINV(RAND(),0,'Total-Smoothed'!$AG$2)</f>
        <v>8.642310965642333E-2</v>
      </c>
      <c r="H86" s="1">
        <f ca="1">H26+NORMINV(RAND(),0,'Total-Smoothed'!$AG$2)</f>
        <v>6.6930416216116992E-2</v>
      </c>
      <c r="I86" s="1">
        <f ca="1">I26+NORMINV(RAND(),0,'Total-Smoothed'!$AG$2)</f>
        <v>1.0260535658194719E-2</v>
      </c>
      <c r="J86" s="1">
        <f ca="1">J26+NORMINV(RAND(),0,'Total-Smoothed'!$AG$2)</f>
        <v>0.1922388501483934</v>
      </c>
      <c r="K86" s="1">
        <f ca="1">K26+NORMINV(RAND(),0,'Total-Smoothed'!$AG$2)</f>
        <v>0.12514553238900344</v>
      </c>
      <c r="L86" s="1">
        <f ca="1">L26+NORMINV(RAND(),0,'Total-Smoothed'!$AG$2)</f>
        <v>0.71023057237410225</v>
      </c>
      <c r="M86" s="1">
        <f ca="1">M26+NORMINV(RAND(),0,'Total-Smoothed'!$AG$2)</f>
        <v>-6.0307899893848799E-2</v>
      </c>
      <c r="N86" s="1">
        <f ca="1">N26+NORMINV(RAND(),0,'Total-Smoothed'!$AG$2)</f>
        <v>5.5448747471275955E-2</v>
      </c>
      <c r="O86" s="1">
        <f ca="1">O26+NORMINV(RAND(),0,'Total-Smoothed'!$AG$2)</f>
        <v>0.92259985744093587</v>
      </c>
      <c r="P86" s="1">
        <f ca="1">P26+NORMINV(RAND(),0,'Total-Smoothed'!$AG$2)</f>
        <v>8.8832417970035771E-2</v>
      </c>
      <c r="Q86" s="1">
        <f ca="1">Q26+NORMINV(RAND(),0,'Total-Smoothed'!$AG$2)</f>
        <v>0.3928251373832497</v>
      </c>
      <c r="R86" s="1">
        <f ca="1">R26+NORMINV(RAND(),0,'Total-Smoothed'!$AG$2)</f>
        <v>1.0514677560449679</v>
      </c>
      <c r="S86" s="1">
        <f ca="1">S26+NORMINV(RAND(),0,'Total-Smoothed'!$AG$2)</f>
        <v>-3.8263247797063873E-2</v>
      </c>
      <c r="T86" s="1">
        <f ca="1">T26+NORMINV(RAND(),0,'Total-Smoothed'!$AG$2)</f>
        <v>0.11097064850033334</v>
      </c>
      <c r="U86" s="1">
        <f ca="1">U26+NORMINV(RAND(),0,'Total-Smoothed'!$AG$2)</f>
        <v>0.64962503284313322</v>
      </c>
      <c r="V86" s="1">
        <f ca="1">V26+NORMINV(RAND(),0,'Total-Smoothed'!$AG$2)</f>
        <v>0.27470581681077538</v>
      </c>
      <c r="W86" s="1">
        <f ca="1">W26+NORMINV(RAND(),0,'Total-Smoothed'!$AG$2)</f>
        <v>9.9238712317848116E-2</v>
      </c>
    </row>
    <row r="87" spans="1:23">
      <c r="A87">
        <v>98</v>
      </c>
      <c r="B87" t="s">
        <v>73</v>
      </c>
      <c r="C87">
        <v>30</v>
      </c>
      <c r="D87" s="1">
        <f ca="1">D27+NORMINV(RAND(),0,'Total-Smoothed'!$AG$2)</f>
        <v>0.61600747964874025</v>
      </c>
      <c r="E87" s="1">
        <f ca="1">E27+NORMINV(RAND(),0,'Total-Smoothed'!$AG$2)</f>
        <v>0.24777440397342149</v>
      </c>
      <c r="F87" s="1">
        <f ca="1">F27+NORMINV(RAND(),0,'Total-Smoothed'!$AG$2)</f>
        <v>0.17043288645060239</v>
      </c>
      <c r="G87" s="1">
        <f ca="1">G27+NORMINV(RAND(),0,'Total-Smoothed'!$AG$2)</f>
        <v>0.50882753346500587</v>
      </c>
      <c r="H87" s="1">
        <f ca="1">H27+NORMINV(RAND(),0,'Total-Smoothed'!$AG$2)</f>
        <v>0.25681235709102257</v>
      </c>
      <c r="I87" s="1">
        <f ca="1">I27+NORMINV(RAND(),0,'Total-Smoothed'!$AG$2)</f>
        <v>-1.6502749806097394E-3</v>
      </c>
      <c r="J87" s="1">
        <f ca="1">J27+NORMINV(RAND(),0,'Total-Smoothed'!$AG$2)</f>
        <v>0.11726604485335108</v>
      </c>
      <c r="K87" s="1">
        <f ca="1">K27+NORMINV(RAND(),0,'Total-Smoothed'!$AG$2)</f>
        <v>8.3859367203566043E-2</v>
      </c>
      <c r="L87" s="1">
        <f ca="1">L27+NORMINV(RAND(),0,'Total-Smoothed'!$AG$2)</f>
        <v>0.98524959929755573</v>
      </c>
      <c r="M87" s="1">
        <f ca="1">M27+NORMINV(RAND(),0,'Total-Smoothed'!$AG$2)</f>
        <v>-0.11001303995300074</v>
      </c>
      <c r="N87" s="1">
        <f ca="1">N27+NORMINV(RAND(),0,'Total-Smoothed'!$AG$2)</f>
        <v>4.3484526923204855E-2</v>
      </c>
      <c r="O87" s="1">
        <f ca="1">O27+NORMINV(RAND(),0,'Total-Smoothed'!$AG$2)</f>
        <v>1.8241411513274158E-2</v>
      </c>
      <c r="P87" s="1">
        <f ca="1">P27+NORMINV(RAND(),0,'Total-Smoothed'!$AG$2)</f>
        <v>-9.7136823781555651E-2</v>
      </c>
      <c r="Q87" s="1">
        <f ca="1">Q27+NORMINV(RAND(),0,'Total-Smoothed'!$AG$2)</f>
        <v>0.24954904901831176</v>
      </c>
      <c r="R87" s="1">
        <f ca="1">R27+NORMINV(RAND(),0,'Total-Smoothed'!$AG$2)</f>
        <v>0.25460424502701234</v>
      </c>
      <c r="S87" s="1">
        <f ca="1">S27+NORMINV(RAND(),0,'Total-Smoothed'!$AG$2)</f>
        <v>0.80792259373634423</v>
      </c>
      <c r="T87" s="1">
        <f ca="1">T27+NORMINV(RAND(),0,'Total-Smoothed'!$AG$2)</f>
        <v>0.14762618231148703</v>
      </c>
      <c r="U87" s="1">
        <f ca="1">U27+NORMINV(RAND(),0,'Total-Smoothed'!$AG$2)</f>
        <v>8.0845657013432229E-2</v>
      </c>
      <c r="V87" s="1">
        <f ca="1">V27+NORMINV(RAND(),0,'Total-Smoothed'!$AG$2)</f>
        <v>-1.8440321405571426E-2</v>
      </c>
      <c r="W87" s="1">
        <f ca="1">W27+NORMINV(RAND(),0,'Total-Smoothed'!$AG$2)</f>
        <v>-0.25740140718035082</v>
      </c>
    </row>
    <row r="88" spans="1:23">
      <c r="A88">
        <v>99</v>
      </c>
      <c r="B88" t="s">
        <v>74</v>
      </c>
      <c r="C88">
        <v>30</v>
      </c>
      <c r="D88" s="1">
        <f ca="1">D28+NORMINV(RAND(),0,'Total-Smoothed'!$AG$2)</f>
        <v>0.68838576670415641</v>
      </c>
      <c r="E88" s="1">
        <f ca="1">E28+NORMINV(RAND(),0,'Total-Smoothed'!$AG$2)</f>
        <v>0.18676015964237508</v>
      </c>
      <c r="F88" s="1">
        <f ca="1">F28+NORMINV(RAND(),0,'Total-Smoothed'!$AG$2)</f>
        <v>0.27911117695864957</v>
      </c>
      <c r="G88" s="1">
        <f ca="1">G28+NORMINV(RAND(),0,'Total-Smoothed'!$AG$2)</f>
        <v>0.14033498141268727</v>
      </c>
      <c r="H88" s="1">
        <f ca="1">H28+NORMINV(RAND(),0,'Total-Smoothed'!$AG$2)</f>
        <v>-4.3897039553342884E-2</v>
      </c>
      <c r="I88" s="1">
        <f ca="1">I28+NORMINV(RAND(),0,'Total-Smoothed'!$AG$2)</f>
        <v>3.360007392824791E-2</v>
      </c>
      <c r="J88" s="1">
        <f ca="1">J28+NORMINV(RAND(),0,'Total-Smoothed'!$AG$2)</f>
        <v>2.7165242859831941E-2</v>
      </c>
      <c r="K88" s="1">
        <f ca="1">K28+NORMINV(RAND(),0,'Total-Smoothed'!$AG$2)</f>
        <v>1.840708059333749E-2</v>
      </c>
      <c r="L88" s="1">
        <f ca="1">L28+NORMINV(RAND(),0,'Total-Smoothed'!$AG$2)</f>
        <v>1.0544884833194703</v>
      </c>
      <c r="M88" s="1">
        <f ca="1">M28+NORMINV(RAND(),0,'Total-Smoothed'!$AG$2)</f>
        <v>0.35984617637520888</v>
      </c>
      <c r="N88" s="1">
        <f ca="1">N28+NORMINV(RAND(),0,'Total-Smoothed'!$AG$2)</f>
        <v>-0.13711908828906916</v>
      </c>
      <c r="O88" s="1">
        <f ca="1">O28+NORMINV(RAND(),0,'Total-Smoothed'!$AG$2)</f>
        <v>0.97251890343529845</v>
      </c>
      <c r="P88" s="1">
        <f ca="1">P28+NORMINV(RAND(),0,'Total-Smoothed'!$AG$2)</f>
        <v>0.12814503798402274</v>
      </c>
      <c r="Q88" s="1">
        <f ca="1">Q28+NORMINV(RAND(),0,'Total-Smoothed'!$AG$2)</f>
        <v>1.0997857929562171</v>
      </c>
      <c r="R88" s="1">
        <f ca="1">R28+NORMINV(RAND(),0,'Total-Smoothed'!$AG$2)</f>
        <v>0.32453128838553413</v>
      </c>
      <c r="S88" s="1">
        <f ca="1">S28+NORMINV(RAND(),0,'Total-Smoothed'!$AG$2)</f>
        <v>0.97018194899867105</v>
      </c>
      <c r="T88" s="1">
        <f ca="1">T28+NORMINV(RAND(),0,'Total-Smoothed'!$AG$2)</f>
        <v>0.32073707812742136</v>
      </c>
      <c r="U88" s="1">
        <f ca="1">U28+NORMINV(RAND(),0,'Total-Smoothed'!$AG$2)</f>
        <v>0.42892369065503355</v>
      </c>
      <c r="V88" s="1">
        <f ca="1">V28+NORMINV(RAND(),0,'Total-Smoothed'!$AG$2)</f>
        <v>0.21008526503708061</v>
      </c>
      <c r="W88" s="1">
        <f ca="1">W28+NORMINV(RAND(),0,'Total-Smoothed'!$AG$2)</f>
        <v>6.8403855972043764E-2</v>
      </c>
    </row>
    <row r="89" spans="1:23">
      <c r="A89">
        <v>100</v>
      </c>
      <c r="B89" t="s">
        <v>75</v>
      </c>
      <c r="C89">
        <v>30</v>
      </c>
      <c r="D89" s="1">
        <f ca="1">D29+NORMINV(RAND(),0,'Total-Smoothed'!$AG$2)</f>
        <v>0.87161473153555002</v>
      </c>
      <c r="E89" s="1">
        <f ca="1">E29+NORMINV(RAND(),0,'Total-Smoothed'!$AG$2)</f>
        <v>0.57510334579085709</v>
      </c>
      <c r="F89" s="1">
        <f ca="1">F29+NORMINV(RAND(),0,'Total-Smoothed'!$AG$2)</f>
        <v>-6.4255136457818593E-2</v>
      </c>
      <c r="G89" s="1">
        <f ca="1">G29+NORMINV(RAND(),0,'Total-Smoothed'!$AG$2)</f>
        <v>0.17548364442983957</v>
      </c>
      <c r="H89" s="1">
        <f ca="1">H29+NORMINV(RAND(),0,'Total-Smoothed'!$AG$2)</f>
        <v>1.4746741253280259E-2</v>
      </c>
      <c r="I89" s="1">
        <f ca="1">I29+NORMINV(RAND(),0,'Total-Smoothed'!$AG$2)</f>
        <v>1.4418587223029682E-2</v>
      </c>
      <c r="J89" s="1">
        <f ca="1">J29+NORMINV(RAND(),0,'Total-Smoothed'!$AG$2)</f>
        <v>0.79221446223232261</v>
      </c>
      <c r="K89" s="1">
        <f ca="1">K29+NORMINV(RAND(),0,'Total-Smoothed'!$AG$2)</f>
        <v>-2.0540893371810094E-2</v>
      </c>
      <c r="L89" s="1">
        <f ca="1">L29+NORMINV(RAND(),0,'Total-Smoothed'!$AG$2)</f>
        <v>0.59163543145766806</v>
      </c>
      <c r="M89" s="1">
        <f ca="1">M29+NORMINV(RAND(),0,'Total-Smoothed'!$AG$2)</f>
        <v>2.5465268261037944E-2</v>
      </c>
      <c r="N89" s="1">
        <f ca="1">N29+NORMINV(RAND(),0,'Total-Smoothed'!$AG$2)</f>
        <v>-5.8479986009869596E-2</v>
      </c>
      <c r="O89" s="1">
        <f ca="1">O29+NORMINV(RAND(),0,'Total-Smoothed'!$AG$2)</f>
        <v>2.5936305656412133E-2</v>
      </c>
      <c r="P89" s="1">
        <f ca="1">P29+NORMINV(RAND(),0,'Total-Smoothed'!$AG$2)</f>
        <v>8.4103702029480476E-2</v>
      </c>
      <c r="Q89" s="1">
        <f ca="1">Q29+NORMINV(RAND(),0,'Total-Smoothed'!$AG$2)</f>
        <v>7.1955301772157254E-2</v>
      </c>
      <c r="R89" s="1">
        <f ca="1">R29+NORMINV(RAND(),0,'Total-Smoothed'!$AG$2)</f>
        <v>0.89169832909771762</v>
      </c>
      <c r="S89" s="1">
        <f ca="1">S29+NORMINV(RAND(),0,'Total-Smoothed'!$AG$2)</f>
        <v>-9.8743019086797126E-2</v>
      </c>
      <c r="T89" s="1">
        <f ca="1">T29+NORMINV(RAND(),0,'Total-Smoothed'!$AG$2)</f>
        <v>0.22618865959659162</v>
      </c>
      <c r="U89" s="1">
        <f ca="1">U29+NORMINV(RAND(),0,'Total-Smoothed'!$AG$2)</f>
        <v>0.58833698865605721</v>
      </c>
      <c r="V89" s="1">
        <f ca="1">V29+NORMINV(RAND(),0,'Total-Smoothed'!$AG$2)</f>
        <v>9.3578471658153375E-2</v>
      </c>
      <c r="W89" s="1">
        <f ca="1">W29+NORMINV(RAND(),0,'Total-Smoothed'!$AG$2)</f>
        <v>7.9329822357494223E-2</v>
      </c>
    </row>
    <row r="90" spans="1:23">
      <c r="A90">
        <v>101</v>
      </c>
      <c r="B90" t="s">
        <v>76</v>
      </c>
      <c r="C90">
        <v>30</v>
      </c>
      <c r="D90" s="1">
        <f ca="1">D30+NORMINV(RAND(),0,'Total-Smoothed'!$AG$2)</f>
        <v>0.5133708503706359</v>
      </c>
      <c r="E90" s="1">
        <f ca="1">E30+NORMINV(RAND(),0,'Total-Smoothed'!$AG$2)</f>
        <v>0.74400759125206684</v>
      </c>
      <c r="F90" s="1">
        <f ca="1">F30+NORMINV(RAND(),0,'Total-Smoothed'!$AG$2)</f>
        <v>7.3565572723353317E-2</v>
      </c>
      <c r="G90" s="1">
        <f ca="1">G30+NORMINV(RAND(),0,'Total-Smoothed'!$AG$2)</f>
        <v>2.9587802550166242E-2</v>
      </c>
      <c r="H90" s="1">
        <f ca="1">H30+NORMINV(RAND(),0,'Total-Smoothed'!$AG$2)</f>
        <v>6.8093111222688268E-2</v>
      </c>
      <c r="I90" s="1">
        <f ca="1">I30+NORMINV(RAND(),0,'Total-Smoothed'!$AG$2)</f>
        <v>8.7973985960372536E-2</v>
      </c>
      <c r="J90" s="1">
        <f ca="1">J30+NORMINV(RAND(),0,'Total-Smoothed'!$AG$2)</f>
        <v>0.14103109228089158</v>
      </c>
      <c r="K90" s="1">
        <f ca="1">K30+NORMINV(RAND(),0,'Total-Smoothed'!$AG$2)</f>
        <v>6.3238899529958776E-3</v>
      </c>
      <c r="L90" s="1">
        <f ca="1">L30+NORMINV(RAND(),0,'Total-Smoothed'!$AG$2)</f>
        <v>0.90985366948019575</v>
      </c>
      <c r="M90" s="1">
        <f ca="1">M30+NORMINV(RAND(),0,'Total-Smoothed'!$AG$2)</f>
        <v>-0.16720197260108133</v>
      </c>
      <c r="N90" s="1">
        <f ca="1">N30+NORMINV(RAND(),0,'Total-Smoothed'!$AG$2)</f>
        <v>2.1256969555462593E-2</v>
      </c>
      <c r="O90" s="1">
        <f ca="1">O30+NORMINV(RAND(),0,'Total-Smoothed'!$AG$2)</f>
        <v>0.80712968233210869</v>
      </c>
      <c r="P90" s="1">
        <f ca="1">P30+NORMINV(RAND(),0,'Total-Smoothed'!$AG$2)</f>
        <v>-2.1373821085587483E-2</v>
      </c>
      <c r="Q90" s="1">
        <f ca="1">Q30+NORMINV(RAND(),0,'Total-Smoothed'!$AG$2)</f>
        <v>0.20918367594451209</v>
      </c>
      <c r="R90" s="1">
        <f ca="1">R30+NORMINV(RAND(),0,'Total-Smoothed'!$AG$2)</f>
        <v>0.89846597104940784</v>
      </c>
      <c r="S90" s="1">
        <f ca="1">S30+NORMINV(RAND(),0,'Total-Smoothed'!$AG$2)</f>
        <v>7.0434471837855214E-2</v>
      </c>
      <c r="T90" s="1">
        <f ca="1">T30+NORMINV(RAND(),0,'Total-Smoothed'!$AG$2)</f>
        <v>3.232691116090277E-2</v>
      </c>
      <c r="U90" s="1">
        <f ca="1">U30+NORMINV(RAND(),0,'Total-Smoothed'!$AG$2)</f>
        <v>0.49420282739355825</v>
      </c>
      <c r="V90" s="1">
        <f ca="1">V30+NORMINV(RAND(),0,'Total-Smoothed'!$AG$2)</f>
        <v>4.2253279254614209E-2</v>
      </c>
      <c r="W90" s="1">
        <f ca="1">W30+NORMINV(RAND(),0,'Total-Smoothed'!$AG$2)</f>
        <v>0.11471583750667519</v>
      </c>
    </row>
    <row r="91" spans="1:23">
      <c r="A91">
        <v>102</v>
      </c>
      <c r="B91" t="s">
        <v>77</v>
      </c>
      <c r="C91">
        <v>30</v>
      </c>
      <c r="D91" s="1">
        <f ca="1">D31+NORMINV(RAND(),0,'Total-Smoothed'!$AG$2)</f>
        <v>-2.3638425411956751E-2</v>
      </c>
      <c r="E91" s="1">
        <f ca="1">E31+NORMINV(RAND(),0,'Total-Smoothed'!$AG$2)</f>
        <v>0.30347093324010166</v>
      </c>
      <c r="F91" s="1">
        <f ca="1">F31+NORMINV(RAND(),0,'Total-Smoothed'!$AG$2)</f>
        <v>0.993677356901288</v>
      </c>
      <c r="G91" s="1">
        <f ca="1">G31+NORMINV(RAND(),0,'Total-Smoothed'!$AG$2)</f>
        <v>8.5228672101119507E-2</v>
      </c>
      <c r="H91" s="1">
        <f ca="1">H31+NORMINV(RAND(),0,'Total-Smoothed'!$AG$2)</f>
        <v>0.14104813593952556</v>
      </c>
      <c r="I91" s="1">
        <f ca="1">I31+NORMINV(RAND(),0,'Total-Smoothed'!$AG$2)</f>
        <v>-8.5377878936007692E-2</v>
      </c>
      <c r="J91" s="1">
        <f ca="1">J31+NORMINV(RAND(),0,'Total-Smoothed'!$AG$2)</f>
        <v>0.12779454017792963</v>
      </c>
      <c r="K91" s="1">
        <f ca="1">K31+NORMINV(RAND(),0,'Total-Smoothed'!$AG$2)</f>
        <v>-0.16544963454172956</v>
      </c>
      <c r="L91" s="1">
        <f ca="1">L31+NORMINV(RAND(),0,'Total-Smoothed'!$AG$2)</f>
        <v>0.13342689855167564</v>
      </c>
      <c r="M91" s="1">
        <f ca="1">M31+NORMINV(RAND(),0,'Total-Smoothed'!$AG$2)</f>
        <v>2.5456274305250135E-2</v>
      </c>
      <c r="N91" s="1">
        <f ca="1">N31+NORMINV(RAND(),0,'Total-Smoothed'!$AG$2)</f>
        <v>0.11886397790866825</v>
      </c>
      <c r="O91" s="1">
        <f ca="1">O31+NORMINV(RAND(),0,'Total-Smoothed'!$AG$2)</f>
        <v>1.05551833513162</v>
      </c>
      <c r="P91" s="1">
        <f ca="1">P31+NORMINV(RAND(),0,'Total-Smoothed'!$AG$2)</f>
        <v>-8.6242356397615752E-2</v>
      </c>
      <c r="Q91" s="1">
        <f ca="1">Q31+NORMINV(RAND(),0,'Total-Smoothed'!$AG$2)</f>
        <v>6.6132216458852602E-2</v>
      </c>
      <c r="R91" s="1">
        <f ca="1">R31+NORMINV(RAND(),0,'Total-Smoothed'!$AG$2)</f>
        <v>0.79974144145846682</v>
      </c>
      <c r="S91" s="1">
        <f ca="1">S31+NORMINV(RAND(),0,'Total-Smoothed'!$AG$2)</f>
        <v>0.73355571323159718</v>
      </c>
      <c r="T91" s="1">
        <f ca="1">T31+NORMINV(RAND(),0,'Total-Smoothed'!$AG$2)</f>
        <v>0.82536699434001048</v>
      </c>
      <c r="U91" s="1">
        <f ca="1">U31+NORMINV(RAND(),0,'Total-Smoothed'!$AG$2)</f>
        <v>0.26989194507365655</v>
      </c>
      <c r="V91" s="1">
        <f ca="1">V31+NORMINV(RAND(),0,'Total-Smoothed'!$AG$2)</f>
        <v>0.10326557326059427</v>
      </c>
      <c r="W91" s="1">
        <f ca="1">W31+NORMINV(RAND(),0,'Total-Smoothed'!$AG$2)</f>
        <v>-0.17019137393438433</v>
      </c>
    </row>
    <row r="92" spans="1:23">
      <c r="A92">
        <v>103</v>
      </c>
      <c r="B92" t="s">
        <v>78</v>
      </c>
      <c r="C92">
        <v>30</v>
      </c>
      <c r="D92" s="1">
        <f ca="1">D32+NORMINV(RAND(),0,'Total-Smoothed'!$AG$2)</f>
        <v>2.7201948913433242E-2</v>
      </c>
      <c r="E92" s="1">
        <f ca="1">E32+NORMINV(RAND(),0,'Total-Smoothed'!$AG$2)</f>
        <v>0.31302061138335224</v>
      </c>
      <c r="F92" s="1">
        <f ca="1">F32+NORMINV(RAND(),0,'Total-Smoothed'!$AG$2)</f>
        <v>0.62307266961018071</v>
      </c>
      <c r="G92" s="1">
        <f ca="1">G32+NORMINV(RAND(),0,'Total-Smoothed'!$AG$2)</f>
        <v>0.5250697573903933</v>
      </c>
      <c r="H92" s="1">
        <f ca="1">H32+NORMINV(RAND(),0,'Total-Smoothed'!$AG$2)</f>
        <v>-1.3134273301966037E-2</v>
      </c>
      <c r="I92" s="1">
        <f ca="1">I32+NORMINV(RAND(),0,'Total-Smoothed'!$AG$2)</f>
        <v>-5.8605850178046155E-2</v>
      </c>
      <c r="J92" s="1">
        <f ca="1">J32+NORMINV(RAND(),0,'Total-Smoothed'!$AG$2)</f>
        <v>-0.19538481992501205</v>
      </c>
      <c r="K92" s="1">
        <f ca="1">K32+NORMINV(RAND(),0,'Total-Smoothed'!$AG$2)</f>
        <v>-0.17456781682888961</v>
      </c>
      <c r="L92" s="1">
        <f ca="1">L32+NORMINV(RAND(),0,'Total-Smoothed'!$AG$2)</f>
        <v>-0.10027257784158469</v>
      </c>
      <c r="M92" s="1">
        <f ca="1">M32+NORMINV(RAND(),0,'Total-Smoothed'!$AG$2)</f>
        <v>-4.5354041958109929E-2</v>
      </c>
      <c r="N92" s="1">
        <f ca="1">N32+NORMINV(RAND(),0,'Total-Smoothed'!$AG$2)</f>
        <v>5.734936950805649E-2</v>
      </c>
      <c r="O92" s="1">
        <f ca="1">O32+NORMINV(RAND(),0,'Total-Smoothed'!$AG$2)</f>
        <v>0.13641381059366589</v>
      </c>
      <c r="P92" s="1">
        <f ca="1">P32+NORMINV(RAND(),0,'Total-Smoothed'!$AG$2)</f>
        <v>-2.3780517675052976E-2</v>
      </c>
      <c r="Q92" s="1">
        <f ca="1">Q32+NORMINV(RAND(),0,'Total-Smoothed'!$AG$2)</f>
        <v>0.9653344295949845</v>
      </c>
      <c r="R92" s="1">
        <f ca="1">R32+NORMINV(RAND(),0,'Total-Smoothed'!$AG$2)</f>
        <v>0.16502857561215672</v>
      </c>
      <c r="S92" s="1">
        <f ca="1">S32+NORMINV(RAND(),0,'Total-Smoothed'!$AG$2)</f>
        <v>0.81135433164292214</v>
      </c>
      <c r="T92" s="1">
        <f ca="1">T32+NORMINV(RAND(),0,'Total-Smoothed'!$AG$2)</f>
        <v>9.9023053015051044E-2</v>
      </c>
      <c r="U92" s="1">
        <f ca="1">U32+NORMINV(RAND(),0,'Total-Smoothed'!$AG$2)</f>
        <v>-9.1155072809246507E-2</v>
      </c>
      <c r="V92" s="1">
        <f ca="1">V32+NORMINV(RAND(),0,'Total-Smoothed'!$AG$2)</f>
        <v>-3.5525222114295742E-2</v>
      </c>
      <c r="W92" s="1">
        <f ca="1">W32+NORMINV(RAND(),0,'Total-Smoothed'!$AG$2)</f>
        <v>-0.2391084429114517</v>
      </c>
    </row>
    <row r="93" spans="1:23">
      <c r="A93">
        <v>104</v>
      </c>
      <c r="B93" t="s">
        <v>79</v>
      </c>
      <c r="C93">
        <v>30</v>
      </c>
      <c r="D93" s="1">
        <f ca="1">D33+NORMINV(RAND(),0,'Total-Smoothed'!$AG$2)</f>
        <v>0.18775384502120135</v>
      </c>
      <c r="E93" s="1">
        <f ca="1">E33+NORMINV(RAND(),0,'Total-Smoothed'!$AG$2)</f>
        <v>0.98886729116251182</v>
      </c>
      <c r="F93" s="1">
        <f ca="1">F33+NORMINV(RAND(),0,'Total-Smoothed'!$AG$2)</f>
        <v>0.98208163534901505</v>
      </c>
      <c r="G93" s="1">
        <f ca="1">G33+NORMINV(RAND(),0,'Total-Smoothed'!$AG$2)</f>
        <v>0.14185855584787416</v>
      </c>
      <c r="H93" s="1">
        <f ca="1">H33+NORMINV(RAND(),0,'Total-Smoothed'!$AG$2)</f>
        <v>-9.0629986306175192E-2</v>
      </c>
      <c r="I93" s="1">
        <f ca="1">I33+NORMINV(RAND(),0,'Total-Smoothed'!$AG$2)</f>
        <v>0.10736892217487645</v>
      </c>
      <c r="J93" s="1">
        <f ca="1">J33+NORMINV(RAND(),0,'Total-Smoothed'!$AG$2)</f>
        <v>0.51151759769792038</v>
      </c>
      <c r="K93" s="1">
        <f ca="1">K33+NORMINV(RAND(),0,'Total-Smoothed'!$AG$2)</f>
        <v>0.20184483883159587</v>
      </c>
      <c r="L93" s="1">
        <f ca="1">L33+NORMINV(RAND(),0,'Total-Smoothed'!$AG$2)</f>
        <v>-1.3688598010565781E-2</v>
      </c>
      <c r="M93" s="1">
        <f ca="1">M33+NORMINV(RAND(),0,'Total-Smoothed'!$AG$2)</f>
        <v>7.3693755781607612E-2</v>
      </c>
      <c r="N93" s="1">
        <f ca="1">N33+NORMINV(RAND(),0,'Total-Smoothed'!$AG$2)</f>
        <v>-5.7419956804120258E-2</v>
      </c>
      <c r="O93" s="1">
        <f ca="1">O33+NORMINV(RAND(),0,'Total-Smoothed'!$AG$2)</f>
        <v>0.29999851032568847</v>
      </c>
      <c r="P93" s="1">
        <f ca="1">P33+NORMINV(RAND(),0,'Total-Smoothed'!$AG$2)</f>
        <v>-2.4160923571570347E-2</v>
      </c>
      <c r="Q93" s="1">
        <f ca="1">Q33+NORMINV(RAND(),0,'Total-Smoothed'!$AG$2)</f>
        <v>0.34439400120289432</v>
      </c>
      <c r="R93" s="1">
        <f ca="1">R33+NORMINV(RAND(),0,'Total-Smoothed'!$AG$2)</f>
        <v>0.90269100346794895</v>
      </c>
      <c r="S93" s="1">
        <f ca="1">S33+NORMINV(RAND(),0,'Total-Smoothed'!$AG$2)</f>
        <v>0.78112986938998874</v>
      </c>
      <c r="T93" s="1">
        <f ca="1">T33+NORMINV(RAND(),0,'Total-Smoothed'!$AG$2)</f>
        <v>0.17972904146804819</v>
      </c>
      <c r="U93" s="1">
        <f ca="1">U33+NORMINV(RAND(),0,'Total-Smoothed'!$AG$2)</f>
        <v>-2.2191714921062835E-3</v>
      </c>
      <c r="V93" s="1">
        <f ca="1">V33+NORMINV(RAND(),0,'Total-Smoothed'!$AG$2)</f>
        <v>2.4396319477157546E-2</v>
      </c>
      <c r="W93" s="1">
        <f ca="1">W33+NORMINV(RAND(),0,'Total-Smoothed'!$AG$2)</f>
        <v>-7.2575962129114949E-2</v>
      </c>
    </row>
    <row r="94" spans="1:23">
      <c r="A94">
        <v>105</v>
      </c>
      <c r="B94" t="s">
        <v>80</v>
      </c>
      <c r="C94">
        <v>30</v>
      </c>
      <c r="D94" s="1">
        <f ca="1">D34+NORMINV(RAND(),0,'Total-Smoothed'!$AG$2)</f>
        <v>6.0776529801367541E-3</v>
      </c>
      <c r="E94" s="1">
        <f ca="1">E34+NORMINV(RAND(),0,'Total-Smoothed'!$AG$2)</f>
        <v>0.23183927055649584</v>
      </c>
      <c r="F94" s="1">
        <f ca="1">F34+NORMINV(RAND(),0,'Total-Smoothed'!$AG$2)</f>
        <v>0.72287257718840292</v>
      </c>
      <c r="G94" s="1">
        <f ca="1">G34+NORMINV(RAND(),0,'Total-Smoothed'!$AG$2)</f>
        <v>5.1742545691772196E-2</v>
      </c>
      <c r="H94" s="1">
        <f ca="1">H34+NORMINV(RAND(),0,'Total-Smoothed'!$AG$2)</f>
        <v>0.32537747937806</v>
      </c>
      <c r="I94" s="1">
        <f ca="1">I34+NORMINV(RAND(),0,'Total-Smoothed'!$AG$2)</f>
        <v>-5.1951687914321441E-2</v>
      </c>
      <c r="J94" s="1">
        <f ca="1">J34+NORMINV(RAND(),0,'Total-Smoothed'!$AG$2)</f>
        <v>-0.16808832665862392</v>
      </c>
      <c r="K94" s="1">
        <f ca="1">K34+NORMINV(RAND(),0,'Total-Smoothed'!$AG$2)</f>
        <v>-9.4013690183222878E-2</v>
      </c>
      <c r="L94" s="1">
        <f ca="1">L34+NORMINV(RAND(),0,'Total-Smoothed'!$AG$2)</f>
        <v>0.80936918636231703</v>
      </c>
      <c r="M94" s="1">
        <f ca="1">M34+NORMINV(RAND(),0,'Total-Smoothed'!$AG$2)</f>
        <v>0.63660709634388468</v>
      </c>
      <c r="N94" s="1">
        <f ca="1">N34+NORMINV(RAND(),0,'Total-Smoothed'!$AG$2)</f>
        <v>-1.0710062753354758E-2</v>
      </c>
      <c r="O94" s="1">
        <f ca="1">O34+NORMINV(RAND(),0,'Total-Smoothed'!$AG$2)</f>
        <v>0.78906043554871008</v>
      </c>
      <c r="P94" s="1">
        <f ca="1">P34+NORMINV(RAND(),0,'Total-Smoothed'!$AG$2)</f>
        <v>3.8620593379444339E-2</v>
      </c>
      <c r="Q94" s="1">
        <f ca="1">Q34+NORMINV(RAND(),0,'Total-Smoothed'!$AG$2)</f>
        <v>0.91196844665824006</v>
      </c>
      <c r="R94" s="1">
        <f ca="1">R34+NORMINV(RAND(),0,'Total-Smoothed'!$AG$2)</f>
        <v>0.43158715507174344</v>
      </c>
      <c r="S94" s="1">
        <f ca="1">S34+NORMINV(RAND(),0,'Total-Smoothed'!$AG$2)</f>
        <v>1.015116059483272</v>
      </c>
      <c r="T94" s="1">
        <f ca="1">T34+NORMINV(RAND(),0,'Total-Smoothed'!$AG$2)</f>
        <v>0.85850839552097513</v>
      </c>
      <c r="U94" s="1">
        <f ca="1">U34+NORMINV(RAND(),0,'Total-Smoothed'!$AG$2)</f>
        <v>-5.5240903454768689E-2</v>
      </c>
      <c r="V94" s="1">
        <f ca="1">V34+NORMINV(RAND(),0,'Total-Smoothed'!$AG$2)</f>
        <v>-1.8923313579425377E-3</v>
      </c>
      <c r="W94" s="1">
        <f ca="1">W34+NORMINV(RAND(),0,'Total-Smoothed'!$AG$2)</f>
        <v>-4.0490494206853585E-2</v>
      </c>
    </row>
    <row r="95" spans="1:23">
      <c r="A95">
        <v>106</v>
      </c>
      <c r="B95" t="s">
        <v>81</v>
      </c>
      <c r="C95">
        <v>30</v>
      </c>
      <c r="D95" s="1">
        <f ca="1">D35+NORMINV(RAND(),0,'Total-Smoothed'!$AG$2)</f>
        <v>1.0556800794257502</v>
      </c>
      <c r="E95" s="1">
        <f ca="1">E35+NORMINV(RAND(),0,'Total-Smoothed'!$AG$2)</f>
        <v>0.79769283141711322</v>
      </c>
      <c r="F95" s="1">
        <f ca="1">F35+NORMINV(RAND(),0,'Total-Smoothed'!$AG$2)</f>
        <v>0.96930298871831611</v>
      </c>
      <c r="G95" s="1">
        <f ca="1">G35+NORMINV(RAND(),0,'Total-Smoothed'!$AG$2)</f>
        <v>8.9688965900621559E-3</v>
      </c>
      <c r="H95" s="1">
        <f ca="1">H35+NORMINV(RAND(),0,'Total-Smoothed'!$AG$2)</f>
        <v>-2.5227971111877835E-2</v>
      </c>
      <c r="I95" s="1">
        <f ca="1">I35+NORMINV(RAND(),0,'Total-Smoothed'!$AG$2)</f>
        <v>-0.19132747968811281</v>
      </c>
      <c r="J95" s="1">
        <f ca="1">J35+NORMINV(RAND(),0,'Total-Smoothed'!$AG$2)</f>
        <v>0.88667256267093786</v>
      </c>
      <c r="K95" s="1">
        <f ca="1">K35+NORMINV(RAND(),0,'Total-Smoothed'!$AG$2)</f>
        <v>0.11895280615089754</v>
      </c>
      <c r="L95" s="1">
        <f ca="1">L35+NORMINV(RAND(),0,'Total-Smoothed'!$AG$2)</f>
        <v>6.8456989854461622E-2</v>
      </c>
      <c r="M95" s="1">
        <f ca="1">M35+NORMINV(RAND(),0,'Total-Smoothed'!$AG$2)</f>
        <v>1.0619525250466954E-2</v>
      </c>
      <c r="N95" s="1">
        <f ca="1">N35+NORMINV(RAND(),0,'Total-Smoothed'!$AG$2)</f>
        <v>0.16856590398195609</v>
      </c>
      <c r="O95" s="1">
        <f ca="1">O35+NORMINV(RAND(),0,'Total-Smoothed'!$AG$2)</f>
        <v>-2.5545208229868437E-2</v>
      </c>
      <c r="P95" s="1">
        <f ca="1">P35+NORMINV(RAND(),0,'Total-Smoothed'!$AG$2)</f>
        <v>4.3753054995002441E-2</v>
      </c>
      <c r="Q95" s="1">
        <f ca="1">Q35+NORMINV(RAND(),0,'Total-Smoothed'!$AG$2)</f>
        <v>0.18962883072345443</v>
      </c>
      <c r="R95" s="1">
        <f ca="1">R35+NORMINV(RAND(),0,'Total-Smoothed'!$AG$2)</f>
        <v>0.47158635566783164</v>
      </c>
      <c r="S95" s="1">
        <f ca="1">S35+NORMINV(RAND(),0,'Total-Smoothed'!$AG$2)</f>
        <v>0.7094870056042567</v>
      </c>
      <c r="T95" s="1">
        <f ca="1">T35+NORMINV(RAND(),0,'Total-Smoothed'!$AG$2)</f>
        <v>0.14194481694737576</v>
      </c>
      <c r="U95" s="1">
        <f ca="1">U35+NORMINV(RAND(),0,'Total-Smoothed'!$AG$2)</f>
        <v>0.1659532589594192</v>
      </c>
      <c r="V95" s="1">
        <f ca="1">V35+NORMINV(RAND(),0,'Total-Smoothed'!$AG$2)</f>
        <v>0.40707278627144083</v>
      </c>
      <c r="W95" s="1">
        <f ca="1">W35+NORMINV(RAND(),0,'Total-Smoothed'!$AG$2)</f>
        <v>3.9066025794997402E-3</v>
      </c>
    </row>
    <row r="96" spans="1:23">
      <c r="A96">
        <v>107</v>
      </c>
      <c r="B96" t="s">
        <v>82</v>
      </c>
      <c r="C96">
        <v>30</v>
      </c>
      <c r="D96" s="1">
        <f ca="1">D36+NORMINV(RAND(),0,'Total-Smoothed'!$AG$2)</f>
        <v>0.10436052905405425</v>
      </c>
      <c r="E96" s="1">
        <f ca="1">E36+NORMINV(RAND(),0,'Total-Smoothed'!$AG$2)</f>
        <v>6.5494030171448753E-2</v>
      </c>
      <c r="F96" s="1">
        <f ca="1">F36+NORMINV(RAND(),0,'Total-Smoothed'!$AG$2)</f>
        <v>0.96244054048878191</v>
      </c>
      <c r="G96" s="1">
        <f ca="1">G36+NORMINV(RAND(),0,'Total-Smoothed'!$AG$2)</f>
        <v>1.7636901077049648E-2</v>
      </c>
      <c r="H96" s="1">
        <f ca="1">H36+NORMINV(RAND(),0,'Total-Smoothed'!$AG$2)</f>
        <v>-9.5605711232750662E-2</v>
      </c>
      <c r="I96" s="1">
        <f ca="1">I36+NORMINV(RAND(),0,'Total-Smoothed'!$AG$2)</f>
        <v>-1.7743006002028418E-2</v>
      </c>
      <c r="J96" s="1">
        <f ca="1">J36+NORMINV(RAND(),0,'Total-Smoothed'!$AG$2)</f>
        <v>1.0922694911823931</v>
      </c>
      <c r="K96" s="1">
        <f ca="1">K36+NORMINV(RAND(),0,'Total-Smoothed'!$AG$2)</f>
        <v>-3.0372076447803788E-2</v>
      </c>
      <c r="L96" s="1">
        <f ca="1">L36+NORMINV(RAND(),0,'Total-Smoothed'!$AG$2)</f>
        <v>3.1439074874145129E-2</v>
      </c>
      <c r="M96" s="1">
        <f ca="1">M36+NORMINV(RAND(),0,'Total-Smoothed'!$AG$2)</f>
        <v>0.20121410101269183</v>
      </c>
      <c r="N96" s="1">
        <f ca="1">N36+NORMINV(RAND(),0,'Total-Smoothed'!$AG$2)</f>
        <v>3.6981430910012977E-2</v>
      </c>
      <c r="O96" s="1">
        <f ca="1">O36+NORMINV(RAND(),0,'Total-Smoothed'!$AG$2)</f>
        <v>0.27492539445479908</v>
      </c>
      <c r="P96" s="1">
        <f ca="1">P36+NORMINV(RAND(),0,'Total-Smoothed'!$AG$2)</f>
        <v>0.40568539052040931</v>
      </c>
      <c r="Q96" s="1">
        <f ca="1">Q36+NORMINV(RAND(),0,'Total-Smoothed'!$AG$2)</f>
        <v>1.0247390807809373</v>
      </c>
      <c r="R96" s="1">
        <f ca="1">R36+NORMINV(RAND(),0,'Total-Smoothed'!$AG$2)</f>
        <v>0.21696240424125746</v>
      </c>
      <c r="S96" s="1">
        <f ca="1">S36+NORMINV(RAND(),0,'Total-Smoothed'!$AG$2)</f>
        <v>1.1305932857492316</v>
      </c>
      <c r="T96" s="1">
        <f ca="1">T36+NORMINV(RAND(),0,'Total-Smoothed'!$AG$2)</f>
        <v>0.92948214814487318</v>
      </c>
      <c r="U96" s="1">
        <f ca="1">U36+NORMINV(RAND(),0,'Total-Smoothed'!$AG$2)</f>
        <v>-2.9966976716949499E-2</v>
      </c>
      <c r="V96" s="1">
        <f ca="1">V36+NORMINV(RAND(),0,'Total-Smoothed'!$AG$2)</f>
        <v>0.12256695233925603</v>
      </c>
      <c r="W96" s="1">
        <f ca="1">W36+NORMINV(RAND(),0,'Total-Smoothed'!$AG$2)</f>
        <v>0.10882057460550712</v>
      </c>
    </row>
    <row r="97" spans="1:23">
      <c r="A97">
        <v>108</v>
      </c>
      <c r="B97" t="s">
        <v>83</v>
      </c>
      <c r="C97">
        <v>30</v>
      </c>
      <c r="D97" s="1">
        <f ca="1">D37+NORMINV(RAND(),0,'Total-Smoothed'!$AG$2)</f>
        <v>0.80167995659564584</v>
      </c>
      <c r="E97" s="1">
        <f ca="1">E37+NORMINV(RAND(),0,'Total-Smoothed'!$AG$2)</f>
        <v>-0.13144466796327514</v>
      </c>
      <c r="F97" s="1">
        <f ca="1">F37+NORMINV(RAND(),0,'Total-Smoothed'!$AG$2)</f>
        <v>-0.14573442018440425</v>
      </c>
      <c r="G97" s="1">
        <f ca="1">G37+NORMINV(RAND(),0,'Total-Smoothed'!$AG$2)</f>
        <v>0.12528501641967771</v>
      </c>
      <c r="H97" s="1">
        <f ca="1">H37+NORMINV(RAND(),0,'Total-Smoothed'!$AG$2)</f>
        <v>2.1331961401929229E-2</v>
      </c>
      <c r="I97" s="1">
        <f ca="1">I37+NORMINV(RAND(),0,'Total-Smoothed'!$AG$2)</f>
        <v>4.5033248514557034E-2</v>
      </c>
      <c r="J97" s="1">
        <f ca="1">J37+NORMINV(RAND(),0,'Total-Smoothed'!$AG$2)</f>
        <v>0.88908714565898306</v>
      </c>
      <c r="K97" s="1">
        <f ca="1">K37+NORMINV(RAND(),0,'Total-Smoothed'!$AG$2)</f>
        <v>0.58543312020569827</v>
      </c>
      <c r="L97" s="1">
        <f ca="1">L37+NORMINV(RAND(),0,'Total-Smoothed'!$AG$2)</f>
        <v>5.6368316275776542E-2</v>
      </c>
      <c r="M97" s="1">
        <f ca="1">M37+NORMINV(RAND(),0,'Total-Smoothed'!$AG$2)</f>
        <v>3.7225869880759516E-2</v>
      </c>
      <c r="N97" s="1">
        <f ca="1">N37+NORMINV(RAND(),0,'Total-Smoothed'!$AG$2)</f>
        <v>6.9769588351434972E-2</v>
      </c>
      <c r="O97" s="1">
        <f ca="1">O37+NORMINV(RAND(),0,'Total-Smoothed'!$AG$2)</f>
        <v>-0.14940505481412894</v>
      </c>
      <c r="P97" s="1">
        <f ca="1">P37+NORMINV(RAND(),0,'Total-Smoothed'!$AG$2)</f>
        <v>9.7872494203265464E-2</v>
      </c>
      <c r="Q97" s="1">
        <f ca="1">Q37+NORMINV(RAND(),0,'Total-Smoothed'!$AG$2)</f>
        <v>8.3315622203354547E-2</v>
      </c>
      <c r="R97" s="1">
        <f ca="1">R37+NORMINV(RAND(),0,'Total-Smoothed'!$AG$2)</f>
        <v>0.26605918876249368</v>
      </c>
      <c r="S97" s="1">
        <f ca="1">S37+NORMINV(RAND(),0,'Total-Smoothed'!$AG$2)</f>
        <v>0.11159808486400828</v>
      </c>
      <c r="T97" s="1">
        <f ca="1">T37+NORMINV(RAND(),0,'Total-Smoothed'!$AG$2)</f>
        <v>8.9087565135247071E-2</v>
      </c>
      <c r="U97" s="1">
        <f ca="1">U37+NORMINV(RAND(),0,'Total-Smoothed'!$AG$2)</f>
        <v>-8.6385011377320547E-4</v>
      </c>
      <c r="V97" s="1">
        <f ca="1">V37+NORMINV(RAND(),0,'Total-Smoothed'!$AG$2)</f>
        <v>0.13995225700081096</v>
      </c>
      <c r="W97" s="1">
        <f ca="1">W37+NORMINV(RAND(),0,'Total-Smoothed'!$AG$2)</f>
        <v>-1.5214682911564284E-2</v>
      </c>
    </row>
    <row r="98" spans="1:23">
      <c r="A98">
        <v>109</v>
      </c>
      <c r="B98" t="s">
        <v>84</v>
      </c>
      <c r="C98">
        <v>30</v>
      </c>
      <c r="D98" s="1">
        <f ca="1">D38+NORMINV(RAND(),0,'Total-Smoothed'!$AG$2)</f>
        <v>0.80560204422081061</v>
      </c>
      <c r="E98" s="1">
        <f ca="1">E38+NORMINV(RAND(),0,'Total-Smoothed'!$AG$2)</f>
        <v>-2.2046636836535863E-2</v>
      </c>
      <c r="F98" s="1">
        <f ca="1">F38+NORMINV(RAND(),0,'Total-Smoothed'!$AG$2)</f>
        <v>0.20730279991019729</v>
      </c>
      <c r="G98" s="1">
        <f ca="1">G38+NORMINV(RAND(),0,'Total-Smoothed'!$AG$2)</f>
        <v>0.24991632493466995</v>
      </c>
      <c r="H98" s="1">
        <f ca="1">H38+NORMINV(RAND(),0,'Total-Smoothed'!$AG$2)</f>
        <v>0.10463898835196275</v>
      </c>
      <c r="I98" s="1">
        <f ca="1">I38+NORMINV(RAND(),0,'Total-Smoothed'!$AG$2)</f>
        <v>-0.12683082446583355</v>
      </c>
      <c r="J98" s="1">
        <f ca="1">J38+NORMINV(RAND(),0,'Total-Smoothed'!$AG$2)</f>
        <v>0.93069078557760065</v>
      </c>
      <c r="K98" s="1">
        <f ca="1">K38+NORMINV(RAND(),0,'Total-Smoothed'!$AG$2)</f>
        <v>7.2302749999104271E-2</v>
      </c>
      <c r="L98" s="1">
        <f ca="1">L38+NORMINV(RAND(),0,'Total-Smoothed'!$AG$2)</f>
        <v>0.10397023837655327</v>
      </c>
      <c r="M98" s="1">
        <f ca="1">M38+NORMINV(RAND(),0,'Total-Smoothed'!$AG$2)</f>
        <v>-4.5393623735556386E-3</v>
      </c>
      <c r="N98" s="1">
        <f ca="1">N38+NORMINV(RAND(),0,'Total-Smoothed'!$AG$2)</f>
        <v>-1.1701048267485567E-3</v>
      </c>
      <c r="O98" s="1">
        <f ca="1">O38+NORMINV(RAND(),0,'Total-Smoothed'!$AG$2)</f>
        <v>-0.10754889408337974</v>
      </c>
      <c r="P98" s="1">
        <f ca="1">P38+NORMINV(RAND(),0,'Total-Smoothed'!$AG$2)</f>
        <v>-6.2577397354200218E-2</v>
      </c>
      <c r="Q98" s="1">
        <f ca="1">Q38+NORMINV(RAND(),0,'Total-Smoothed'!$AG$2)</f>
        <v>-4.6507568424753551E-2</v>
      </c>
      <c r="R98" s="1">
        <f ca="1">R38+NORMINV(RAND(),0,'Total-Smoothed'!$AG$2)</f>
        <v>0.91093359612860225</v>
      </c>
      <c r="S98" s="1">
        <f ca="1">S38+NORMINV(RAND(),0,'Total-Smoothed'!$AG$2)</f>
        <v>-9.3105737391791579E-2</v>
      </c>
      <c r="T98" s="1">
        <f ca="1">T38+NORMINV(RAND(),0,'Total-Smoothed'!$AG$2)</f>
        <v>9.0943677520832628E-2</v>
      </c>
      <c r="U98" s="1">
        <f ca="1">U38+NORMINV(RAND(),0,'Total-Smoothed'!$AG$2)</f>
        <v>-0.1468088267334372</v>
      </c>
      <c r="V98" s="1">
        <f ca="1">V38+NORMINV(RAND(),0,'Total-Smoothed'!$AG$2)</f>
        <v>9.1943653393561836E-2</v>
      </c>
      <c r="W98" s="1">
        <f ca="1">W38+NORMINV(RAND(),0,'Total-Smoothed'!$AG$2)</f>
        <v>4.3091932720916735E-2</v>
      </c>
    </row>
    <row r="99" spans="1:23">
      <c r="A99">
        <v>110</v>
      </c>
      <c r="B99" t="s">
        <v>85</v>
      </c>
      <c r="C99">
        <v>30</v>
      </c>
      <c r="D99" s="1">
        <f ca="1">D39+NORMINV(RAND(),0,'Total-Smoothed'!$AG$2)</f>
        <v>0.43455421694094293</v>
      </c>
      <c r="E99" s="1">
        <f ca="1">E39+NORMINV(RAND(),0,'Total-Smoothed'!$AG$2)</f>
        <v>0.24044088471806152</v>
      </c>
      <c r="F99" s="1">
        <f ca="1">F39+NORMINV(RAND(),0,'Total-Smoothed'!$AG$2)</f>
        <v>0.11270417950095418</v>
      </c>
      <c r="G99" s="1">
        <f ca="1">G39+NORMINV(RAND(),0,'Total-Smoothed'!$AG$2)</f>
        <v>6.0654239394480308E-2</v>
      </c>
      <c r="H99" s="1">
        <f ca="1">H39+NORMINV(RAND(),0,'Total-Smoothed'!$AG$2)</f>
        <v>8.6907054773342797E-3</v>
      </c>
      <c r="I99" s="1">
        <f ca="1">I39+NORMINV(RAND(),0,'Total-Smoothed'!$AG$2)</f>
        <v>-1.4175285199071049E-2</v>
      </c>
      <c r="J99" s="1">
        <f ca="1">J39+NORMINV(RAND(),0,'Total-Smoothed'!$AG$2)</f>
        <v>4.9434988668723562E-3</v>
      </c>
      <c r="K99" s="1">
        <f ca="1">K39+NORMINV(RAND(),0,'Total-Smoothed'!$AG$2)</f>
        <v>0.13251944188967751</v>
      </c>
      <c r="L99" s="1">
        <f ca="1">L39+NORMINV(RAND(),0,'Total-Smoothed'!$AG$2)</f>
        <v>1.1715086894844016</v>
      </c>
      <c r="M99" s="1">
        <f ca="1">M39+NORMINV(RAND(),0,'Total-Smoothed'!$AG$2)</f>
        <v>0.21951954976015964</v>
      </c>
      <c r="N99" s="1">
        <f ca="1">N39+NORMINV(RAND(),0,'Total-Smoothed'!$AG$2)</f>
        <v>-8.4626486566752146E-2</v>
      </c>
      <c r="O99" s="1">
        <f ca="1">O39+NORMINV(RAND(),0,'Total-Smoothed'!$AG$2)</f>
        <v>-0.12053182725345023</v>
      </c>
      <c r="P99" s="1">
        <f ca="1">P39+NORMINV(RAND(),0,'Total-Smoothed'!$AG$2)</f>
        <v>5.5279036342772842E-2</v>
      </c>
      <c r="Q99" s="1">
        <f ca="1">Q39+NORMINV(RAND(),0,'Total-Smoothed'!$AG$2)</f>
        <v>0.12943029093839398</v>
      </c>
      <c r="R99" s="1">
        <f ca="1">R39+NORMINV(RAND(),0,'Total-Smoothed'!$AG$2)</f>
        <v>0.71837639070218862</v>
      </c>
      <c r="S99" s="1">
        <f ca="1">S39+NORMINV(RAND(),0,'Total-Smoothed'!$AG$2)</f>
        <v>-6.7337311653332024E-2</v>
      </c>
      <c r="T99" s="1">
        <f ca="1">T39+NORMINV(RAND(),0,'Total-Smoothed'!$AG$2)</f>
        <v>6.3225736949502537E-2</v>
      </c>
      <c r="U99" s="1">
        <f ca="1">U39+NORMINV(RAND(),0,'Total-Smoothed'!$AG$2)</f>
        <v>0.85054025667341215</v>
      </c>
      <c r="V99" s="1">
        <f ca="1">V39+NORMINV(RAND(),0,'Total-Smoothed'!$AG$2)</f>
        <v>6.973832115207837E-2</v>
      </c>
      <c r="W99" s="1">
        <f ca="1">W39+NORMINV(RAND(),0,'Total-Smoothed'!$AG$2)</f>
        <v>2.3779372280985173E-2</v>
      </c>
    </row>
    <row r="100" spans="1:23">
      <c r="A100">
        <v>111</v>
      </c>
      <c r="B100" t="s">
        <v>86</v>
      </c>
      <c r="C100">
        <v>30</v>
      </c>
      <c r="D100" s="1">
        <f ca="1">D40+NORMINV(RAND(),0,'Total-Smoothed'!$AG$2)</f>
        <v>0.20615914482656456</v>
      </c>
      <c r="E100" s="1">
        <f ca="1">E40+NORMINV(RAND(),0,'Total-Smoothed'!$AG$2)</f>
        <v>9.3308719524206954E-2</v>
      </c>
      <c r="F100" s="1">
        <f ca="1">F40+NORMINV(RAND(),0,'Total-Smoothed'!$AG$2)</f>
        <v>3.7840755341488834E-2</v>
      </c>
      <c r="G100" s="1">
        <f ca="1">G40+NORMINV(RAND(),0,'Total-Smoothed'!$AG$2)</f>
        <v>0.22961398975615277</v>
      </c>
      <c r="H100" s="1">
        <f ca="1">H40+NORMINV(RAND(),0,'Total-Smoothed'!$AG$2)</f>
        <v>-9.7751523191171794E-3</v>
      </c>
      <c r="I100" s="1">
        <f ca="1">I40+NORMINV(RAND(),0,'Total-Smoothed'!$AG$2)</f>
        <v>1.8363317956008436E-2</v>
      </c>
      <c r="J100" s="1">
        <f ca="1">J40+NORMINV(RAND(),0,'Total-Smoothed'!$AG$2)</f>
        <v>0.30076718201552061</v>
      </c>
      <c r="K100" s="1">
        <f ca="1">K40+NORMINV(RAND(),0,'Total-Smoothed'!$AG$2)</f>
        <v>-2.4733803153922651E-2</v>
      </c>
      <c r="L100" s="1">
        <f ca="1">L40+NORMINV(RAND(),0,'Total-Smoothed'!$AG$2)</f>
        <v>-3.3680786986073193E-2</v>
      </c>
      <c r="M100" s="1">
        <f ca="1">M40+NORMINV(RAND(),0,'Total-Smoothed'!$AG$2)</f>
        <v>0.11219064200941398</v>
      </c>
      <c r="N100" s="1">
        <f ca="1">N40+NORMINV(RAND(),0,'Total-Smoothed'!$AG$2)</f>
        <v>3.4402077860497357E-2</v>
      </c>
      <c r="O100" s="1">
        <f ca="1">O40+NORMINV(RAND(),0,'Total-Smoothed'!$AG$2)</f>
        <v>0.28879766631590054</v>
      </c>
      <c r="P100" s="1">
        <f ca="1">P40+NORMINV(RAND(),0,'Total-Smoothed'!$AG$2)</f>
        <v>4.5347850354114233E-2</v>
      </c>
      <c r="Q100" s="1">
        <f ca="1">Q40+NORMINV(RAND(),0,'Total-Smoothed'!$AG$2)</f>
        <v>0.49806266779386427</v>
      </c>
      <c r="R100" s="1">
        <f ca="1">R40+NORMINV(RAND(),0,'Total-Smoothed'!$AG$2)</f>
        <v>0.41602787861055668</v>
      </c>
      <c r="S100" s="1">
        <f ca="1">S40+NORMINV(RAND(),0,'Total-Smoothed'!$AG$2)</f>
        <v>-8.6377992196820241E-2</v>
      </c>
      <c r="T100" s="1">
        <f ca="1">T40+NORMINV(RAND(),0,'Total-Smoothed'!$AG$2)</f>
        <v>9.5623983000397358E-2</v>
      </c>
      <c r="U100" s="1">
        <f ca="1">U40+NORMINV(RAND(),0,'Total-Smoothed'!$AG$2)</f>
        <v>0.89949151835987828</v>
      </c>
      <c r="V100" s="1">
        <f ca="1">V40+NORMINV(RAND(),0,'Total-Smoothed'!$AG$2)</f>
        <v>0.13158631394140952</v>
      </c>
      <c r="W100" s="1">
        <f ca="1">W40+NORMINV(RAND(),0,'Total-Smoothed'!$AG$2)</f>
        <v>-0.1515399587398524</v>
      </c>
    </row>
    <row r="101" spans="1:23">
      <c r="A101">
        <v>112</v>
      </c>
      <c r="B101" t="s">
        <v>87</v>
      </c>
      <c r="C101">
        <v>30</v>
      </c>
      <c r="D101" s="1">
        <f ca="1">D41+NORMINV(RAND(),0,'Total-Smoothed'!$AG$2)</f>
        <v>0.96676781227109376</v>
      </c>
      <c r="E101" s="1">
        <f ca="1">E41+NORMINV(RAND(),0,'Total-Smoothed'!$AG$2)</f>
        <v>0.70131956520239047</v>
      </c>
      <c r="F101" s="1">
        <f ca="1">F41+NORMINV(RAND(),0,'Total-Smoothed'!$AG$2)</f>
        <v>6.4500789187436555E-2</v>
      </c>
      <c r="G101" s="1">
        <f ca="1">G41+NORMINV(RAND(),0,'Total-Smoothed'!$AG$2)</f>
        <v>8.650364635809954E-2</v>
      </c>
      <c r="H101" s="1">
        <f ca="1">H41+NORMINV(RAND(),0,'Total-Smoothed'!$AG$2)</f>
        <v>6.3478279088244882E-3</v>
      </c>
      <c r="I101" s="1">
        <f ca="1">I41+NORMINV(RAND(),0,'Total-Smoothed'!$AG$2)</f>
        <v>-2.661702874341405E-2</v>
      </c>
      <c r="J101" s="1">
        <f ca="1">J41+NORMINV(RAND(),0,'Total-Smoothed'!$AG$2)</f>
        <v>0.96190103683463779</v>
      </c>
      <c r="K101" s="1">
        <f ca="1">K41+NORMINV(RAND(),0,'Total-Smoothed'!$AG$2)</f>
        <v>5.5346300960172699E-2</v>
      </c>
      <c r="L101" s="1">
        <f ca="1">L41+NORMINV(RAND(),0,'Total-Smoothed'!$AG$2)</f>
        <v>-9.3955981008284353E-2</v>
      </c>
      <c r="M101" s="1">
        <f ca="1">M41+NORMINV(RAND(),0,'Total-Smoothed'!$AG$2)</f>
        <v>6.0122696601818397E-2</v>
      </c>
      <c r="N101" s="1">
        <f ca="1">N41+NORMINV(RAND(),0,'Total-Smoothed'!$AG$2)</f>
        <v>0.11071150618310276</v>
      </c>
      <c r="O101" s="1">
        <f ca="1">O41+NORMINV(RAND(),0,'Total-Smoothed'!$AG$2)</f>
        <v>0.10116461742294675</v>
      </c>
      <c r="P101" s="1">
        <f ca="1">P41+NORMINV(RAND(),0,'Total-Smoothed'!$AG$2)</f>
        <v>-0.1375140866323428</v>
      </c>
      <c r="Q101" s="1">
        <f ca="1">Q41+NORMINV(RAND(),0,'Total-Smoothed'!$AG$2)</f>
        <v>3.6830642247313888E-2</v>
      </c>
      <c r="R101" s="1">
        <f ca="1">R41+NORMINV(RAND(),0,'Total-Smoothed'!$AG$2)</f>
        <v>0.56570541777411409</v>
      </c>
      <c r="S101" s="1">
        <f ca="1">S41+NORMINV(RAND(),0,'Total-Smoothed'!$AG$2)</f>
        <v>0.23423478362254174</v>
      </c>
      <c r="T101" s="1">
        <f ca="1">T41+NORMINV(RAND(),0,'Total-Smoothed'!$AG$2)</f>
        <v>-1.18699982569827E-3</v>
      </c>
      <c r="U101" s="1">
        <f ca="1">U41+NORMINV(RAND(),0,'Total-Smoothed'!$AG$2)</f>
        <v>8.2182822111708936E-2</v>
      </c>
      <c r="V101" s="1">
        <f ca="1">V41+NORMINV(RAND(),0,'Total-Smoothed'!$AG$2)</f>
        <v>0.14740531876298657</v>
      </c>
      <c r="W101" s="1">
        <f ca="1">W41+NORMINV(RAND(),0,'Total-Smoothed'!$AG$2)</f>
        <v>2.1127039650234044E-2</v>
      </c>
    </row>
    <row r="102" spans="1:23">
      <c r="A102">
        <v>113</v>
      </c>
      <c r="B102" t="s">
        <v>88</v>
      </c>
      <c r="C102">
        <v>30</v>
      </c>
      <c r="D102" s="1">
        <f ca="1">D42+NORMINV(RAND(),0,'Total-Smoothed'!$AG$2)</f>
        <v>0.80326968919694341</v>
      </c>
      <c r="E102" s="1">
        <f ca="1">E42+NORMINV(RAND(),0,'Total-Smoothed'!$AG$2)</f>
        <v>0.26665345054725786</v>
      </c>
      <c r="F102" s="1">
        <f ca="1">F42+NORMINV(RAND(),0,'Total-Smoothed'!$AG$2)</f>
        <v>0.92772004394234397</v>
      </c>
      <c r="G102" s="1">
        <f ca="1">G42+NORMINV(RAND(),0,'Total-Smoothed'!$AG$2)</f>
        <v>0.16536260968796196</v>
      </c>
      <c r="H102" s="1">
        <f ca="1">H42+NORMINV(RAND(),0,'Total-Smoothed'!$AG$2)</f>
        <v>-1.7830483010263118E-2</v>
      </c>
      <c r="I102" s="1">
        <f ca="1">I42+NORMINV(RAND(),0,'Total-Smoothed'!$AG$2)</f>
        <v>-7.5957098509785631E-2</v>
      </c>
      <c r="J102" s="1">
        <f ca="1">J42+NORMINV(RAND(),0,'Total-Smoothed'!$AG$2)</f>
        <v>0.94684538579614008</v>
      </c>
      <c r="K102" s="1">
        <f ca="1">K42+NORMINV(RAND(),0,'Total-Smoothed'!$AG$2)</f>
        <v>0.58241997929681211</v>
      </c>
      <c r="L102" s="1">
        <f ca="1">L42+NORMINV(RAND(),0,'Total-Smoothed'!$AG$2)</f>
        <v>0.12172853675915821</v>
      </c>
      <c r="M102" s="1">
        <f ca="1">M42+NORMINV(RAND(),0,'Total-Smoothed'!$AG$2)</f>
        <v>2.4145132821511858E-2</v>
      </c>
      <c r="N102" s="1">
        <f ca="1">N42+NORMINV(RAND(),0,'Total-Smoothed'!$AG$2)</f>
        <v>9.0266530650934929E-2</v>
      </c>
      <c r="O102" s="1">
        <f ca="1">O42+NORMINV(RAND(),0,'Total-Smoothed'!$AG$2)</f>
        <v>2.4494135443165112E-2</v>
      </c>
      <c r="P102" s="1">
        <f ca="1">P42+NORMINV(RAND(),0,'Total-Smoothed'!$AG$2)</f>
        <v>-8.4083593599458079E-2</v>
      </c>
      <c r="Q102" s="1">
        <f ca="1">Q42+NORMINV(RAND(),0,'Total-Smoothed'!$AG$2)</f>
        <v>0.51591295860379072</v>
      </c>
      <c r="R102" s="1">
        <f ca="1">R42+NORMINV(RAND(),0,'Total-Smoothed'!$AG$2)</f>
        <v>0.92559680015929613</v>
      </c>
      <c r="S102" s="1">
        <f ca="1">S42+NORMINV(RAND(),0,'Total-Smoothed'!$AG$2)</f>
        <v>-0.10690580491588111</v>
      </c>
      <c r="T102" s="1">
        <f ca="1">T42+NORMINV(RAND(),0,'Total-Smoothed'!$AG$2)</f>
        <v>0.82352103082059935</v>
      </c>
      <c r="U102" s="1">
        <f ca="1">U42+NORMINV(RAND(),0,'Total-Smoothed'!$AG$2)</f>
        <v>-9.3475630436677559E-2</v>
      </c>
      <c r="V102" s="1">
        <f ca="1">V42+NORMINV(RAND(),0,'Total-Smoothed'!$AG$2)</f>
        <v>-1.9751881837444869E-2</v>
      </c>
      <c r="W102" s="1">
        <f ca="1">W42+NORMINV(RAND(),0,'Total-Smoothed'!$AG$2)</f>
        <v>9.2771399754903117E-2</v>
      </c>
    </row>
    <row r="103" spans="1:23">
      <c r="A103">
        <v>114</v>
      </c>
      <c r="B103" t="s">
        <v>89</v>
      </c>
      <c r="C103">
        <v>30</v>
      </c>
      <c r="D103" s="1">
        <f ca="1">D43+NORMINV(RAND(),0,'Total-Smoothed'!$AG$2)</f>
        <v>0.95524417763279479</v>
      </c>
      <c r="E103" s="1">
        <f ca="1">E43+NORMINV(RAND(),0,'Total-Smoothed'!$AG$2)</f>
        <v>-0.23209070219991629</v>
      </c>
      <c r="F103" s="1">
        <f ca="1">F43+NORMINV(RAND(),0,'Total-Smoothed'!$AG$2)</f>
        <v>-0.12924883829474479</v>
      </c>
      <c r="G103" s="1">
        <f ca="1">G43+NORMINV(RAND(),0,'Total-Smoothed'!$AG$2)</f>
        <v>-0.11654779454301041</v>
      </c>
      <c r="H103" s="1">
        <f ca="1">H43+NORMINV(RAND(),0,'Total-Smoothed'!$AG$2)</f>
        <v>-2.1438623740764717E-2</v>
      </c>
      <c r="I103" s="1">
        <f ca="1">I43+NORMINV(RAND(),0,'Total-Smoothed'!$AG$2)</f>
        <v>6.2316380189906852E-3</v>
      </c>
      <c r="J103" s="1">
        <f ca="1">J43+NORMINV(RAND(),0,'Total-Smoothed'!$AG$2)</f>
        <v>0.20908273753793907</v>
      </c>
      <c r="K103" s="1">
        <f ca="1">K43+NORMINV(RAND(),0,'Total-Smoothed'!$AG$2)</f>
        <v>8.7507807120643433E-2</v>
      </c>
      <c r="L103" s="1">
        <f ca="1">L43+NORMINV(RAND(),0,'Total-Smoothed'!$AG$2)</f>
        <v>7.7084296917609679E-2</v>
      </c>
      <c r="M103" s="1">
        <f ca="1">M43+NORMINV(RAND(),0,'Total-Smoothed'!$AG$2)</f>
        <v>5.2605293685543141E-2</v>
      </c>
      <c r="N103" s="1">
        <f ca="1">N43+NORMINV(RAND(),0,'Total-Smoothed'!$AG$2)</f>
        <v>7.0271018503596822E-2</v>
      </c>
      <c r="O103" s="1">
        <f ca="1">O43+NORMINV(RAND(),0,'Total-Smoothed'!$AG$2)</f>
        <v>0.34078409391452857</v>
      </c>
      <c r="P103" s="1">
        <f ca="1">P43+NORMINV(RAND(),0,'Total-Smoothed'!$AG$2)</f>
        <v>-5.2345090987148284E-2</v>
      </c>
      <c r="Q103" s="1">
        <f ca="1">Q43+NORMINV(RAND(),0,'Total-Smoothed'!$AG$2)</f>
        <v>-5.7051327246531516E-3</v>
      </c>
      <c r="R103" s="1">
        <f ca="1">R43+NORMINV(RAND(),0,'Total-Smoothed'!$AG$2)</f>
        <v>0.81620712078966506</v>
      </c>
      <c r="S103" s="1">
        <f ca="1">S43+NORMINV(RAND(),0,'Total-Smoothed'!$AG$2)</f>
        <v>9.1011121595323506E-3</v>
      </c>
      <c r="T103" s="1">
        <f ca="1">T43+NORMINV(RAND(),0,'Total-Smoothed'!$AG$2)</f>
        <v>-7.6403442267956589E-2</v>
      </c>
      <c r="U103" s="1">
        <f ca="1">U43+NORMINV(RAND(),0,'Total-Smoothed'!$AG$2)</f>
        <v>-1.6308253268524364E-3</v>
      </c>
      <c r="V103" s="1">
        <f ca="1">V43+NORMINV(RAND(),0,'Total-Smoothed'!$AG$2)</f>
        <v>2.5620614149001499E-2</v>
      </c>
      <c r="W103" s="1">
        <f ca="1">W43+NORMINV(RAND(),0,'Total-Smoothed'!$AG$2)</f>
        <v>5.4006005088899647E-2</v>
      </c>
    </row>
    <row r="104" spans="1:23">
      <c r="A104">
        <v>115</v>
      </c>
      <c r="B104" t="s">
        <v>90</v>
      </c>
      <c r="C104">
        <v>30</v>
      </c>
      <c r="D104" s="1">
        <f ca="1">D44+NORMINV(RAND(),0,'Total-Smoothed'!$AG$2)</f>
        <v>1.0686059498744382</v>
      </c>
      <c r="E104" s="1">
        <f ca="1">E44+NORMINV(RAND(),0,'Total-Smoothed'!$AG$2)</f>
        <v>6.7802755046114438E-2</v>
      </c>
      <c r="F104" s="1">
        <f ca="1">F44+NORMINV(RAND(),0,'Total-Smoothed'!$AG$2)</f>
        <v>7.7922770180206685E-2</v>
      </c>
      <c r="G104" s="1">
        <f ca="1">G44+NORMINV(RAND(),0,'Total-Smoothed'!$AG$2)</f>
        <v>0.19771521575016032</v>
      </c>
      <c r="H104" s="1">
        <f ca="1">H44+NORMINV(RAND(),0,'Total-Smoothed'!$AG$2)</f>
        <v>-1.4271640584705097E-2</v>
      </c>
      <c r="I104" s="1">
        <f ca="1">I44+NORMINV(RAND(),0,'Total-Smoothed'!$AG$2)</f>
        <v>-1.8683217234618923E-2</v>
      </c>
      <c r="J104" s="1">
        <f ca="1">J44+NORMINV(RAND(),0,'Total-Smoothed'!$AG$2)</f>
        <v>-4.4714681622898683E-3</v>
      </c>
      <c r="K104" s="1">
        <f ca="1">K44+NORMINV(RAND(),0,'Total-Smoothed'!$AG$2)</f>
        <v>8.832671721591491E-2</v>
      </c>
      <c r="L104" s="1">
        <f ca="1">L44+NORMINV(RAND(),0,'Total-Smoothed'!$AG$2)</f>
        <v>0.11549182845380289</v>
      </c>
      <c r="M104" s="1">
        <f ca="1">M44+NORMINV(RAND(),0,'Total-Smoothed'!$AG$2)</f>
        <v>0.48574802365043601</v>
      </c>
      <c r="N104" s="1">
        <f ca="1">N44+NORMINV(RAND(),0,'Total-Smoothed'!$AG$2)</f>
        <v>-9.980862515648399E-2</v>
      </c>
      <c r="O104" s="1">
        <f ca="1">O44+NORMINV(RAND(),0,'Total-Smoothed'!$AG$2)</f>
        <v>0.10645480467211457</v>
      </c>
      <c r="P104" s="1">
        <f ca="1">P44+NORMINV(RAND(),0,'Total-Smoothed'!$AG$2)</f>
        <v>1.3385873680967964E-2</v>
      </c>
      <c r="Q104" s="1">
        <f ca="1">Q44+NORMINV(RAND(),0,'Total-Smoothed'!$AG$2)</f>
        <v>0.48806797435311844</v>
      </c>
      <c r="R104" s="1">
        <f ca="1">R44+NORMINV(RAND(),0,'Total-Smoothed'!$AG$2)</f>
        <v>0.21510809678423565</v>
      </c>
      <c r="S104" s="1">
        <f ca="1">S44+NORMINV(RAND(),0,'Total-Smoothed'!$AG$2)</f>
        <v>1.5570962251438548E-2</v>
      </c>
      <c r="T104" s="1">
        <f ca="1">T44+NORMINV(RAND(),0,'Total-Smoothed'!$AG$2)</f>
        <v>-3.5837407613834582E-2</v>
      </c>
      <c r="U104" s="1">
        <f ca="1">U44+NORMINV(RAND(),0,'Total-Smoothed'!$AG$2)</f>
        <v>0.78204117330854761</v>
      </c>
      <c r="V104" s="1">
        <f ca="1">V44+NORMINV(RAND(),0,'Total-Smoothed'!$AG$2)</f>
        <v>0.20849435789879117</v>
      </c>
      <c r="W104" s="1">
        <f ca="1">W44+NORMINV(RAND(),0,'Total-Smoothed'!$AG$2)</f>
        <v>6.0772939082357959E-2</v>
      </c>
    </row>
    <row r="105" spans="1:23">
      <c r="A105">
        <v>116</v>
      </c>
      <c r="B105" t="s">
        <v>91</v>
      </c>
      <c r="C105">
        <v>30</v>
      </c>
      <c r="D105" s="1">
        <f ca="1">D45+NORMINV(RAND(),0,'Total-Smoothed'!$AG$2)</f>
        <v>0.71277926099244426</v>
      </c>
      <c r="E105" s="1">
        <f ca="1">E45+NORMINV(RAND(),0,'Total-Smoothed'!$AG$2)</f>
        <v>-1.7395670532598335E-2</v>
      </c>
      <c r="F105" s="1">
        <f ca="1">F45+NORMINV(RAND(),0,'Total-Smoothed'!$AG$2)</f>
        <v>0.99521171455509694</v>
      </c>
      <c r="G105" s="1">
        <f ca="1">G45+NORMINV(RAND(),0,'Total-Smoothed'!$AG$2)</f>
        <v>-0.17635317145989449</v>
      </c>
      <c r="H105" s="1">
        <f ca="1">H45+NORMINV(RAND(),0,'Total-Smoothed'!$AG$2)</f>
        <v>0.14266828820531893</v>
      </c>
      <c r="I105" s="1">
        <f ca="1">I45+NORMINV(RAND(),0,'Total-Smoothed'!$AG$2)</f>
        <v>0.22679637800250557</v>
      </c>
      <c r="J105" s="1">
        <f ca="1">J45+NORMINV(RAND(),0,'Total-Smoothed'!$AG$2)</f>
        <v>0.25258295993138508</v>
      </c>
      <c r="K105" s="1">
        <f ca="1">K45+NORMINV(RAND(),0,'Total-Smoothed'!$AG$2)</f>
        <v>0.27376810804109797</v>
      </c>
      <c r="L105" s="1">
        <f ca="1">L45+NORMINV(RAND(),0,'Total-Smoothed'!$AG$2)</f>
        <v>-0.18782449731988343</v>
      </c>
      <c r="M105" s="1">
        <f ca="1">M45+NORMINV(RAND(),0,'Total-Smoothed'!$AG$2)</f>
        <v>0.10473423508326836</v>
      </c>
      <c r="N105" s="1">
        <f ca="1">N45+NORMINV(RAND(),0,'Total-Smoothed'!$AG$2)</f>
        <v>-0.10894268812010507</v>
      </c>
      <c r="O105" s="1">
        <f ca="1">O45+NORMINV(RAND(),0,'Total-Smoothed'!$AG$2)</f>
        <v>0.86339185756666081</v>
      </c>
      <c r="P105" s="1">
        <f ca="1">P45+NORMINV(RAND(),0,'Total-Smoothed'!$AG$2)</f>
        <v>6.7290289192009856E-2</v>
      </c>
      <c r="Q105" s="1">
        <f ca="1">Q45+NORMINV(RAND(),0,'Total-Smoothed'!$AG$2)</f>
        <v>0.27326458890718852</v>
      </c>
      <c r="R105" s="1">
        <f ca="1">R45+NORMINV(RAND(),0,'Total-Smoothed'!$AG$2)</f>
        <v>0.90224155178446486</v>
      </c>
      <c r="S105" s="1">
        <f ca="1">S45+NORMINV(RAND(),0,'Total-Smoothed'!$AG$2)</f>
        <v>-0.12904530304733589</v>
      </c>
      <c r="T105" s="1">
        <f ca="1">T45+NORMINV(RAND(),0,'Total-Smoothed'!$AG$2)</f>
        <v>3.6759831549820765E-4</v>
      </c>
      <c r="U105" s="1">
        <f ca="1">U45+NORMINV(RAND(),0,'Total-Smoothed'!$AG$2)</f>
        <v>0.16843233221236623</v>
      </c>
      <c r="V105" s="1">
        <f ca="1">V45+NORMINV(RAND(),0,'Total-Smoothed'!$AG$2)</f>
        <v>0.11044389940446059</v>
      </c>
      <c r="W105" s="1">
        <f ca="1">W45+NORMINV(RAND(),0,'Total-Smoothed'!$AG$2)</f>
        <v>7.1495634797525132E-2</v>
      </c>
    </row>
    <row r="106" spans="1:23">
      <c r="A106">
        <v>117</v>
      </c>
      <c r="B106" t="s">
        <v>92</v>
      </c>
      <c r="C106">
        <v>30</v>
      </c>
      <c r="D106" s="1">
        <f ca="1">D46+NORMINV(RAND(),0,'Total-Smoothed'!$AG$2)</f>
        <v>0.63401114476233988</v>
      </c>
      <c r="E106" s="1">
        <f ca="1">E46+NORMINV(RAND(),0,'Total-Smoothed'!$AG$2)</f>
        <v>-0.20525159913197594</v>
      </c>
      <c r="F106" s="1">
        <f ca="1">F46+NORMINV(RAND(),0,'Total-Smoothed'!$AG$2)</f>
        <v>0.18915977500751202</v>
      </c>
      <c r="G106" s="1">
        <f ca="1">G46+NORMINV(RAND(),0,'Total-Smoothed'!$AG$2)</f>
        <v>0.13856749197000615</v>
      </c>
      <c r="H106" s="1">
        <f ca="1">H46+NORMINV(RAND(),0,'Total-Smoothed'!$AG$2)</f>
        <v>0.17908846214799412</v>
      </c>
      <c r="I106" s="1">
        <f ca="1">I46+NORMINV(RAND(),0,'Total-Smoothed'!$AG$2)</f>
        <v>-0.10501950697596744</v>
      </c>
      <c r="J106" s="1">
        <f ca="1">J46+NORMINV(RAND(),0,'Total-Smoothed'!$AG$2)</f>
        <v>-0.13265367692447677</v>
      </c>
      <c r="K106" s="1">
        <f ca="1">K46+NORMINV(RAND(),0,'Total-Smoothed'!$AG$2)</f>
        <v>9.9043091183137241E-2</v>
      </c>
      <c r="L106" s="1">
        <f ca="1">L46+NORMINV(RAND(),0,'Total-Smoothed'!$AG$2)</f>
        <v>9.9521402740847184E-3</v>
      </c>
      <c r="M106" s="1">
        <f ca="1">M46+NORMINV(RAND(),0,'Total-Smoothed'!$AG$2)</f>
        <v>-4.6610981258874251E-2</v>
      </c>
      <c r="N106" s="1">
        <f ca="1">N46+NORMINV(RAND(),0,'Total-Smoothed'!$AG$2)</f>
        <v>-4.5762868048559793E-2</v>
      </c>
      <c r="O106" s="1">
        <f ca="1">O46+NORMINV(RAND(),0,'Total-Smoothed'!$AG$2)</f>
        <v>0.13949352483258867</v>
      </c>
      <c r="P106" s="1">
        <f ca="1">P46+NORMINV(RAND(),0,'Total-Smoothed'!$AG$2)</f>
        <v>-3.5807734059566221E-2</v>
      </c>
      <c r="Q106" s="1">
        <f ca="1">Q46+NORMINV(RAND(),0,'Total-Smoothed'!$AG$2)</f>
        <v>0.60684703733163392</v>
      </c>
      <c r="R106" s="1">
        <f ca="1">R46+NORMINV(RAND(),0,'Total-Smoothed'!$AG$2)</f>
        <v>4.819290468138035E-2</v>
      </c>
      <c r="S106" s="1">
        <f ca="1">S46+NORMINV(RAND(),0,'Total-Smoothed'!$AG$2)</f>
        <v>-0.13575161486894641</v>
      </c>
      <c r="T106" s="1">
        <f ca="1">T46+NORMINV(RAND(),0,'Total-Smoothed'!$AG$2)</f>
        <v>8.2485028396786217E-2</v>
      </c>
      <c r="U106" s="1">
        <f ca="1">U46+NORMINV(RAND(),0,'Total-Smoothed'!$AG$2)</f>
        <v>0.10068552170341352</v>
      </c>
      <c r="V106" s="1">
        <f ca="1">V46+NORMINV(RAND(),0,'Total-Smoothed'!$AG$2)</f>
        <v>0.30517776872810887</v>
      </c>
      <c r="W106" s="1">
        <f ca="1">W46+NORMINV(RAND(),0,'Total-Smoothed'!$AG$2)</f>
        <v>0.13749105261356045</v>
      </c>
    </row>
    <row r="107" spans="1:23">
      <c r="A107">
        <v>118</v>
      </c>
      <c r="B107" t="s">
        <v>93</v>
      </c>
      <c r="C107">
        <v>30</v>
      </c>
      <c r="D107" s="1">
        <f ca="1">D47+NORMINV(RAND(),0,'Total-Smoothed'!$AG$2)</f>
        <v>0.63395764141108568</v>
      </c>
      <c r="E107" s="1">
        <f ca="1">E47+NORMINV(RAND(),0,'Total-Smoothed'!$AG$2)</f>
        <v>-7.998464935280624E-3</v>
      </c>
      <c r="F107" s="1">
        <f ca="1">F47+NORMINV(RAND(),0,'Total-Smoothed'!$AG$2)</f>
        <v>0.10293493139787777</v>
      </c>
      <c r="G107" s="1">
        <f ca="1">G47+NORMINV(RAND(),0,'Total-Smoothed'!$AG$2)</f>
        <v>0.5541011181495451</v>
      </c>
      <c r="H107" s="1">
        <f ca="1">H47+NORMINV(RAND(),0,'Total-Smoothed'!$AG$2)</f>
        <v>8.462692607327707E-2</v>
      </c>
      <c r="I107" s="1">
        <f ca="1">I47+NORMINV(RAND(),0,'Total-Smoothed'!$AG$2)</f>
        <v>4.0277823427777873E-2</v>
      </c>
      <c r="J107" s="1">
        <f ca="1">J47+NORMINV(RAND(),0,'Total-Smoothed'!$AG$2)</f>
        <v>-1.0124517389766687E-2</v>
      </c>
      <c r="K107" s="1">
        <f ca="1">K47+NORMINV(RAND(),0,'Total-Smoothed'!$AG$2)</f>
        <v>-5.5591637820968855E-2</v>
      </c>
      <c r="L107" s="1">
        <f ca="1">L47+NORMINV(RAND(),0,'Total-Smoothed'!$AG$2)</f>
        <v>0.1094578556834627</v>
      </c>
      <c r="M107" s="1">
        <f ca="1">M47+NORMINV(RAND(),0,'Total-Smoothed'!$AG$2)</f>
        <v>-5.8093891769158405E-2</v>
      </c>
      <c r="N107" s="1">
        <f ca="1">N47+NORMINV(RAND(),0,'Total-Smoothed'!$AG$2)</f>
        <v>5.9515670484411337E-2</v>
      </c>
      <c r="O107" s="1">
        <f ca="1">O47+NORMINV(RAND(),0,'Total-Smoothed'!$AG$2)</f>
        <v>8.0651804952659806E-2</v>
      </c>
      <c r="P107" s="1">
        <f ca="1">P47+NORMINV(RAND(),0,'Total-Smoothed'!$AG$2)</f>
        <v>-2.8548016861772069E-2</v>
      </c>
      <c r="Q107" s="1">
        <f ca="1">Q47+NORMINV(RAND(),0,'Total-Smoothed'!$AG$2)</f>
        <v>0.87647750329260177</v>
      </c>
      <c r="R107" s="1">
        <f ca="1">R47+NORMINV(RAND(),0,'Total-Smoothed'!$AG$2)</f>
        <v>0.15256864440333145</v>
      </c>
      <c r="S107" s="1">
        <f ca="1">S47+NORMINV(RAND(),0,'Total-Smoothed'!$AG$2)</f>
        <v>-8.7618364347628486E-2</v>
      </c>
      <c r="T107" s="1">
        <f ca="1">T47+NORMINV(RAND(),0,'Total-Smoothed'!$AG$2)</f>
        <v>-3.2376091917689129E-2</v>
      </c>
      <c r="U107" s="1">
        <f ca="1">U47+NORMINV(RAND(),0,'Total-Smoothed'!$AG$2)</f>
        <v>0.29485232020198787</v>
      </c>
      <c r="V107" s="1">
        <f ca="1">V47+NORMINV(RAND(),0,'Total-Smoothed'!$AG$2)</f>
        <v>0.10917556203108367</v>
      </c>
      <c r="W107" s="1">
        <f ca="1">W47+NORMINV(RAND(),0,'Total-Smoothed'!$AG$2)</f>
        <v>-0.10036126083098182</v>
      </c>
    </row>
    <row r="108" spans="1:23">
      <c r="A108">
        <v>119</v>
      </c>
      <c r="B108" t="s">
        <v>94</v>
      </c>
      <c r="C108">
        <v>30</v>
      </c>
      <c r="D108" s="1">
        <f ca="1">D48+NORMINV(RAND(),0,'Total-Smoothed'!$AG$2)</f>
        <v>0.71499073417822168</v>
      </c>
      <c r="E108" s="1">
        <f ca="1">E48+NORMINV(RAND(),0,'Total-Smoothed'!$AG$2)</f>
        <v>0.15370544252004154</v>
      </c>
      <c r="F108" s="1">
        <f ca="1">F48+NORMINV(RAND(),0,'Total-Smoothed'!$AG$2)</f>
        <v>0.54020110817687694</v>
      </c>
      <c r="G108" s="1">
        <f ca="1">G48+NORMINV(RAND(),0,'Total-Smoothed'!$AG$2)</f>
        <v>0.12829461013209909</v>
      </c>
      <c r="H108" s="1">
        <f ca="1">H48+NORMINV(RAND(),0,'Total-Smoothed'!$AG$2)</f>
        <v>0.18581894910591856</v>
      </c>
      <c r="I108" s="1">
        <f ca="1">I48+NORMINV(RAND(),0,'Total-Smoothed'!$AG$2)</f>
        <v>-0.11717561359653507</v>
      </c>
      <c r="J108" s="1">
        <f ca="1">J48+NORMINV(RAND(),0,'Total-Smoothed'!$AG$2)</f>
        <v>-0.16183774569825848</v>
      </c>
      <c r="K108" s="1">
        <f ca="1">K48+NORMINV(RAND(),0,'Total-Smoothed'!$AG$2)</f>
        <v>0.47525140175747549</v>
      </c>
      <c r="L108" s="1">
        <f ca="1">L48+NORMINV(RAND(),0,'Total-Smoothed'!$AG$2)</f>
        <v>0.15171140675034758</v>
      </c>
      <c r="M108" s="1">
        <f ca="1">M48+NORMINV(RAND(),0,'Total-Smoothed'!$AG$2)</f>
        <v>3.7445033985164002E-2</v>
      </c>
      <c r="N108" s="1">
        <f ca="1">N48+NORMINV(RAND(),0,'Total-Smoothed'!$AG$2)</f>
        <v>6.7349503628944415E-2</v>
      </c>
      <c r="O108" s="1">
        <f ca="1">O48+NORMINV(RAND(),0,'Total-Smoothed'!$AG$2)</f>
        <v>0.17296884209597174</v>
      </c>
      <c r="P108" s="1">
        <f ca="1">P48+NORMINV(RAND(),0,'Total-Smoothed'!$AG$2)</f>
        <v>1.0371933911296451E-2</v>
      </c>
      <c r="Q108" s="1">
        <f ca="1">Q48+NORMINV(RAND(),0,'Total-Smoothed'!$AG$2)</f>
        <v>0.25034814007338152</v>
      </c>
      <c r="R108" s="1">
        <f ca="1">R48+NORMINV(RAND(),0,'Total-Smoothed'!$AG$2)</f>
        <v>1.108636065548394</v>
      </c>
      <c r="S108" s="1">
        <f ca="1">S48+NORMINV(RAND(),0,'Total-Smoothed'!$AG$2)</f>
        <v>0.13187653279356512</v>
      </c>
      <c r="T108" s="1">
        <f ca="1">T48+NORMINV(RAND(),0,'Total-Smoothed'!$AG$2)</f>
        <v>0.46365396216767785</v>
      </c>
      <c r="U108" s="1">
        <f ca="1">U48+NORMINV(RAND(),0,'Total-Smoothed'!$AG$2)</f>
        <v>0.3964170221367459</v>
      </c>
      <c r="V108" s="1">
        <f ca="1">V48+NORMINV(RAND(),0,'Total-Smoothed'!$AG$2)</f>
        <v>0.23647219455048335</v>
      </c>
      <c r="W108" s="1">
        <f ca="1">W48+NORMINV(RAND(),0,'Total-Smoothed'!$AG$2)</f>
        <v>-3.6891234687493411E-2</v>
      </c>
    </row>
    <row r="110" spans="1:23"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10</v>
      </c>
      <c r="M110" s="1" t="s">
        <v>11</v>
      </c>
      <c r="N110" s="1" t="s">
        <v>17</v>
      </c>
      <c r="O110" s="1" t="s">
        <v>18</v>
      </c>
      <c r="P110" s="1" t="s">
        <v>19</v>
      </c>
      <c r="Q110" s="1" t="s">
        <v>20</v>
      </c>
      <c r="R110" s="1" t="s">
        <v>21</v>
      </c>
      <c r="S110" s="1" t="s">
        <v>22</v>
      </c>
      <c r="T110" s="1" t="s">
        <v>23</v>
      </c>
      <c r="U110" s="1" t="s">
        <v>24</v>
      </c>
      <c r="V110" s="1" t="s">
        <v>25</v>
      </c>
      <c r="W110" s="1" t="s">
        <v>26</v>
      </c>
    </row>
    <row r="111" spans="1:23">
      <c r="A111">
        <v>144</v>
      </c>
      <c r="B111" t="s">
        <v>47</v>
      </c>
      <c r="C111">
        <v>1</v>
      </c>
      <c r="D111" s="1">
        <f ca="1">(D61+0.6*(E61)+0.15*F61)/(1+0.6+0.15)</f>
        <v>0.36224669623472111</v>
      </c>
      <c r="E111" s="1">
        <f ca="1">(E61+0.6*(F61+D61)+0.15*G1)/(1+2*0.6+0.15)</f>
        <v>0.40705679689881419</v>
      </c>
      <c r="F111" s="1">
        <f ca="1">(F61+0.6*(G61+E61)+0.15*(D61+H61))/(1+2*0.6+2*0.15)</f>
        <v>0.24445081574995031</v>
      </c>
      <c r="G111" s="1">
        <f t="shared" ref="G111:H126" ca="1" si="10">(G61+0.6*(H61+F61)+0.15*(E61+I61))/(1+2*0.6+2*0.15)</f>
        <v>0.12978250255174095</v>
      </c>
      <c r="H111" s="1">
        <f ca="1">(H61+0.6*(I61+G61)+0.15*(F61+J61))/(1+2*0.6+2*0.15)</f>
        <v>7.2302578353146046E-2</v>
      </c>
      <c r="I111" s="1">
        <f t="shared" ref="I111:U126" ca="1" si="11">(I61+0.6*(J61+H61)+0.15*(G61+K61))/(1+2*0.6+2*0.15)</f>
        <v>-8.0268889449975431E-3</v>
      </c>
      <c r="J111" s="1">
        <f t="shared" ca="1" si="11"/>
        <v>-1.2345336842045165E-2</v>
      </c>
      <c r="K111" s="1">
        <f t="shared" ca="1" si="11"/>
        <v>4.3702764485584203E-2</v>
      </c>
      <c r="L111" s="1">
        <f t="shared" ca="1" si="11"/>
        <v>4.5567147814798578E-2</v>
      </c>
      <c r="M111" s="1">
        <f t="shared" ca="1" si="11"/>
        <v>-2.020725716445819E-3</v>
      </c>
      <c r="N111" s="1">
        <f t="shared" ca="1" si="11"/>
        <v>-4.6602689212655438E-2</v>
      </c>
      <c r="O111" s="1">
        <f t="shared" ca="1" si="11"/>
        <v>-4.5250143089439816E-2</v>
      </c>
      <c r="P111" s="1">
        <f t="shared" ca="1" si="11"/>
        <v>-4.4805771100362699E-2</v>
      </c>
      <c r="Q111" s="1">
        <f t="shared" ca="1" si="11"/>
        <v>-4.202346621443237E-2</v>
      </c>
      <c r="R111" s="1">
        <f t="shared" ca="1" si="11"/>
        <v>-1.6977824722631187E-2</v>
      </c>
      <c r="S111" s="1">
        <f t="shared" ca="1" si="11"/>
        <v>1.5669893196185995E-2</v>
      </c>
      <c r="T111" s="1">
        <f t="shared" ca="1" si="11"/>
        <v>1.3104052094103457E-2</v>
      </c>
      <c r="U111" s="1">
        <f t="shared" ca="1" si="11"/>
        <v>-1.8230312225636917E-2</v>
      </c>
      <c r="V111" s="1">
        <f ca="1">(V61+0.6*(W61+U61)+0.15*T1)/(1+2*0.6+0.15)</f>
        <v>-2.8588659770798667E-2</v>
      </c>
      <c r="W111" s="1">
        <f ca="1">(W61+0.6*(V61)+0.15*U61)/(1+0.6+0.15)</f>
        <v>8.8347725903700804E-3</v>
      </c>
    </row>
    <row r="112" spans="1:23">
      <c r="A112">
        <v>145</v>
      </c>
      <c r="B112" t="s">
        <v>48</v>
      </c>
      <c r="C112">
        <v>1</v>
      </c>
      <c r="D112" s="1">
        <f t="shared" ref="D112:D158" ca="1" si="12">(D62+0.6*(E62)+0.15*F62)/(1+0.6+0.15)</f>
        <v>0.43396333740328469</v>
      </c>
      <c r="E112" s="1">
        <f t="shared" ref="E112:E158" ca="1" si="13">(E62+0.6*(F62+D62)+0.15*G2)/(1+2*0.6+0.15)</f>
        <v>0.50538241413129159</v>
      </c>
      <c r="F112" s="1">
        <f t="shared" ref="F112:U127" ca="1" si="14">(F62+0.6*(G62+E62)+0.15*(D62+H62))/(1+2*0.6+2*0.15)</f>
        <v>0.23601629058976745</v>
      </c>
      <c r="G112" s="1">
        <f t="shared" ca="1" si="10"/>
        <v>7.5761778806427652E-3</v>
      </c>
      <c r="H112" s="1">
        <f t="shared" ca="1" si="10"/>
        <v>-4.6354936085672684E-2</v>
      </c>
      <c r="I112" s="1">
        <f t="shared" ca="1" si="11"/>
        <v>-4.1145204513129571E-2</v>
      </c>
      <c r="J112" s="1">
        <f t="shared" ca="1" si="11"/>
        <v>-3.798653612192944E-2</v>
      </c>
      <c r="K112" s="1">
        <f t="shared" ca="1" si="11"/>
        <v>-7.3784735931799374E-3</v>
      </c>
      <c r="L112" s="1">
        <f t="shared" ca="1" si="11"/>
        <v>2.0170473247985127E-2</v>
      </c>
      <c r="M112" s="1">
        <f t="shared" ca="1" si="11"/>
        <v>5.9514727257578004E-2</v>
      </c>
      <c r="N112" s="1">
        <f t="shared" ca="1" si="11"/>
        <v>5.1145132094699855E-2</v>
      </c>
      <c r="O112" s="1">
        <f t="shared" ca="1" si="11"/>
        <v>-3.4410570944142425E-2</v>
      </c>
      <c r="P112" s="1">
        <f t="shared" ca="1" si="11"/>
        <v>-0.10637728437159302</v>
      </c>
      <c r="Q112" s="1">
        <f t="shared" ca="1" si="11"/>
        <v>-3.1677889343193003E-2</v>
      </c>
      <c r="R112" s="1">
        <f t="shared" ca="1" si="11"/>
        <v>7.3400409457764465E-2</v>
      </c>
      <c r="S112" s="1">
        <f t="shared" ca="1" si="11"/>
        <v>7.4527610691020735E-2</v>
      </c>
      <c r="T112" s="1">
        <f t="shared" ca="1" si="11"/>
        <v>4.034284844290429E-2</v>
      </c>
      <c r="U112" s="1">
        <f t="shared" ca="1" si="11"/>
        <v>1.0015175761063972E-2</v>
      </c>
      <c r="V112" s="1">
        <f t="shared" ref="V112:V158" ca="1" si="15">(V62+0.6*(W62+U62)+0.15*T2)/(1+2*0.6+0.15)</f>
        <v>-5.3590397424017007E-2</v>
      </c>
      <c r="W112" s="1">
        <f t="shared" ref="W112:W157" ca="1" si="16">(W62+0.6*(V62)+0.15*U62)/(1+0.6+0.15)</f>
        <v>-0.13844837615990399</v>
      </c>
    </row>
    <row r="113" spans="1:23">
      <c r="A113">
        <v>146</v>
      </c>
      <c r="B113" t="s">
        <v>49</v>
      </c>
      <c r="C113">
        <v>1</v>
      </c>
      <c r="D113" s="1">
        <f t="shared" ca="1" si="12"/>
        <v>0.19623731345140169</v>
      </c>
      <c r="E113" s="1">
        <f t="shared" ca="1" si="13"/>
        <v>0.26906285445075107</v>
      </c>
      <c r="F113" s="1">
        <f t="shared" ca="1" si="14"/>
        <v>0.12224801397927143</v>
      </c>
      <c r="G113" s="1">
        <f t="shared" ca="1" si="10"/>
        <v>-1.1250795435046507E-2</v>
      </c>
      <c r="H113" s="1">
        <f t="shared" ca="1" si="10"/>
        <v>-6.0180683052591832E-2</v>
      </c>
      <c r="I113" s="1">
        <f t="shared" ca="1" si="11"/>
        <v>-3.1160202468701374E-2</v>
      </c>
      <c r="J113" s="1">
        <f t="shared" ca="1" si="11"/>
        <v>-7.0950225692556377E-3</v>
      </c>
      <c r="K113" s="1">
        <f t="shared" ca="1" si="11"/>
        <v>3.4250821412719387E-2</v>
      </c>
      <c r="L113" s="1">
        <f t="shared" ca="1" si="11"/>
        <v>6.3057354425928649E-2</v>
      </c>
      <c r="M113" s="1">
        <f t="shared" ca="1" si="11"/>
        <v>7.3014256313221532E-2</v>
      </c>
      <c r="N113" s="1">
        <f t="shared" ca="1" si="11"/>
        <v>4.2945934437496912E-2</v>
      </c>
      <c r="O113" s="1">
        <f t="shared" ca="1" si="11"/>
        <v>-1.879985873421668E-2</v>
      </c>
      <c r="P113" s="1">
        <f t="shared" ca="1" si="11"/>
        <v>-8.1618001209993962E-2</v>
      </c>
      <c r="Q113" s="1">
        <f t="shared" ca="1" si="11"/>
        <v>-0.10885190851594662</v>
      </c>
      <c r="R113" s="1">
        <f t="shared" ca="1" si="11"/>
        <v>-6.5346930303793918E-2</v>
      </c>
      <c r="S113" s="1">
        <f t="shared" ca="1" si="11"/>
        <v>6.4610828668107897E-3</v>
      </c>
      <c r="T113" s="1">
        <f t="shared" ca="1" si="11"/>
        <v>1.3681155521308341E-2</v>
      </c>
      <c r="U113" s="1">
        <f t="shared" ca="1" si="11"/>
        <v>3.7174025245823748E-3</v>
      </c>
      <c r="V113" s="1">
        <f t="shared" ca="1" si="15"/>
        <v>1.1186346492889441E-3</v>
      </c>
      <c r="W113" s="1">
        <f t="shared" ca="1" si="16"/>
        <v>7.7067834211211276E-3</v>
      </c>
    </row>
    <row r="114" spans="1:23">
      <c r="A114">
        <v>147</v>
      </c>
      <c r="B114" t="s">
        <v>50</v>
      </c>
      <c r="C114">
        <v>1</v>
      </c>
      <c r="D114" s="1">
        <f t="shared" ca="1" si="12"/>
        <v>0.36490144385856704</v>
      </c>
      <c r="E114" s="1">
        <f t="shared" ca="1" si="13"/>
        <v>0.49946750607336843</v>
      </c>
      <c r="F114" s="1">
        <f t="shared" ca="1" si="14"/>
        <v>0.40374341712134731</v>
      </c>
      <c r="G114" s="1">
        <f t="shared" ca="1" si="10"/>
        <v>0.27403269753410042</v>
      </c>
      <c r="H114" s="1">
        <f t="shared" ca="1" si="10"/>
        <v>0.17919096875190993</v>
      </c>
      <c r="I114" s="1">
        <f t="shared" ca="1" si="11"/>
        <v>7.3474310565348186E-2</v>
      </c>
      <c r="J114" s="1">
        <f t="shared" ca="1" si="11"/>
        <v>3.2658570195414273E-2</v>
      </c>
      <c r="K114" s="1">
        <f t="shared" ca="1" si="11"/>
        <v>1.7115763031312164E-2</v>
      </c>
      <c r="L114" s="1">
        <f t="shared" ca="1" si="11"/>
        <v>1.5129337354657268E-2</v>
      </c>
      <c r="M114" s="1">
        <f t="shared" ca="1" si="11"/>
        <v>3.5630078243335861E-2</v>
      </c>
      <c r="N114" s="1">
        <f t="shared" ca="1" si="11"/>
        <v>0.10948896988019999</v>
      </c>
      <c r="O114" s="1">
        <f t="shared" ca="1" si="11"/>
        <v>0.11695813548883569</v>
      </c>
      <c r="P114" s="1">
        <f t="shared" ca="1" si="11"/>
        <v>1.0609704692678792E-2</v>
      </c>
      <c r="Q114" s="1">
        <f t="shared" ca="1" si="11"/>
        <v>-3.2912405864546398E-2</v>
      </c>
      <c r="R114" s="1">
        <f t="shared" ca="1" si="11"/>
        <v>-9.3642192680571806E-3</v>
      </c>
      <c r="S114" s="1">
        <f t="shared" ca="1" si="11"/>
        <v>-1.1276393852134869E-2</v>
      </c>
      <c r="T114" s="1">
        <f t="shared" ca="1" si="11"/>
        <v>5.4451784505894054E-3</v>
      </c>
      <c r="U114" s="1">
        <f t="shared" ca="1" si="11"/>
        <v>1.9514846467420378E-3</v>
      </c>
      <c r="V114" s="1">
        <f t="shared" ca="1" si="15"/>
        <v>-3.7094790838725577E-3</v>
      </c>
      <c r="W114" s="1">
        <f t="shared" ca="1" si="16"/>
        <v>5.3914637363443325E-2</v>
      </c>
    </row>
    <row r="115" spans="1:23">
      <c r="A115">
        <v>148</v>
      </c>
      <c r="B115" t="s">
        <v>51</v>
      </c>
      <c r="C115">
        <v>1</v>
      </c>
      <c r="D115" s="1">
        <f t="shared" ca="1" si="12"/>
        <v>0.34004361861270832</v>
      </c>
      <c r="E115" s="1">
        <f t="shared" ca="1" si="13"/>
        <v>0.43037157117289854</v>
      </c>
      <c r="F115" s="1">
        <f t="shared" ca="1" si="14"/>
        <v>0.21357096393070879</v>
      </c>
      <c r="G115" s="1">
        <f t="shared" ca="1" si="10"/>
        <v>2.9095899739073883E-2</v>
      </c>
      <c r="H115" s="1">
        <f t="shared" ca="1" si="10"/>
        <v>2.9866341667731677E-2</v>
      </c>
      <c r="I115" s="1">
        <f t="shared" ca="1" si="11"/>
        <v>5.1212853803460502E-2</v>
      </c>
      <c r="J115" s="1">
        <f t="shared" ca="1" si="11"/>
        <v>-2.2616928682021021E-2</v>
      </c>
      <c r="K115" s="1">
        <f t="shared" ca="1" si="11"/>
        <v>-8.927624493883346E-2</v>
      </c>
      <c r="L115" s="1">
        <f t="shared" ca="1" si="11"/>
        <v>-6.4107893707561231E-2</v>
      </c>
      <c r="M115" s="1">
        <f t="shared" ca="1" si="11"/>
        <v>-1.5291970326103855E-3</v>
      </c>
      <c r="N115" s="1">
        <f t="shared" ca="1" si="11"/>
        <v>3.7507978498930242E-2</v>
      </c>
      <c r="O115" s="1">
        <f t="shared" ca="1" si="11"/>
        <v>2.8288342507133017E-2</v>
      </c>
      <c r="P115" s="1">
        <f t="shared" ca="1" si="11"/>
        <v>-3.9533666177255884E-3</v>
      </c>
      <c r="Q115" s="1">
        <f t="shared" ca="1" si="11"/>
        <v>-2.6262042418313692E-2</v>
      </c>
      <c r="R115" s="1">
        <f t="shared" ca="1" si="11"/>
        <v>-1.5106818757978997E-2</v>
      </c>
      <c r="S115" s="1">
        <f t="shared" ca="1" si="11"/>
        <v>-7.0665554771284942E-3</v>
      </c>
      <c r="T115" s="1">
        <f t="shared" ca="1" si="11"/>
        <v>-3.4693873862178932E-2</v>
      </c>
      <c r="U115" s="1">
        <f t="shared" ca="1" si="11"/>
        <v>-3.1523938146563235E-2</v>
      </c>
      <c r="V115" s="1">
        <f t="shared" ca="1" si="15"/>
        <v>-1.3383907182191932E-2</v>
      </c>
      <c r="W115" s="1">
        <f t="shared" ca="1" si="16"/>
        <v>-1.8169910368034396E-2</v>
      </c>
    </row>
    <row r="116" spans="1:23">
      <c r="A116">
        <v>149</v>
      </c>
      <c r="B116" t="s">
        <v>52</v>
      </c>
      <c r="C116">
        <v>1</v>
      </c>
      <c r="D116" s="1">
        <f t="shared" ca="1" si="12"/>
        <v>0.35445833108195657</v>
      </c>
      <c r="E116" s="1">
        <f t="shared" ca="1" si="13"/>
        <v>0.48054973670693352</v>
      </c>
      <c r="F116" s="1">
        <f t="shared" ca="1" si="14"/>
        <v>0.34412697257415681</v>
      </c>
      <c r="G116" s="1">
        <f t="shared" ca="1" si="10"/>
        <v>0.13828215772843261</v>
      </c>
      <c r="H116" s="1">
        <f t="shared" ca="1" si="10"/>
        <v>5.8319118906425736E-2</v>
      </c>
      <c r="I116" s="1">
        <f t="shared" ca="1" si="11"/>
        <v>5.6775607043743584E-2</v>
      </c>
      <c r="J116" s="1">
        <f t="shared" ca="1" si="11"/>
        <v>4.6257328473548132E-2</v>
      </c>
      <c r="K116" s="1">
        <f t="shared" ca="1" si="11"/>
        <v>4.0962314094564536E-2</v>
      </c>
      <c r="L116" s="1">
        <f t="shared" ca="1" si="11"/>
        <v>5.9987636773747577E-2</v>
      </c>
      <c r="M116" s="1">
        <f t="shared" ca="1" si="11"/>
        <v>9.1748508037361232E-2</v>
      </c>
      <c r="N116" s="1">
        <f t="shared" ca="1" si="11"/>
        <v>7.4490533290096847E-2</v>
      </c>
      <c r="O116" s="1">
        <f t="shared" ca="1" si="11"/>
        <v>2.7792791576615728E-2</v>
      </c>
      <c r="P116" s="1">
        <f t="shared" ca="1" si="11"/>
        <v>1.2270316262986355E-2</v>
      </c>
      <c r="Q116" s="1">
        <f t="shared" ca="1" si="11"/>
        <v>3.632105189315582E-2</v>
      </c>
      <c r="R116" s="1">
        <f t="shared" ca="1" si="11"/>
        <v>4.452301026754503E-2</v>
      </c>
      <c r="S116" s="1">
        <f t="shared" ca="1" si="11"/>
        <v>7.4855267048817495E-3</v>
      </c>
      <c r="T116" s="1">
        <f t="shared" ca="1" si="11"/>
        <v>-2.2923743041869452E-2</v>
      </c>
      <c r="U116" s="1">
        <f t="shared" ca="1" si="11"/>
        <v>-8.8056677390308501E-3</v>
      </c>
      <c r="V116" s="1">
        <f t="shared" ca="1" si="15"/>
        <v>1.6763898759810228E-2</v>
      </c>
      <c r="W116" s="1">
        <f t="shared" ca="1" si="16"/>
        <v>-1.8300192863156779E-2</v>
      </c>
    </row>
    <row r="117" spans="1:23">
      <c r="A117">
        <v>150</v>
      </c>
      <c r="B117" t="s">
        <v>53</v>
      </c>
      <c r="C117">
        <v>1</v>
      </c>
      <c r="D117" s="1">
        <f t="shared" ca="1" si="12"/>
        <v>0.36695954586109075</v>
      </c>
      <c r="E117" s="1">
        <f t="shared" ca="1" si="13"/>
        <v>0.44007612463870421</v>
      </c>
      <c r="F117" s="1">
        <f t="shared" ca="1" si="14"/>
        <v>0.28383339705522953</v>
      </c>
      <c r="G117" s="1">
        <f t="shared" ca="1" si="10"/>
        <v>0.1460038551378719</v>
      </c>
      <c r="H117" s="1">
        <f t="shared" ca="1" si="10"/>
        <v>6.8959698774400141E-2</v>
      </c>
      <c r="I117" s="1">
        <f t="shared" ca="1" si="11"/>
        <v>6.5336790435611358E-2</v>
      </c>
      <c r="J117" s="1">
        <f t="shared" ca="1" si="11"/>
        <v>9.0132085586573554E-2</v>
      </c>
      <c r="K117" s="1">
        <f t="shared" ca="1" si="11"/>
        <v>0.10767357393348127</v>
      </c>
      <c r="L117" s="1">
        <f t="shared" ca="1" si="11"/>
        <v>9.5249037638109477E-2</v>
      </c>
      <c r="M117" s="1">
        <f t="shared" ca="1" si="11"/>
        <v>6.1433437071242228E-2</v>
      </c>
      <c r="N117" s="1">
        <f t="shared" ca="1" si="11"/>
        <v>1.433778169747435E-2</v>
      </c>
      <c r="O117" s="1">
        <f t="shared" ca="1" si="11"/>
        <v>-3.0482667601082852E-2</v>
      </c>
      <c r="P117" s="1">
        <f t="shared" ca="1" si="11"/>
        <v>-2.6841984081921344E-2</v>
      </c>
      <c r="Q117" s="1">
        <f t="shared" ca="1" si="11"/>
        <v>-2.2369843579823967E-2</v>
      </c>
      <c r="R117" s="1">
        <f t="shared" ca="1" si="11"/>
        <v>-6.0060502762243869E-3</v>
      </c>
      <c r="S117" s="1">
        <f t="shared" ca="1" si="11"/>
        <v>1.7058972615402505E-2</v>
      </c>
      <c r="T117" s="1">
        <f t="shared" ca="1" si="11"/>
        <v>4.1455063214742779E-2</v>
      </c>
      <c r="U117" s="1">
        <f t="shared" ca="1" si="11"/>
        <v>6.3281630970451475E-2</v>
      </c>
      <c r="V117" s="1">
        <f t="shared" ca="1" si="15"/>
        <v>0.11309457135127456</v>
      </c>
      <c r="W117" s="1">
        <f t="shared" ca="1" si="16"/>
        <v>0.17594943191774656</v>
      </c>
    </row>
    <row r="118" spans="1:23">
      <c r="A118">
        <v>151</v>
      </c>
      <c r="B118" t="s">
        <v>54</v>
      </c>
      <c r="C118">
        <v>1</v>
      </c>
      <c r="D118" s="1">
        <f t="shared" ca="1" si="12"/>
        <v>0.38095353774650181</v>
      </c>
      <c r="E118" s="1">
        <f t="shared" ca="1" si="13"/>
        <v>0.43665969000554727</v>
      </c>
      <c r="F118" s="1">
        <f t="shared" ca="1" si="14"/>
        <v>0.26054086538621418</v>
      </c>
      <c r="G118" s="1">
        <f t="shared" ca="1" si="10"/>
        <v>0.10797976440519223</v>
      </c>
      <c r="H118" s="1">
        <f t="shared" ca="1" si="10"/>
        <v>3.6666556533044715E-2</v>
      </c>
      <c r="I118" s="1">
        <f t="shared" ca="1" si="11"/>
        <v>-9.1624244897105748E-3</v>
      </c>
      <c r="J118" s="1">
        <f t="shared" ca="1" si="11"/>
        <v>-3.4580566144400103E-2</v>
      </c>
      <c r="K118" s="1">
        <f t="shared" ca="1" si="11"/>
        <v>-3.3468707808330299E-2</v>
      </c>
      <c r="L118" s="1">
        <f t="shared" ca="1" si="11"/>
        <v>-2.4268706726334063E-2</v>
      </c>
      <c r="M118" s="1">
        <f t="shared" ca="1" si="11"/>
        <v>-1.0819898856875766E-2</v>
      </c>
      <c r="N118" s="1">
        <f t="shared" ca="1" si="11"/>
        <v>-1.1065820487248851E-2</v>
      </c>
      <c r="O118" s="1">
        <f t="shared" ca="1" si="11"/>
        <v>-3.7844903349751428E-2</v>
      </c>
      <c r="P118" s="1">
        <f t="shared" ca="1" si="11"/>
        <v>-1.9316940870448919E-2</v>
      </c>
      <c r="Q118" s="1">
        <f t="shared" ca="1" si="11"/>
        <v>-2.1913455605162861E-3</v>
      </c>
      <c r="R118" s="1">
        <f t="shared" ca="1" si="11"/>
        <v>2.5265476817175829E-2</v>
      </c>
      <c r="S118" s="1">
        <f t="shared" ca="1" si="11"/>
        <v>2.1290336802218618E-2</v>
      </c>
      <c r="T118" s="1">
        <f t="shared" ca="1" si="11"/>
        <v>2.5115750538103422E-2</v>
      </c>
      <c r="U118" s="1">
        <f t="shared" ca="1" si="11"/>
        <v>6.1197924917691826E-2</v>
      </c>
      <c r="V118" s="1">
        <f t="shared" ca="1" si="15"/>
        <v>9.2791165366177666E-2</v>
      </c>
      <c r="W118" s="1">
        <f t="shared" ca="1" si="16"/>
        <v>9.8294042181357205E-2</v>
      </c>
    </row>
    <row r="119" spans="1:23">
      <c r="A119">
        <v>152</v>
      </c>
      <c r="B119" t="s">
        <v>55</v>
      </c>
      <c r="C119">
        <v>1</v>
      </c>
      <c r="D119" s="1">
        <f t="shared" ca="1" si="12"/>
        <v>0.64327077962787593</v>
      </c>
      <c r="E119" s="1">
        <f t="shared" ca="1" si="13"/>
        <v>0.62928251993789941</v>
      </c>
      <c r="F119" s="1">
        <f t="shared" ca="1" si="14"/>
        <v>0.36040454482630802</v>
      </c>
      <c r="G119" s="1">
        <f t="shared" ca="1" si="10"/>
        <v>8.9056982301634224E-2</v>
      </c>
      <c r="H119" s="1">
        <f t="shared" ca="1" si="10"/>
        <v>-2.1580333788537742E-2</v>
      </c>
      <c r="I119" s="1">
        <f t="shared" ca="1" si="11"/>
        <v>-4.8347232391656863E-4</v>
      </c>
      <c r="J119" s="1">
        <f t="shared" ca="1" si="11"/>
        <v>2.061749297981081E-2</v>
      </c>
      <c r="K119" s="1">
        <f t="shared" ca="1" si="11"/>
        <v>2.3192983232215719E-2</v>
      </c>
      <c r="L119" s="1">
        <f t="shared" ca="1" si="11"/>
        <v>9.069983717055072E-4</v>
      </c>
      <c r="M119" s="1">
        <f t="shared" ca="1" si="11"/>
        <v>2.780309634652961E-2</v>
      </c>
      <c r="N119" s="1">
        <f t="shared" ca="1" si="11"/>
        <v>5.9560911752742231E-2</v>
      </c>
      <c r="O119" s="1">
        <f t="shared" ca="1" si="11"/>
        <v>7.782129421031754E-2</v>
      </c>
      <c r="P119" s="1">
        <f t="shared" ca="1" si="11"/>
        <v>1.1829381504696188E-2</v>
      </c>
      <c r="Q119" s="1">
        <f t="shared" ca="1" si="11"/>
        <v>-3.578271121785008E-2</v>
      </c>
      <c r="R119" s="1">
        <f t="shared" ca="1" si="11"/>
        <v>-4.3965787937201795E-2</v>
      </c>
      <c r="S119" s="1">
        <f t="shared" ca="1" si="11"/>
        <v>-4.3882133932023622E-2</v>
      </c>
      <c r="T119" s="1">
        <f t="shared" ca="1" si="11"/>
        <v>-6.8509567766490117E-3</v>
      </c>
      <c r="U119" s="1">
        <f t="shared" ca="1" si="11"/>
        <v>5.2850560828563292E-3</v>
      </c>
      <c r="V119" s="1">
        <f t="shared" ca="1" si="15"/>
        <v>-1.3429152382503001E-2</v>
      </c>
      <c r="W119" s="1">
        <f t="shared" ca="1" si="16"/>
        <v>-1.3127852023537232E-2</v>
      </c>
    </row>
    <row r="120" spans="1:23">
      <c r="A120">
        <v>153</v>
      </c>
      <c r="B120" t="s">
        <v>56</v>
      </c>
      <c r="C120">
        <v>1</v>
      </c>
      <c r="D120" s="1">
        <f t="shared" ca="1" si="12"/>
        <v>0.35887781225967125</v>
      </c>
      <c r="E120" s="1">
        <f t="shared" ca="1" si="13"/>
        <v>0.38728256943870998</v>
      </c>
      <c r="F120" s="1">
        <f t="shared" ca="1" si="14"/>
        <v>0.25355164139080666</v>
      </c>
      <c r="G120" s="1">
        <f t="shared" ca="1" si="10"/>
        <v>0.12567865582888763</v>
      </c>
      <c r="H120" s="1">
        <f t="shared" ca="1" si="10"/>
        <v>4.1658858709943347E-2</v>
      </c>
      <c r="I120" s="1">
        <f t="shared" ca="1" si="11"/>
        <v>-8.4992494533042418E-3</v>
      </c>
      <c r="J120" s="1">
        <f t="shared" ca="1" si="11"/>
        <v>-3.4059396921538908E-3</v>
      </c>
      <c r="K120" s="1">
        <f t="shared" ca="1" si="11"/>
        <v>5.5337992049137696E-2</v>
      </c>
      <c r="L120" s="1">
        <f t="shared" ca="1" si="11"/>
        <v>0.10761282895066597</v>
      </c>
      <c r="M120" s="1">
        <f t="shared" ca="1" si="11"/>
        <v>0.11732100203442855</v>
      </c>
      <c r="N120" s="1">
        <f t="shared" ca="1" si="11"/>
        <v>5.3650474320167264E-2</v>
      </c>
      <c r="O120" s="1">
        <f t="shared" ca="1" si="11"/>
        <v>-3.0538781529078695E-2</v>
      </c>
      <c r="P120" s="1">
        <f t="shared" ca="1" si="11"/>
        <v>-3.6479365746484804E-2</v>
      </c>
      <c r="Q120" s="1">
        <f t="shared" ca="1" si="11"/>
        <v>-2.5923983856657451E-3</v>
      </c>
      <c r="R120" s="1">
        <f t="shared" ca="1" si="11"/>
        <v>-1.1136201396673057E-2</v>
      </c>
      <c r="S120" s="1">
        <f t="shared" ca="1" si="11"/>
        <v>-2.9050344193867251E-2</v>
      </c>
      <c r="T120" s="1">
        <f t="shared" ca="1" si="11"/>
        <v>-2.913536540173849E-2</v>
      </c>
      <c r="U120" s="1">
        <f t="shared" ca="1" si="11"/>
        <v>-5.3563754497367042E-2</v>
      </c>
      <c r="V120" s="1">
        <f t="shared" ca="1" si="15"/>
        <v>-3.1317373650217355E-2</v>
      </c>
      <c r="W120" s="1">
        <f t="shared" ca="1" si="16"/>
        <v>1.0680616504290561E-2</v>
      </c>
    </row>
    <row r="121" spans="1:23">
      <c r="A121">
        <v>154</v>
      </c>
      <c r="B121" t="s">
        <v>57</v>
      </c>
      <c r="C121">
        <v>1</v>
      </c>
      <c r="D121" s="1">
        <f t="shared" ca="1" si="12"/>
        <v>0.49983713300780153</v>
      </c>
      <c r="E121" s="1">
        <f t="shared" ca="1" si="13"/>
        <v>0.51742389565509539</v>
      </c>
      <c r="F121" s="1">
        <f t="shared" ca="1" si="14"/>
        <v>0.28852003650221059</v>
      </c>
      <c r="G121" s="1">
        <f t="shared" ca="1" si="10"/>
        <v>5.5541489747152652E-2</v>
      </c>
      <c r="H121" s="1">
        <f t="shared" ca="1" si="10"/>
        <v>-5.4470002011949813E-2</v>
      </c>
      <c r="I121" s="1">
        <f t="shared" ca="1" si="11"/>
        <v>-1.9023356730927716E-2</v>
      </c>
      <c r="J121" s="1">
        <f t="shared" ca="1" si="11"/>
        <v>-5.2328347825027297E-3</v>
      </c>
      <c r="K121" s="1">
        <f t="shared" ca="1" si="11"/>
        <v>-2.0355583466188702E-2</v>
      </c>
      <c r="L121" s="1">
        <f t="shared" ca="1" si="11"/>
        <v>-1.1781815877055105E-2</v>
      </c>
      <c r="M121" s="1">
        <f t="shared" ca="1" si="11"/>
        <v>5.9394430414608138E-2</v>
      </c>
      <c r="N121" s="1">
        <f t="shared" ca="1" si="11"/>
        <v>0.10976197433447661</v>
      </c>
      <c r="O121" s="1">
        <f t="shared" ca="1" si="11"/>
        <v>7.4764026481598272E-2</v>
      </c>
      <c r="P121" s="1">
        <f t="shared" ca="1" si="11"/>
        <v>5.2049989570932029E-2</v>
      </c>
      <c r="Q121" s="1">
        <f t="shared" ca="1" si="11"/>
        <v>5.530656195487129E-2</v>
      </c>
      <c r="R121" s="1">
        <f t="shared" ca="1" si="11"/>
        <v>3.0998945075884736E-2</v>
      </c>
      <c r="S121" s="1">
        <f t="shared" ca="1" si="11"/>
        <v>5.1284598648631316E-2</v>
      </c>
      <c r="T121" s="1">
        <f t="shared" ca="1" si="11"/>
        <v>4.5625681439397589E-2</v>
      </c>
      <c r="U121" s="1">
        <f t="shared" ca="1" si="11"/>
        <v>-1.6460284049402467E-2</v>
      </c>
      <c r="V121" s="1">
        <f t="shared" ca="1" si="15"/>
        <v>-7.3483435562110191E-2</v>
      </c>
      <c r="W121" s="1">
        <f t="shared" ca="1" si="16"/>
        <v>-8.268510918212324E-2</v>
      </c>
    </row>
    <row r="122" spans="1:23">
      <c r="A122">
        <v>155</v>
      </c>
      <c r="B122" t="s">
        <v>58</v>
      </c>
      <c r="C122">
        <v>1</v>
      </c>
      <c r="D122" s="1">
        <f t="shared" ca="1" si="12"/>
        <v>0.32702132461173594</v>
      </c>
      <c r="E122" s="1">
        <f t="shared" ca="1" si="13"/>
        <v>0.43359651975334507</v>
      </c>
      <c r="F122" s="1">
        <f t="shared" ca="1" si="14"/>
        <v>0.30317580407265798</v>
      </c>
      <c r="G122" s="1">
        <f t="shared" ca="1" si="10"/>
        <v>0.13436884438983046</v>
      </c>
      <c r="H122" s="1">
        <f t="shared" ca="1" si="10"/>
        <v>3.1246149924353418E-2</v>
      </c>
      <c r="I122" s="1">
        <f t="shared" ca="1" si="11"/>
        <v>-3.8093492055539914E-3</v>
      </c>
      <c r="J122" s="1">
        <f t="shared" ca="1" si="11"/>
        <v>4.339218554595782E-2</v>
      </c>
      <c r="K122" s="1">
        <f t="shared" ca="1" si="11"/>
        <v>0.12207134515630036</v>
      </c>
      <c r="L122" s="1">
        <f t="shared" ca="1" si="11"/>
        <v>0.13543119866538156</v>
      </c>
      <c r="M122" s="1">
        <f t="shared" ca="1" si="11"/>
        <v>0.10835514847212155</v>
      </c>
      <c r="N122" s="1">
        <f t="shared" ca="1" si="11"/>
        <v>8.488483184559574E-2</v>
      </c>
      <c r="O122" s="1">
        <f t="shared" ca="1" si="11"/>
        <v>9.7628832901312815E-2</v>
      </c>
      <c r="P122" s="1">
        <f t="shared" ca="1" si="11"/>
        <v>0.12111461147526718</v>
      </c>
      <c r="Q122" s="1">
        <f t="shared" ca="1" si="11"/>
        <v>0.12958499757173447</v>
      </c>
      <c r="R122" s="1">
        <f t="shared" ca="1" si="11"/>
        <v>0.11046008521734654</v>
      </c>
      <c r="S122" s="1">
        <f t="shared" ca="1" si="11"/>
        <v>6.9951273564279923E-2</v>
      </c>
      <c r="T122" s="1">
        <f t="shared" ca="1" si="11"/>
        <v>4.5871094509250122E-2</v>
      </c>
      <c r="U122" s="1">
        <f t="shared" ca="1" si="11"/>
        <v>5.3017284107413222E-2</v>
      </c>
      <c r="V122" s="1">
        <f t="shared" ca="1" si="15"/>
        <v>4.8290168765088064E-2</v>
      </c>
      <c r="W122" s="1">
        <f t="shared" ca="1" si="16"/>
        <v>3.2716215951924463E-2</v>
      </c>
    </row>
    <row r="123" spans="1:23">
      <c r="A123">
        <v>156</v>
      </c>
      <c r="B123" t="s">
        <v>59</v>
      </c>
      <c r="C123">
        <v>1</v>
      </c>
      <c r="D123" s="1">
        <f t="shared" ca="1" si="12"/>
        <v>0.26619015862871737</v>
      </c>
      <c r="E123" s="1">
        <f t="shared" ca="1" si="13"/>
        <v>0.35200488046355205</v>
      </c>
      <c r="F123" s="1">
        <f t="shared" ca="1" si="14"/>
        <v>0.20095298210792323</v>
      </c>
      <c r="G123" s="1">
        <f t="shared" ca="1" si="10"/>
        <v>7.1462459833743414E-2</v>
      </c>
      <c r="H123" s="1">
        <f t="shared" ca="1" si="10"/>
        <v>1.5297479937520633E-2</v>
      </c>
      <c r="I123" s="1">
        <f t="shared" ca="1" si="11"/>
        <v>3.3173066521239726E-2</v>
      </c>
      <c r="J123" s="1">
        <f t="shared" ca="1" si="11"/>
        <v>7.9777250698769925E-2</v>
      </c>
      <c r="K123" s="1">
        <f t="shared" ca="1" si="11"/>
        <v>9.7108854399032385E-2</v>
      </c>
      <c r="L123" s="1">
        <f t="shared" ca="1" si="11"/>
        <v>6.9162647268738858E-2</v>
      </c>
      <c r="M123" s="1">
        <f t="shared" ca="1" si="11"/>
        <v>2.1208831071414611E-2</v>
      </c>
      <c r="N123" s="1">
        <f t="shared" ca="1" si="11"/>
        <v>-5.2187011391341506E-2</v>
      </c>
      <c r="O123" s="1">
        <f t="shared" ca="1" si="11"/>
        <v>-7.1326272047828126E-2</v>
      </c>
      <c r="P123" s="1">
        <f t="shared" ca="1" si="11"/>
        <v>-2.7937784024983831E-2</v>
      </c>
      <c r="Q123" s="1">
        <f t="shared" ca="1" si="11"/>
        <v>2.4289973007736831E-2</v>
      </c>
      <c r="R123" s="1">
        <f t="shared" ca="1" si="11"/>
        <v>6.2744011692000681E-2</v>
      </c>
      <c r="S123" s="1">
        <f t="shared" ca="1" si="11"/>
        <v>0.1131107034550157</v>
      </c>
      <c r="T123" s="1">
        <f t="shared" ca="1" si="11"/>
        <v>0.19327562431376979</v>
      </c>
      <c r="U123" s="1">
        <f t="shared" ca="1" si="11"/>
        <v>0.22124197123313372</v>
      </c>
      <c r="V123" s="1">
        <f t="shared" ca="1" si="15"/>
        <v>0.17368680851816437</v>
      </c>
      <c r="W123" s="1">
        <f t="shared" ca="1" si="16"/>
        <v>0.15427674826455404</v>
      </c>
    </row>
    <row r="124" spans="1:23">
      <c r="A124">
        <v>157</v>
      </c>
      <c r="B124" t="s">
        <v>60</v>
      </c>
      <c r="C124">
        <v>1</v>
      </c>
      <c r="D124" s="1">
        <f t="shared" ca="1" si="12"/>
        <v>0.34891218161373577</v>
      </c>
      <c r="E124" s="1">
        <f t="shared" ca="1" si="13"/>
        <v>0.48023476089530215</v>
      </c>
      <c r="F124" s="1">
        <f t="shared" ca="1" si="14"/>
        <v>0.32041183037820675</v>
      </c>
      <c r="G124" s="1">
        <f t="shared" ca="1" si="10"/>
        <v>0.10864695589865274</v>
      </c>
      <c r="H124" s="1">
        <f t="shared" ca="1" si="10"/>
        <v>-1.7442830067783358E-2</v>
      </c>
      <c r="I124" s="1">
        <f t="shared" ca="1" si="11"/>
        <v>-8.599686295017446E-2</v>
      </c>
      <c r="J124" s="1">
        <f t="shared" ca="1" si="11"/>
        <v>-8.8755058820285587E-2</v>
      </c>
      <c r="K124" s="1">
        <f t="shared" ca="1" si="11"/>
        <v>-3.6276155923152989E-2</v>
      </c>
      <c r="L124" s="1">
        <f t="shared" ca="1" si="11"/>
        <v>-5.6215213134387289E-3</v>
      </c>
      <c r="M124" s="1">
        <f t="shared" ca="1" si="11"/>
        <v>2.3304152361578522E-2</v>
      </c>
      <c r="N124" s="1">
        <f t="shared" ca="1" si="11"/>
        <v>5.3167848287014638E-2</v>
      </c>
      <c r="O124" s="1">
        <f t="shared" ca="1" si="11"/>
        <v>2.9581262658879819E-2</v>
      </c>
      <c r="P124" s="1">
        <f t="shared" ca="1" si="11"/>
        <v>-3.1892355331947245E-2</v>
      </c>
      <c r="Q124" s="1">
        <f t="shared" ca="1" si="11"/>
        <v>-4.5890893089470898E-2</v>
      </c>
      <c r="R124" s="1">
        <f t="shared" ca="1" si="11"/>
        <v>-2.0572333511475575E-3</v>
      </c>
      <c r="S124" s="1">
        <f t="shared" ca="1" si="11"/>
        <v>2.3270612612038669E-2</v>
      </c>
      <c r="T124" s="1">
        <f t="shared" ca="1" si="11"/>
        <v>2.3947696597811001E-3</v>
      </c>
      <c r="U124" s="1">
        <f t="shared" ca="1" si="11"/>
        <v>-9.0947338615727149E-3</v>
      </c>
      <c r="V124" s="1">
        <f t="shared" ca="1" si="15"/>
        <v>2.9364559456195181E-2</v>
      </c>
      <c r="W124" s="1">
        <f t="shared" ca="1" si="16"/>
        <v>4.1357389859518714E-2</v>
      </c>
    </row>
    <row r="125" spans="1:23">
      <c r="A125">
        <v>158</v>
      </c>
      <c r="B125" t="s">
        <v>61</v>
      </c>
      <c r="C125">
        <v>1</v>
      </c>
      <c r="D125" s="1">
        <f t="shared" ca="1" si="12"/>
        <v>0.25964326428337448</v>
      </c>
      <c r="E125" s="1">
        <f t="shared" ca="1" si="13"/>
        <v>0.36047665369344745</v>
      </c>
      <c r="F125" s="1">
        <f t="shared" ca="1" si="14"/>
        <v>0.19958259934381706</v>
      </c>
      <c r="G125" s="1">
        <f t="shared" ca="1" si="10"/>
        <v>6.3403206402830009E-2</v>
      </c>
      <c r="H125" s="1">
        <f t="shared" ca="1" si="10"/>
        <v>1.7919298692585461E-2</v>
      </c>
      <c r="I125" s="1">
        <f t="shared" ca="1" si="11"/>
        <v>3.644190896751423E-3</v>
      </c>
      <c r="J125" s="1">
        <f t="shared" ca="1" si="11"/>
        <v>5.9886272953043829E-2</v>
      </c>
      <c r="K125" s="1">
        <f t="shared" ca="1" si="11"/>
        <v>0.14207837052049979</v>
      </c>
      <c r="L125" s="1">
        <f t="shared" ca="1" si="11"/>
        <v>0.15217591172676773</v>
      </c>
      <c r="M125" s="1">
        <f t="shared" ca="1" si="11"/>
        <v>8.9757086495710098E-2</v>
      </c>
      <c r="N125" s="1">
        <f t="shared" ca="1" si="11"/>
        <v>1.1062408879795215E-2</v>
      </c>
      <c r="O125" s="1">
        <f t="shared" ca="1" si="11"/>
        <v>-2.8849469109554726E-2</v>
      </c>
      <c r="P125" s="1">
        <f t="shared" ca="1" si="11"/>
        <v>-5.8661977565076576E-4</v>
      </c>
      <c r="Q125" s="1">
        <f t="shared" ca="1" si="11"/>
        <v>2.4502910015186403E-2</v>
      </c>
      <c r="R125" s="1">
        <f t="shared" ca="1" si="11"/>
        <v>5.5382465567230567E-2</v>
      </c>
      <c r="S125" s="1">
        <f t="shared" ca="1" si="11"/>
        <v>8.4852670370809638E-2</v>
      </c>
      <c r="T125" s="1">
        <f t="shared" ca="1" si="11"/>
        <v>6.2581973715452224E-2</v>
      </c>
      <c r="U125" s="1">
        <f t="shared" ca="1" si="11"/>
        <v>8.8144997536866346E-2</v>
      </c>
      <c r="V125" s="1">
        <f t="shared" ca="1" si="15"/>
        <v>0.17034606939116556</v>
      </c>
      <c r="W125" s="1">
        <f t="shared" ca="1" si="16"/>
        <v>0.20586594189757984</v>
      </c>
    </row>
    <row r="126" spans="1:23">
      <c r="A126">
        <v>159</v>
      </c>
      <c r="B126" t="s">
        <v>62</v>
      </c>
      <c r="C126">
        <v>1</v>
      </c>
      <c r="D126" s="1">
        <f t="shared" ca="1" si="12"/>
        <v>0.42759680164826158</v>
      </c>
      <c r="E126" s="1">
        <f t="shared" ca="1" si="13"/>
        <v>0.44337169089688078</v>
      </c>
      <c r="F126" s="1">
        <f t="shared" ca="1" si="14"/>
        <v>0.2443763891573548</v>
      </c>
      <c r="G126" s="1">
        <f t="shared" ca="1" si="10"/>
        <v>0.10569306828646918</v>
      </c>
      <c r="H126" s="1">
        <f t="shared" ca="1" si="10"/>
        <v>6.2363909754344103E-2</v>
      </c>
      <c r="I126" s="1">
        <f t="shared" ca="1" si="11"/>
        <v>3.0369744026892142E-2</v>
      </c>
      <c r="J126" s="1">
        <f t="shared" ca="1" si="11"/>
        <v>5.5215411982254846E-2</v>
      </c>
      <c r="K126" s="1">
        <f t="shared" ca="1" si="11"/>
        <v>6.7462686557210078E-2</v>
      </c>
      <c r="L126" s="1">
        <f t="shared" ca="1" si="11"/>
        <v>3.4735236941750056E-2</v>
      </c>
      <c r="M126" s="1">
        <f t="shared" ca="1" si="11"/>
        <v>5.5491075972876032E-3</v>
      </c>
      <c r="N126" s="1">
        <f t="shared" ca="1" si="11"/>
        <v>1.6626287114228117E-3</v>
      </c>
      <c r="O126" s="1">
        <f t="shared" ca="1" si="11"/>
        <v>5.8237411453989439E-2</v>
      </c>
      <c r="P126" s="1">
        <f t="shared" ca="1" si="11"/>
        <v>7.6980526609367023E-2</v>
      </c>
      <c r="Q126" s="1">
        <f t="shared" ca="1" si="11"/>
        <v>7.0541270244266555E-2</v>
      </c>
      <c r="R126" s="1">
        <f t="shared" ca="1" si="11"/>
        <v>5.692398738747171E-2</v>
      </c>
      <c r="S126" s="1">
        <f t="shared" ca="1" si="11"/>
        <v>8.5087521651450268E-2</v>
      </c>
      <c r="T126" s="1">
        <f t="shared" ca="1" si="11"/>
        <v>4.5973687526987619E-2</v>
      </c>
      <c r="U126" s="1">
        <f t="shared" ca="1" si="11"/>
        <v>-1.2667306700063333E-2</v>
      </c>
      <c r="V126" s="1">
        <f t="shared" ca="1" si="15"/>
        <v>-5.4577136450762696E-2</v>
      </c>
      <c r="W126" s="1">
        <f t="shared" ca="1" si="16"/>
        <v>-6.8741492276203242E-2</v>
      </c>
    </row>
    <row r="127" spans="1:23">
      <c r="A127">
        <v>160</v>
      </c>
      <c r="B127" t="s">
        <v>63</v>
      </c>
      <c r="C127">
        <v>1</v>
      </c>
      <c r="D127" s="1">
        <f t="shared" ca="1" si="12"/>
        <v>0.3677777894668105</v>
      </c>
      <c r="E127" s="1">
        <f t="shared" ca="1" si="13"/>
        <v>0.43445617989544605</v>
      </c>
      <c r="F127" s="1">
        <f t="shared" ca="1" si="14"/>
        <v>0.22209542859931775</v>
      </c>
      <c r="G127" s="1">
        <f t="shared" ca="1" si="14"/>
        <v>3.7752000838738808E-2</v>
      </c>
      <c r="H127" s="1">
        <f t="shared" ca="1" si="14"/>
        <v>-2.0453922099785461E-2</v>
      </c>
      <c r="I127" s="1">
        <f t="shared" ca="1" si="14"/>
        <v>3.0875093945823091E-3</v>
      </c>
      <c r="J127" s="1">
        <f t="shared" ca="1" si="14"/>
        <v>1.324261354055847E-2</v>
      </c>
      <c r="K127" s="1">
        <f t="shared" ca="1" si="14"/>
        <v>2.4148539234768254E-2</v>
      </c>
      <c r="L127" s="1">
        <f t="shared" ca="1" si="14"/>
        <v>7.3627697162395893E-3</v>
      </c>
      <c r="M127" s="1">
        <f t="shared" ca="1" si="14"/>
        <v>1.829897430813545E-2</v>
      </c>
      <c r="N127" s="1">
        <f t="shared" ca="1" si="14"/>
        <v>1.1146958431852746E-2</v>
      </c>
      <c r="O127" s="1">
        <f t="shared" ca="1" si="14"/>
        <v>1.1123249967998596E-2</v>
      </c>
      <c r="P127" s="1">
        <f t="shared" ca="1" si="14"/>
        <v>3.1384722913518681E-2</v>
      </c>
      <c r="Q127" s="1">
        <f t="shared" ca="1" si="14"/>
        <v>2.9920422496510259E-2</v>
      </c>
      <c r="R127" s="1">
        <f t="shared" ca="1" si="14"/>
        <v>-7.8721628844144603E-3</v>
      </c>
      <c r="S127" s="1">
        <f t="shared" ca="1" si="14"/>
        <v>-3.7820852303694807E-2</v>
      </c>
      <c r="T127" s="1">
        <f t="shared" ca="1" si="14"/>
        <v>-7.4782188837211147E-2</v>
      </c>
      <c r="U127" s="1">
        <f t="shared" ca="1" si="14"/>
        <v>-7.9024597111591391E-2</v>
      </c>
      <c r="V127" s="1">
        <f t="shared" ca="1" si="15"/>
        <v>-3.4206267988599291E-2</v>
      </c>
      <c r="W127" s="1">
        <f t="shared" ca="1" si="16"/>
        <v>-2.0428269020482332E-3</v>
      </c>
    </row>
    <row r="128" spans="1:23">
      <c r="A128">
        <v>161</v>
      </c>
      <c r="B128" t="s">
        <v>64</v>
      </c>
      <c r="C128">
        <v>1</v>
      </c>
      <c r="D128" s="1">
        <f t="shared" ca="1" si="12"/>
        <v>0.43716015650369094</v>
      </c>
      <c r="E128" s="1">
        <f t="shared" ca="1" si="13"/>
        <v>0.47635613608530142</v>
      </c>
      <c r="F128" s="1">
        <f t="shared" ref="F128:U143" ca="1" si="17">(F78+0.6*(G78+E78)+0.15*(D78+H78))/(1+2*0.6+2*0.15)</f>
        <v>0.33556089198425443</v>
      </c>
      <c r="G128" s="1">
        <f t="shared" ca="1" si="17"/>
        <v>0.20587721211827756</v>
      </c>
      <c r="H128" s="1">
        <f t="shared" ca="1" si="17"/>
        <v>0.1346385097343227</v>
      </c>
      <c r="I128" s="1">
        <f t="shared" ca="1" si="17"/>
        <v>9.9717029261914641E-2</v>
      </c>
      <c r="J128" s="1">
        <f t="shared" ca="1" si="17"/>
        <v>0.13145897194903711</v>
      </c>
      <c r="K128" s="1">
        <f t="shared" ca="1" si="17"/>
        <v>0.14857939241756019</v>
      </c>
      <c r="L128" s="1">
        <f t="shared" ca="1" si="17"/>
        <v>0.12219796357460085</v>
      </c>
      <c r="M128" s="1">
        <f t="shared" ca="1" si="17"/>
        <v>0.10488187744100064</v>
      </c>
      <c r="N128" s="1">
        <f t="shared" ca="1" si="17"/>
        <v>9.3538016473951519E-2</v>
      </c>
      <c r="O128" s="1">
        <f t="shared" ca="1" si="17"/>
        <v>6.2428477226685986E-2</v>
      </c>
      <c r="P128" s="1">
        <f t="shared" ca="1" si="17"/>
        <v>2.0119514637237775E-2</v>
      </c>
      <c r="Q128" s="1">
        <f t="shared" ca="1" si="17"/>
        <v>6.807883977506618E-3</v>
      </c>
      <c r="R128" s="1">
        <f t="shared" ca="1" si="17"/>
        <v>3.8207823753465875E-2</v>
      </c>
      <c r="S128" s="1">
        <f t="shared" ca="1" si="17"/>
        <v>1.3850368944634817E-2</v>
      </c>
      <c r="T128" s="1">
        <f t="shared" ca="1" si="17"/>
        <v>-3.4709561551787525E-2</v>
      </c>
      <c r="U128" s="1">
        <f t="shared" ca="1" si="17"/>
        <v>-2.2715468956075496E-2</v>
      </c>
      <c r="V128" s="1">
        <f t="shared" ca="1" si="15"/>
        <v>1.0802622173605456E-3</v>
      </c>
      <c r="W128" s="1">
        <f t="shared" ca="1" si="16"/>
        <v>-4.1962200320977125E-2</v>
      </c>
    </row>
    <row r="129" spans="1:23">
      <c r="A129">
        <v>162</v>
      </c>
      <c r="B129" t="s">
        <v>65</v>
      </c>
      <c r="C129">
        <v>1</v>
      </c>
      <c r="D129" s="1">
        <f t="shared" ca="1" si="12"/>
        <v>0.42037460283659156</v>
      </c>
      <c r="E129" s="1">
        <f t="shared" ca="1" si="13"/>
        <v>0.44901141102386011</v>
      </c>
      <c r="F129" s="1">
        <f t="shared" ca="1" si="17"/>
        <v>0.23133577615110901</v>
      </c>
      <c r="G129" s="1">
        <f t="shared" ca="1" si="17"/>
        <v>3.5665840819579339E-2</v>
      </c>
      <c r="H129" s="1">
        <f t="shared" ca="1" si="17"/>
        <v>-3.0714790737719315E-2</v>
      </c>
      <c r="I129" s="1">
        <f t="shared" ca="1" si="17"/>
        <v>-3.8411786052064127E-2</v>
      </c>
      <c r="J129" s="1">
        <f t="shared" ca="1" si="17"/>
        <v>-9.0768018344382223E-3</v>
      </c>
      <c r="K129" s="1">
        <f t="shared" ca="1" si="17"/>
        <v>4.4398061602152407E-2</v>
      </c>
      <c r="L129" s="1">
        <f t="shared" ca="1" si="17"/>
        <v>6.9601629179830662E-2</v>
      </c>
      <c r="M129" s="1">
        <f t="shared" ca="1" si="17"/>
        <v>1.2628207576494067E-2</v>
      </c>
      <c r="N129" s="1">
        <f t="shared" ca="1" si="17"/>
        <v>-4.1934556860524261E-2</v>
      </c>
      <c r="O129" s="1">
        <f t="shared" ca="1" si="17"/>
        <v>-4.5813876628046868E-2</v>
      </c>
      <c r="P129" s="1">
        <f t="shared" ca="1" si="17"/>
        <v>-6.861395899144025E-3</v>
      </c>
      <c r="Q129" s="1">
        <f t="shared" ca="1" si="17"/>
        <v>4.6944130100371052E-2</v>
      </c>
      <c r="R129" s="1">
        <f t="shared" ca="1" si="17"/>
        <v>3.4385004374302489E-2</v>
      </c>
      <c r="S129" s="1">
        <f t="shared" ca="1" si="17"/>
        <v>-1.759704916684518E-3</v>
      </c>
      <c r="T129" s="1">
        <f t="shared" ca="1" si="17"/>
        <v>2.344261956151119E-2</v>
      </c>
      <c r="U129" s="1">
        <f t="shared" ca="1" si="17"/>
        <v>6.1624437549215552E-2</v>
      </c>
      <c r="V129" s="1">
        <f t="shared" ca="1" si="15"/>
        <v>9.0125206512781414E-2</v>
      </c>
      <c r="W129" s="1">
        <f t="shared" ca="1" si="16"/>
        <v>0.13329655830300713</v>
      </c>
    </row>
    <row r="130" spans="1:23">
      <c r="A130">
        <v>163</v>
      </c>
      <c r="B130" t="s">
        <v>66</v>
      </c>
      <c r="C130">
        <v>1</v>
      </c>
      <c r="D130" s="1">
        <f t="shared" ca="1" si="12"/>
        <v>0.36468249415062282</v>
      </c>
      <c r="E130" s="1">
        <f t="shared" ca="1" si="13"/>
        <v>0.38293546096940101</v>
      </c>
      <c r="F130" s="1">
        <f t="shared" ca="1" si="17"/>
        <v>0.22635353361771884</v>
      </c>
      <c r="G130" s="1">
        <f t="shared" ca="1" si="17"/>
        <v>9.4216050755663444E-2</v>
      </c>
      <c r="H130" s="1">
        <f t="shared" ca="1" si="17"/>
        <v>5.1569504676192826E-2</v>
      </c>
      <c r="I130" s="1">
        <f t="shared" ca="1" si="17"/>
        <v>4.8456506833075015E-2</v>
      </c>
      <c r="J130" s="1">
        <f t="shared" ca="1" si="17"/>
        <v>4.5163576089723059E-2</v>
      </c>
      <c r="K130" s="1">
        <f t="shared" ca="1" si="17"/>
        <v>-6.1912906255712878E-3</v>
      </c>
      <c r="L130" s="1">
        <f t="shared" ca="1" si="17"/>
        <v>-4.6799451971459981E-2</v>
      </c>
      <c r="M130" s="1">
        <f t="shared" ca="1" si="17"/>
        <v>-3.5542944797892218E-2</v>
      </c>
      <c r="N130" s="1">
        <f t="shared" ca="1" si="17"/>
        <v>-1.0836731404851934E-2</v>
      </c>
      <c r="O130" s="1">
        <f t="shared" ca="1" si="17"/>
        <v>-2.8009563258911956E-2</v>
      </c>
      <c r="P130" s="1">
        <f t="shared" ca="1" si="17"/>
        <v>-7.5561433863491331E-2</v>
      </c>
      <c r="Q130" s="1">
        <f t="shared" ca="1" si="17"/>
        <v>-0.1168082939178785</v>
      </c>
      <c r="R130" s="1">
        <f t="shared" ca="1" si="17"/>
        <v>-0.12274431916764535</v>
      </c>
      <c r="S130" s="1">
        <f t="shared" ca="1" si="17"/>
        <v>-6.6121592918259309E-2</v>
      </c>
      <c r="T130" s="1">
        <f t="shared" ca="1" si="17"/>
        <v>-4.8039816546724288E-3</v>
      </c>
      <c r="U130" s="1">
        <f t="shared" ca="1" si="17"/>
        <v>4.8262477956987342E-2</v>
      </c>
      <c r="V130" s="1">
        <f t="shared" ca="1" si="15"/>
        <v>6.6867002499824718E-2</v>
      </c>
      <c r="W130" s="1">
        <f t="shared" ca="1" si="16"/>
        <v>7.2007063970146973E-2</v>
      </c>
    </row>
    <row r="131" spans="1:23">
      <c r="A131">
        <v>164</v>
      </c>
      <c r="B131" t="s">
        <v>67</v>
      </c>
      <c r="C131">
        <v>1</v>
      </c>
      <c r="D131" s="1">
        <f t="shared" ca="1" si="12"/>
        <v>0.24233440438162709</v>
      </c>
      <c r="E131" s="1">
        <f t="shared" ca="1" si="13"/>
        <v>0.34758596616596649</v>
      </c>
      <c r="F131" s="1">
        <f t="shared" ca="1" si="17"/>
        <v>0.23607372007276464</v>
      </c>
      <c r="G131" s="1">
        <f t="shared" ca="1" si="17"/>
        <v>0.14240298681961489</v>
      </c>
      <c r="H131" s="1">
        <f t="shared" ca="1" si="17"/>
        <v>0.1368372895533497</v>
      </c>
      <c r="I131" s="1">
        <f t="shared" ca="1" si="17"/>
        <v>0.14577008991286416</v>
      </c>
      <c r="J131" s="1">
        <f t="shared" ca="1" si="17"/>
        <v>6.5296461093886218E-2</v>
      </c>
      <c r="K131" s="1">
        <f t="shared" ca="1" si="17"/>
        <v>-4.6838882100269291E-2</v>
      </c>
      <c r="L131" s="1">
        <f t="shared" ca="1" si="17"/>
        <v>-8.7338193660456809E-2</v>
      </c>
      <c r="M131" s="1">
        <f t="shared" ca="1" si="17"/>
        <v>-8.7062974723466774E-2</v>
      </c>
      <c r="N131" s="1">
        <f t="shared" ca="1" si="17"/>
        <v>-4.7240052644745859E-2</v>
      </c>
      <c r="O131" s="1">
        <f t="shared" ca="1" si="17"/>
        <v>-1.5005390442636279E-2</v>
      </c>
      <c r="P131" s="1">
        <f t="shared" ca="1" si="17"/>
        <v>8.330909531320407E-3</v>
      </c>
      <c r="Q131" s="1">
        <f t="shared" ca="1" si="17"/>
        <v>6.4011953978120525E-2</v>
      </c>
      <c r="R131" s="1">
        <f t="shared" ca="1" si="17"/>
        <v>0.10836892538692697</v>
      </c>
      <c r="S131" s="1">
        <f t="shared" ca="1" si="17"/>
        <v>5.0106611284324962E-2</v>
      </c>
      <c r="T131" s="1">
        <f t="shared" ca="1" si="17"/>
        <v>1.0341060715815933E-2</v>
      </c>
      <c r="U131" s="1">
        <f t="shared" ca="1" si="17"/>
        <v>4.1014191766592344E-2</v>
      </c>
      <c r="V131" s="1">
        <f t="shared" ca="1" si="15"/>
        <v>8.7347951698810614E-2</v>
      </c>
      <c r="W131" s="1">
        <f t="shared" ca="1" si="16"/>
        <v>9.9531000910804496E-2</v>
      </c>
    </row>
    <row r="132" spans="1:23">
      <c r="A132">
        <v>165</v>
      </c>
      <c r="B132" t="s">
        <v>68</v>
      </c>
      <c r="C132">
        <v>1</v>
      </c>
      <c r="D132" s="1">
        <f t="shared" ca="1" si="12"/>
        <v>0.36212171218605066</v>
      </c>
      <c r="E132" s="1">
        <f t="shared" ca="1" si="13"/>
        <v>0.41966215862662515</v>
      </c>
      <c r="F132" s="1">
        <f t="shared" ca="1" si="17"/>
        <v>0.24283388278402868</v>
      </c>
      <c r="G132" s="1">
        <f t="shared" ca="1" si="17"/>
        <v>0.10140998484235667</v>
      </c>
      <c r="H132" s="1">
        <f t="shared" ca="1" si="17"/>
        <v>0.1135786424626444</v>
      </c>
      <c r="I132" s="1">
        <f t="shared" ca="1" si="17"/>
        <v>0.13562605890288582</v>
      </c>
      <c r="J132" s="1">
        <f t="shared" ca="1" si="17"/>
        <v>9.2315101522674664E-2</v>
      </c>
      <c r="K132" s="1">
        <f t="shared" ca="1" si="17"/>
        <v>6.9530214786637399E-3</v>
      </c>
      <c r="L132" s="1">
        <f t="shared" ca="1" si="17"/>
        <v>-5.2159617760778799E-2</v>
      </c>
      <c r="M132" s="1">
        <f t="shared" ca="1" si="17"/>
        <v>-6.3203437777817228E-2</v>
      </c>
      <c r="N132" s="1">
        <f t="shared" ca="1" si="17"/>
        <v>-1.7401944731715878E-2</v>
      </c>
      <c r="O132" s="1">
        <f t="shared" ca="1" si="17"/>
        <v>2.0043938648672932E-2</v>
      </c>
      <c r="P132" s="1">
        <f t="shared" ca="1" si="17"/>
        <v>4.0736586737582584E-2</v>
      </c>
      <c r="Q132" s="1">
        <f t="shared" ca="1" si="17"/>
        <v>5.3253663704691333E-2</v>
      </c>
      <c r="R132" s="1">
        <f t="shared" ca="1" si="17"/>
        <v>3.6629769817074991E-2</v>
      </c>
      <c r="S132" s="1">
        <f t="shared" ca="1" si="17"/>
        <v>-1.4992460332822014E-2</v>
      </c>
      <c r="T132" s="1">
        <f t="shared" ca="1" si="17"/>
        <v>-2.8095862876889848E-2</v>
      </c>
      <c r="U132" s="1">
        <f t="shared" ca="1" si="17"/>
        <v>-3.0256115447984438E-2</v>
      </c>
      <c r="V132" s="1">
        <f t="shared" ca="1" si="15"/>
        <v>-3.5155350107650356E-2</v>
      </c>
      <c r="W132" s="1">
        <f t="shared" ca="1" si="16"/>
        <v>-2.8977187963283683E-2</v>
      </c>
    </row>
    <row r="133" spans="1:23">
      <c r="A133">
        <v>166</v>
      </c>
      <c r="B133" t="s">
        <v>69</v>
      </c>
      <c r="C133">
        <v>1</v>
      </c>
      <c r="D133" s="1">
        <f t="shared" ca="1" si="12"/>
        <v>0.50536862636394364</v>
      </c>
      <c r="E133" s="1">
        <f t="shared" ca="1" si="13"/>
        <v>0.48249460338702294</v>
      </c>
      <c r="F133" s="1">
        <f t="shared" ca="1" si="17"/>
        <v>0.21820718914163653</v>
      </c>
      <c r="G133" s="1">
        <f t="shared" ca="1" si="17"/>
        <v>5.5686456626291139E-2</v>
      </c>
      <c r="H133" s="1">
        <f t="shared" ca="1" si="17"/>
        <v>4.5367308773451485E-2</v>
      </c>
      <c r="I133" s="1">
        <f t="shared" ca="1" si="17"/>
        <v>6.075778990139874E-2</v>
      </c>
      <c r="J133" s="1">
        <f t="shared" ca="1" si="17"/>
        <v>1.1618420966541641E-2</v>
      </c>
      <c r="K133" s="1">
        <f t="shared" ca="1" si="17"/>
        <v>-3.0057094112258535E-2</v>
      </c>
      <c r="L133" s="1">
        <f t="shared" ca="1" si="17"/>
        <v>-8.8463161562268335E-3</v>
      </c>
      <c r="M133" s="1">
        <f t="shared" ca="1" si="17"/>
        <v>3.2743484263206557E-2</v>
      </c>
      <c r="N133" s="1">
        <f t="shared" ca="1" si="17"/>
        <v>1.3877008175540726E-2</v>
      </c>
      <c r="O133" s="1">
        <f t="shared" ca="1" si="17"/>
        <v>5.9361795808893407E-3</v>
      </c>
      <c r="P133" s="1">
        <f t="shared" ca="1" si="17"/>
        <v>3.1958800253569022E-2</v>
      </c>
      <c r="Q133" s="1">
        <f t="shared" ca="1" si="17"/>
        <v>7.1451843282351143E-2</v>
      </c>
      <c r="R133" s="1">
        <f t="shared" ca="1" si="17"/>
        <v>5.4945242014755348E-2</v>
      </c>
      <c r="S133" s="1">
        <f t="shared" ca="1" si="17"/>
        <v>-4.0864440586932671E-2</v>
      </c>
      <c r="T133" s="1">
        <f t="shared" ca="1" si="17"/>
        <v>-8.3859967076528805E-2</v>
      </c>
      <c r="U133" s="1">
        <f t="shared" ca="1" si="17"/>
        <v>-3.2088068161927094E-2</v>
      </c>
      <c r="V133" s="1">
        <f t="shared" ca="1" si="15"/>
        <v>3.6090319821007529E-2</v>
      </c>
      <c r="W133" s="1">
        <f t="shared" ca="1" si="16"/>
        <v>3.2102483331865814E-2</v>
      </c>
    </row>
    <row r="134" spans="1:23">
      <c r="A134">
        <v>167</v>
      </c>
      <c r="B134" t="s">
        <v>70</v>
      </c>
      <c r="C134">
        <v>1</v>
      </c>
      <c r="D134" s="1">
        <f t="shared" ca="1" si="12"/>
        <v>0.41955049654527593</v>
      </c>
      <c r="E134" s="1">
        <f t="shared" ca="1" si="13"/>
        <v>0.47692737040301403</v>
      </c>
      <c r="F134" s="1">
        <f t="shared" ca="1" si="17"/>
        <v>0.36554850370727127</v>
      </c>
      <c r="G134" s="1">
        <f t="shared" ca="1" si="17"/>
        <v>0.27331963511446417</v>
      </c>
      <c r="H134" s="1">
        <f t="shared" ca="1" si="17"/>
        <v>0.19305239407139743</v>
      </c>
      <c r="I134" s="1">
        <f t="shared" ca="1" si="17"/>
        <v>0.14021816920499339</v>
      </c>
      <c r="J134" s="1">
        <f t="shared" ca="1" si="17"/>
        <v>7.5451651929448763E-2</v>
      </c>
      <c r="K134" s="1">
        <f t="shared" ca="1" si="17"/>
        <v>6.7305112462578864E-2</v>
      </c>
      <c r="L134" s="1">
        <f t="shared" ca="1" si="17"/>
        <v>7.3986227755857614E-2</v>
      </c>
      <c r="M134" s="1">
        <f t="shared" ca="1" si="17"/>
        <v>6.1589767536898987E-2</v>
      </c>
      <c r="N134" s="1">
        <f t="shared" ca="1" si="17"/>
        <v>-1.0565526797666196E-2</v>
      </c>
      <c r="O134" s="1">
        <f t="shared" ca="1" si="17"/>
        <v>-8.5200581689365326E-2</v>
      </c>
      <c r="P134" s="1">
        <f t="shared" ca="1" si="17"/>
        <v>-7.5477918679866654E-2</v>
      </c>
      <c r="Q134" s="1">
        <f t="shared" ca="1" si="17"/>
        <v>-2.9095557174309016E-2</v>
      </c>
      <c r="R134" s="1">
        <f t="shared" ca="1" si="17"/>
        <v>-1.5405277008012083E-2</v>
      </c>
      <c r="S134" s="1">
        <f t="shared" ca="1" si="17"/>
        <v>-2.1250098294957141E-2</v>
      </c>
      <c r="T134" s="1">
        <f t="shared" ca="1" si="17"/>
        <v>-3.7066874543813411E-2</v>
      </c>
      <c r="U134" s="1">
        <f t="shared" ca="1" si="17"/>
        <v>-2.5963913162506312E-2</v>
      </c>
      <c r="V134" s="1">
        <f t="shared" ca="1" si="15"/>
        <v>1.3041308278327049E-2</v>
      </c>
      <c r="W134" s="1">
        <f t="shared" ca="1" si="16"/>
        <v>2.3205323312106112E-2</v>
      </c>
    </row>
    <row r="135" spans="1:23">
      <c r="A135">
        <v>168</v>
      </c>
      <c r="B135" t="s">
        <v>71</v>
      </c>
      <c r="C135">
        <v>-1</v>
      </c>
      <c r="D135" s="1">
        <f t="shared" ca="1" si="12"/>
        <v>-8.5700403211385626E-2</v>
      </c>
      <c r="E135" s="1">
        <f t="shared" ca="1" si="13"/>
        <v>-5.6128708927134355E-2</v>
      </c>
      <c r="F135" s="1">
        <f t="shared" ca="1" si="17"/>
        <v>-1.1733570334981399E-2</v>
      </c>
      <c r="G135" s="1">
        <f t="shared" ca="1" si="17"/>
        <v>-2.8003985289387634E-4</v>
      </c>
      <c r="H135" s="1">
        <f t="shared" ca="1" si="17"/>
        <v>9.3900328841800065E-3</v>
      </c>
      <c r="I135" s="1">
        <f t="shared" ca="1" si="17"/>
        <v>5.7154633260366836E-2</v>
      </c>
      <c r="J135" s="1">
        <f t="shared" ca="1" si="17"/>
        <v>0.17751619801386503</v>
      </c>
      <c r="K135" s="1">
        <f t="shared" ca="1" si="17"/>
        <v>0.35018295909962671</v>
      </c>
      <c r="L135" s="1">
        <f t="shared" ca="1" si="17"/>
        <v>0.44710024386804548</v>
      </c>
      <c r="M135" s="1">
        <f t="shared" ca="1" si="17"/>
        <v>0.27247814731759784</v>
      </c>
      <c r="N135" s="1">
        <f t="shared" ca="1" si="17"/>
        <v>0.20461002906290887</v>
      </c>
      <c r="O135" s="1">
        <f t="shared" ca="1" si="17"/>
        <v>0.32997086020932143</v>
      </c>
      <c r="P135" s="1">
        <f t="shared" ca="1" si="17"/>
        <v>0.33614608958200404</v>
      </c>
      <c r="Q135" s="1">
        <f t="shared" ca="1" si="17"/>
        <v>0.35666006502080116</v>
      </c>
      <c r="R135" s="1">
        <f t="shared" ca="1" si="17"/>
        <v>0.34830739004118128</v>
      </c>
      <c r="S135" s="1">
        <f t="shared" ca="1" si="17"/>
        <v>0.29647221144366137</v>
      </c>
      <c r="T135" s="1">
        <f t="shared" ca="1" si="17"/>
        <v>0.3993160110039331</v>
      </c>
      <c r="U135" s="1">
        <f t="shared" ca="1" si="17"/>
        <v>0.47056840475153427</v>
      </c>
      <c r="V135" s="1">
        <f t="shared" ca="1" si="15"/>
        <v>0.31088037117704326</v>
      </c>
      <c r="W135" s="1">
        <f t="shared" ca="1" si="16"/>
        <v>0.1608280514326843</v>
      </c>
    </row>
    <row r="136" spans="1:23">
      <c r="A136">
        <v>169</v>
      </c>
      <c r="B136" t="s">
        <v>72</v>
      </c>
      <c r="C136">
        <v>-1</v>
      </c>
      <c r="D136" s="1">
        <f t="shared" ca="1" si="12"/>
        <v>0.63110734327213225</v>
      </c>
      <c r="E136" s="1">
        <f t="shared" ca="1" si="13"/>
        <v>0.45842470551189041</v>
      </c>
      <c r="F136" s="1">
        <f t="shared" ca="1" si="17"/>
        <v>0.2211568742709614</v>
      </c>
      <c r="G136" s="1">
        <f t="shared" ca="1" si="17"/>
        <v>8.8463197552940118E-2</v>
      </c>
      <c r="H136" s="1">
        <f t="shared" ca="1" si="17"/>
        <v>6.1002032376095236E-2</v>
      </c>
      <c r="I136" s="1">
        <f t="shared" ca="1" si="17"/>
        <v>7.8998956713485974E-2</v>
      </c>
      <c r="J136" s="1">
        <f t="shared" ca="1" si="17"/>
        <v>0.15602265570609805</v>
      </c>
      <c r="K136" s="1">
        <f t="shared" ca="1" si="17"/>
        <v>0.26364803250686109</v>
      </c>
      <c r="L136" s="1">
        <f t="shared" ca="1" si="17"/>
        <v>0.31451451660565816</v>
      </c>
      <c r="M136" s="1">
        <f t="shared" ca="1" si="17"/>
        <v>0.22250460019514762</v>
      </c>
      <c r="N136" s="1">
        <f t="shared" ca="1" si="17"/>
        <v>0.27707334822045954</v>
      </c>
      <c r="O136" s="1">
        <f t="shared" ca="1" si="17"/>
        <v>0.42361845693165323</v>
      </c>
      <c r="P136" s="1">
        <f t="shared" ca="1" si="17"/>
        <v>0.41764995615679351</v>
      </c>
      <c r="Q136" s="1">
        <f t="shared" ca="1" si="17"/>
        <v>0.48386229329553299</v>
      </c>
      <c r="R136" s="1">
        <f t="shared" ca="1" si="17"/>
        <v>0.51767013990689392</v>
      </c>
      <c r="S136" s="1">
        <f t="shared" ca="1" si="17"/>
        <v>0.32622692818562965</v>
      </c>
      <c r="T136" s="1">
        <f t="shared" ca="1" si="17"/>
        <v>0.27068550218253457</v>
      </c>
      <c r="U136" s="1">
        <f t="shared" ca="1" si="17"/>
        <v>0.35607089268316644</v>
      </c>
      <c r="V136" s="1">
        <f t="shared" ca="1" si="15"/>
        <v>0.3085421548541975</v>
      </c>
      <c r="W136" s="1">
        <f t="shared" ca="1" si="16"/>
        <v>0.20657483276044758</v>
      </c>
    </row>
    <row r="137" spans="1:23">
      <c r="A137">
        <v>170</v>
      </c>
      <c r="B137" t="s">
        <v>73</v>
      </c>
      <c r="C137">
        <v>-1</v>
      </c>
      <c r="D137" s="1">
        <f t="shared" ca="1" si="12"/>
        <v>0.45156403142879054</v>
      </c>
      <c r="E137" s="1">
        <f t="shared" ca="1" si="13"/>
        <v>0.32780366963107527</v>
      </c>
      <c r="F137" s="1">
        <f t="shared" ca="1" si="17"/>
        <v>0.30212680976984929</v>
      </c>
      <c r="G137" s="1">
        <f t="shared" ca="1" si="17"/>
        <v>0.320837319575561</v>
      </c>
      <c r="H137" s="1">
        <f t="shared" ca="1" si="17"/>
        <v>0.24170942075090127</v>
      </c>
      <c r="I137" s="1">
        <f t="shared" ca="1" si="17"/>
        <v>0.12467992051452008</v>
      </c>
      <c r="J137" s="1">
        <f t="shared" ca="1" si="17"/>
        <v>0.14116031745816465</v>
      </c>
      <c r="K137" s="1">
        <f t="shared" ca="1" si="17"/>
        <v>0.29144770258162739</v>
      </c>
      <c r="L137" s="1">
        <f t="shared" ca="1" si="17"/>
        <v>0.39746799256575127</v>
      </c>
      <c r="M137" s="1">
        <f t="shared" ca="1" si="17"/>
        <v>0.20901702103479267</v>
      </c>
      <c r="N137" s="1">
        <f t="shared" ca="1" si="17"/>
        <v>4.8655386474707567E-2</v>
      </c>
      <c r="O137" s="1">
        <f t="shared" ca="1" si="17"/>
        <v>2.792173903224135E-3</v>
      </c>
      <c r="P137" s="1">
        <f t="shared" ca="1" si="17"/>
        <v>4.3300307331971398E-2</v>
      </c>
      <c r="Q137" s="1">
        <f t="shared" ca="1" si="17"/>
        <v>0.18718164102121143</v>
      </c>
      <c r="R137" s="1">
        <f t="shared" ca="1" si="17"/>
        <v>0.35866425378371825</v>
      </c>
      <c r="S137" s="1">
        <f t="shared" ca="1" si="17"/>
        <v>0.43952802241768218</v>
      </c>
      <c r="T137" s="1">
        <f t="shared" ca="1" si="17"/>
        <v>0.28652468852182766</v>
      </c>
      <c r="U137" s="1">
        <f t="shared" ca="1" si="17"/>
        <v>9.6374140616152237E-2</v>
      </c>
      <c r="V137" s="1">
        <f t="shared" ca="1" si="15"/>
        <v>-5.2031392130094715E-2</v>
      </c>
      <c r="W137" s="1">
        <f t="shared" ca="1" si="16"/>
        <v>-0.14647928655524506</v>
      </c>
    </row>
    <row r="138" spans="1:23">
      <c r="A138">
        <v>171</v>
      </c>
      <c r="B138" t="s">
        <v>74</v>
      </c>
      <c r="C138">
        <v>-1</v>
      </c>
      <c r="D138" s="1">
        <f t="shared" ca="1" si="12"/>
        <v>0.4813191651619308</v>
      </c>
      <c r="E138" s="1">
        <f t="shared" ca="1" si="13"/>
        <v>0.32693971312342923</v>
      </c>
      <c r="F138" s="1">
        <f t="shared" ca="1" si="17"/>
        <v>0.22881662826572363</v>
      </c>
      <c r="G138" s="1">
        <f t="shared" ca="1" si="17"/>
        <v>0.12580699955658589</v>
      </c>
      <c r="H138" s="1">
        <f t="shared" ca="1" si="17"/>
        <v>4.2562182649596172E-2</v>
      </c>
      <c r="I138" s="1">
        <f t="shared" ca="1" si="17"/>
        <v>1.8948922085218024E-2</v>
      </c>
      <c r="J138" s="1">
        <f t="shared" ca="1" si="17"/>
        <v>8.3983300855080906E-2</v>
      </c>
      <c r="K138" s="1">
        <f t="shared" ca="1" si="17"/>
        <v>0.29056650153857494</v>
      </c>
      <c r="L138" s="1">
        <f t="shared" ca="1" si="17"/>
        <v>0.50597894427448498</v>
      </c>
      <c r="M138" s="1">
        <f t="shared" ca="1" si="17"/>
        <v>0.423562684399098</v>
      </c>
      <c r="N138" s="1">
        <f t="shared" ca="1" si="17"/>
        <v>0.3358779951171037</v>
      </c>
      <c r="O138" s="1">
        <f t="shared" ca="1" si="17"/>
        <v>0.47443170746079383</v>
      </c>
      <c r="P138" s="1">
        <f t="shared" ca="1" si="17"/>
        <v>0.55985587433336081</v>
      </c>
      <c r="Q138" s="1">
        <f t="shared" ca="1" si="17"/>
        <v>0.66511868665721874</v>
      </c>
      <c r="R138" s="1">
        <f t="shared" ca="1" si="17"/>
        <v>0.65353770039007353</v>
      </c>
      <c r="S138" s="1">
        <f t="shared" ca="1" si="17"/>
        <v>0.63465975657925289</v>
      </c>
      <c r="T138" s="1">
        <f t="shared" ca="1" si="17"/>
        <v>0.49615717797321457</v>
      </c>
      <c r="U138" s="1">
        <f t="shared" ca="1" si="17"/>
        <v>0.36128198691973679</v>
      </c>
      <c r="V138" s="1">
        <f t="shared" ca="1" si="15"/>
        <v>0.22882203958013914</v>
      </c>
      <c r="W138" s="1">
        <f t="shared" ca="1" si="16"/>
        <v>0.14788203919574122</v>
      </c>
    </row>
    <row r="139" spans="1:23">
      <c r="A139">
        <v>172</v>
      </c>
      <c r="B139" t="s">
        <v>75</v>
      </c>
      <c r="C139">
        <v>-1</v>
      </c>
      <c r="D139" s="1">
        <f t="shared" ca="1" si="12"/>
        <v>0.68973626773793806</v>
      </c>
      <c r="E139" s="1">
        <f t="shared" ca="1" si="13"/>
        <v>0.46496557567553021</v>
      </c>
      <c r="F139" s="1">
        <f t="shared" ca="1" si="17"/>
        <v>0.20762051143716956</v>
      </c>
      <c r="G139" s="1">
        <f t="shared" ca="1" si="17"/>
        <v>9.3682758903679844E-2</v>
      </c>
      <c r="H139" s="1">
        <f t="shared" ca="1" si="17"/>
        <v>9.5152791644470963E-2</v>
      </c>
      <c r="I139" s="1">
        <f t="shared" ca="1" si="17"/>
        <v>0.20873468878923834</v>
      </c>
      <c r="J139" s="1">
        <f t="shared" ca="1" si="17"/>
        <v>0.35179936177987858</v>
      </c>
      <c r="K139" s="1">
        <f t="shared" ca="1" si="17"/>
        <v>0.32630064846591778</v>
      </c>
      <c r="L139" s="1">
        <f t="shared" ca="1" si="17"/>
        <v>0.28186009112982913</v>
      </c>
      <c r="M139" s="1">
        <f t="shared" ca="1" si="17"/>
        <v>0.13846713894896293</v>
      </c>
      <c r="N139" s="1">
        <f t="shared" ca="1" si="17"/>
        <v>2.9488731345469088E-2</v>
      </c>
      <c r="O139" s="1">
        <f t="shared" ca="1" si="17"/>
        <v>2.2369448309263178E-2</v>
      </c>
      <c r="P139" s="1">
        <f t="shared" ca="1" si="17"/>
        <v>0.10712856717991973</v>
      </c>
      <c r="Q139" s="1">
        <f t="shared" ca="1" si="17"/>
        <v>0.25860620537356732</v>
      </c>
      <c r="R139" s="1">
        <f t="shared" ca="1" si="17"/>
        <v>0.36886782118113781</v>
      </c>
      <c r="S139" s="1">
        <f t="shared" ca="1" si="17"/>
        <v>0.26841320707760818</v>
      </c>
      <c r="T139" s="1">
        <f t="shared" ca="1" si="17"/>
        <v>0.26709462458061128</v>
      </c>
      <c r="U139" s="1">
        <f t="shared" ca="1" si="17"/>
        <v>0.31091411515980349</v>
      </c>
      <c r="V139" s="1">
        <f t="shared" ca="1" si="15"/>
        <v>0.21054406734735498</v>
      </c>
      <c r="W139" s="1">
        <f t="shared" ca="1" si="16"/>
        <v>0.12784425922902562</v>
      </c>
    </row>
    <row r="140" spans="1:23">
      <c r="A140">
        <v>173</v>
      </c>
      <c r="B140" t="s">
        <v>76</v>
      </c>
      <c r="C140">
        <v>-1</v>
      </c>
      <c r="D140" s="1">
        <f t="shared" ca="1" si="12"/>
        <v>0.55474870916021657</v>
      </c>
      <c r="E140" s="1">
        <f t="shared" ca="1" si="13"/>
        <v>0.46843380642913202</v>
      </c>
      <c r="F140" s="1">
        <f t="shared" ca="1" si="17"/>
        <v>0.24997696129747671</v>
      </c>
      <c r="G140" s="1">
        <f t="shared" ca="1" si="17"/>
        <v>9.5752099799862836E-2</v>
      </c>
      <c r="H140" s="1">
        <f t="shared" ca="1" si="17"/>
        <v>6.8327873631859298E-2</v>
      </c>
      <c r="I140" s="1">
        <f t="shared" ca="1" si="17"/>
        <v>8.7534104775197907E-2</v>
      </c>
      <c r="J140" s="1">
        <f t="shared" ca="1" si="17"/>
        <v>0.13772073397373807</v>
      </c>
      <c r="K140" s="1">
        <f t="shared" ca="1" si="17"/>
        <v>0.24998821960541678</v>
      </c>
      <c r="L140" s="1">
        <f t="shared" ca="1" si="17"/>
        <v>0.33506801166671901</v>
      </c>
      <c r="M140" s="1">
        <f t="shared" ca="1" si="17"/>
        <v>0.20539297866523171</v>
      </c>
      <c r="N140" s="1">
        <f t="shared" ca="1" si="17"/>
        <v>0.21539422906130809</v>
      </c>
      <c r="O140" s="1">
        <f t="shared" ca="1" si="17"/>
        <v>0.32534273076621933</v>
      </c>
      <c r="P140" s="1">
        <f t="shared" ca="1" si="17"/>
        <v>0.29054905398844622</v>
      </c>
      <c r="Q140" s="1">
        <f t="shared" ca="1" si="17"/>
        <v>0.3468294356193195</v>
      </c>
      <c r="R140" s="1">
        <f t="shared" ca="1" si="17"/>
        <v>0.42715192929205026</v>
      </c>
      <c r="S140" s="1">
        <f t="shared" ca="1" si="17"/>
        <v>0.29376727066590086</v>
      </c>
      <c r="T140" s="1">
        <f t="shared" ca="1" si="17"/>
        <v>0.20488687129814168</v>
      </c>
      <c r="U140" s="1">
        <f t="shared" ca="1" si="17"/>
        <v>0.2266893952178192</v>
      </c>
      <c r="V140" s="1">
        <f t="shared" ca="1" si="15"/>
        <v>0.17351254391266135</v>
      </c>
      <c r="W140" s="1">
        <f t="shared" ca="1" si="16"/>
        <v>0.12239898809627284</v>
      </c>
    </row>
    <row r="141" spans="1:23">
      <c r="A141">
        <v>174</v>
      </c>
      <c r="B141" t="s">
        <v>77</v>
      </c>
      <c r="C141">
        <v>-1</v>
      </c>
      <c r="D141" s="1">
        <f t="shared" ca="1" si="12"/>
        <v>0.17571185032416997</v>
      </c>
      <c r="E141" s="1">
        <f t="shared" ca="1" si="13"/>
        <v>0.38069969878029802</v>
      </c>
      <c r="F141" s="1">
        <f t="shared" ca="1" si="17"/>
        <v>0.49780343067406252</v>
      </c>
      <c r="G141" s="1">
        <f t="shared" ca="1" si="17"/>
        <v>0.31951117038048865</v>
      </c>
      <c r="H141" s="1">
        <f t="shared" ca="1" si="17"/>
        <v>0.12367175856019012</v>
      </c>
      <c r="I141" s="1">
        <f t="shared" ca="1" si="17"/>
        <v>2.5557832947349552E-2</v>
      </c>
      <c r="J141" s="1">
        <f t="shared" ca="1" si="17"/>
        <v>7.3877149059869886E-3</v>
      </c>
      <c r="K141" s="1">
        <f t="shared" ca="1" si="17"/>
        <v>-7.0820047994320208E-3</v>
      </c>
      <c r="L141" s="1">
        <f t="shared" ca="1" si="17"/>
        <v>3.457186404911107E-2</v>
      </c>
      <c r="M141" s="1">
        <f t="shared" ca="1" si="17"/>
        <v>0.12413644210797599</v>
      </c>
      <c r="N141" s="1">
        <f t="shared" ca="1" si="17"/>
        <v>0.30981056995755968</v>
      </c>
      <c r="O141" s="1">
        <f t="shared" ca="1" si="17"/>
        <v>0.4355318326611467</v>
      </c>
      <c r="P141" s="1">
        <f t="shared" ca="1" si="17"/>
        <v>0.28981551498469521</v>
      </c>
      <c r="Q141" s="1">
        <f t="shared" ca="1" si="17"/>
        <v>0.30503710989993832</v>
      </c>
      <c r="R141" s="1">
        <f t="shared" ca="1" si="17"/>
        <v>0.55616915798563826</v>
      </c>
      <c r="S141" s="1">
        <f t="shared" ca="1" si="17"/>
        <v>0.70360975957622396</v>
      </c>
      <c r="T141" s="1">
        <f t="shared" ca="1" si="17"/>
        <v>0.62515465661240877</v>
      </c>
      <c r="U141" s="1">
        <f t="shared" ca="1" si="17"/>
        <v>0.3646304546114405</v>
      </c>
      <c r="V141" s="1">
        <f t="shared" ca="1" si="15"/>
        <v>0.1258876238060245</v>
      </c>
      <c r="W141" s="1">
        <f t="shared" ca="1" si="16"/>
        <v>-3.8713278981131027E-2</v>
      </c>
    </row>
    <row r="142" spans="1:23">
      <c r="A142">
        <v>175</v>
      </c>
      <c r="B142" t="s">
        <v>78</v>
      </c>
      <c r="C142">
        <v>-1</v>
      </c>
      <c r="D142" s="1">
        <f t="shared" ca="1" si="12"/>
        <v>0.17627155210569811</v>
      </c>
      <c r="E142" s="1">
        <f t="shared" ca="1" si="13"/>
        <v>0.3222703755308598</v>
      </c>
      <c r="F142" s="1">
        <f t="shared" ca="1" si="17"/>
        <v>0.45121481688645926</v>
      </c>
      <c r="G142" s="1">
        <f t="shared" ca="1" si="17"/>
        <v>0.37167800374244719</v>
      </c>
      <c r="H142" s="1">
        <f t="shared" ca="1" si="17"/>
        <v>0.13235889939128703</v>
      </c>
      <c r="I142" s="1">
        <f t="shared" ca="1" si="17"/>
        <v>-5.2456806012002977E-2</v>
      </c>
      <c r="J142" s="1">
        <f t="shared" ca="1" si="17"/>
        <v>-0.14092001912028246</v>
      </c>
      <c r="K142" s="1">
        <f t="shared" ca="1" si="17"/>
        <v>-0.14702249572370843</v>
      </c>
      <c r="L142" s="1">
        <f t="shared" ca="1" si="17"/>
        <v>-0.10117240427053109</v>
      </c>
      <c r="M142" s="1">
        <f t="shared" ca="1" si="17"/>
        <v>-3.0732427157404162E-2</v>
      </c>
      <c r="N142" s="1">
        <f t="shared" ca="1" si="17"/>
        <v>3.735090654475777E-2</v>
      </c>
      <c r="O142" s="1">
        <f t="shared" ca="1" si="17"/>
        <v>0.11782087193559967</v>
      </c>
      <c r="P142" s="1">
        <f t="shared" ca="1" si="17"/>
        <v>0.26825004728246771</v>
      </c>
      <c r="Q142" s="1">
        <f t="shared" ca="1" si="17"/>
        <v>0.47689939427709394</v>
      </c>
      <c r="R142" s="1">
        <f t="shared" ca="1" si="17"/>
        <v>0.49693128506236012</v>
      </c>
      <c r="S142" s="1">
        <f t="shared" ca="1" si="17"/>
        <v>0.44036488493484294</v>
      </c>
      <c r="T142" s="1">
        <f t="shared" ca="1" si="17"/>
        <v>0.22022724453597423</v>
      </c>
      <c r="U142" s="1">
        <f t="shared" ca="1" si="17"/>
        <v>1.3112203616370893E-2</v>
      </c>
      <c r="V142" s="1">
        <f t="shared" ca="1" si="15"/>
        <v>-9.8354609168814749E-2</v>
      </c>
      <c r="W142" s="1">
        <f t="shared" ca="1" si="16"/>
        <v>-0.15662676405795209</v>
      </c>
    </row>
    <row r="143" spans="1:23">
      <c r="A143">
        <v>176</v>
      </c>
      <c r="B143" t="s">
        <v>79</v>
      </c>
      <c r="C143">
        <v>-1</v>
      </c>
      <c r="D143" s="1">
        <f t="shared" ca="1" si="12"/>
        <v>0.5305065514406061</v>
      </c>
      <c r="E143" s="1">
        <f t="shared" ca="1" si="13"/>
        <v>0.7215823742062305</v>
      </c>
      <c r="F143" s="1">
        <f t="shared" ca="1" si="17"/>
        <v>0.67003428894500017</v>
      </c>
      <c r="G143" s="1">
        <f t="shared" ca="1" si="17"/>
        <v>0.33646599090967449</v>
      </c>
      <c r="H143" s="1">
        <f t="shared" ca="1" si="17"/>
        <v>0.11317855418580618</v>
      </c>
      <c r="I143" s="1">
        <f t="shared" ca="1" si="17"/>
        <v>0.16458279928473762</v>
      </c>
      <c r="J143" s="1">
        <f t="shared" ca="1" si="17"/>
        <v>0.27255922666171706</v>
      </c>
      <c r="K143" s="1">
        <f t="shared" ca="1" si="17"/>
        <v>0.21108065613499249</v>
      </c>
      <c r="L143" s="1">
        <f t="shared" ca="1" si="17"/>
        <v>8.7899681956570538E-2</v>
      </c>
      <c r="M143" s="1">
        <f t="shared" ca="1" si="17"/>
        <v>4.2522050106555458E-2</v>
      </c>
      <c r="N143" s="1">
        <f t="shared" ca="1" si="17"/>
        <v>6.4447189849174788E-2</v>
      </c>
      <c r="O143" s="1">
        <f t="shared" ca="1" si="17"/>
        <v>0.12550525825917977</v>
      </c>
      <c r="P143" s="1">
        <f t="shared" ca="1" si="17"/>
        <v>0.19570609613806145</v>
      </c>
      <c r="Q143" s="1">
        <f t="shared" ca="1" si="17"/>
        <v>0.41347252243922916</v>
      </c>
      <c r="R143" s="1">
        <f t="shared" ca="1" si="17"/>
        <v>0.64053621740326017</v>
      </c>
      <c r="S143" s="1">
        <f t="shared" ca="1" si="17"/>
        <v>0.59276324832328198</v>
      </c>
      <c r="T143" s="1">
        <f t="shared" ca="1" si="17"/>
        <v>0.31445542345941746</v>
      </c>
      <c r="U143" s="1">
        <f t="shared" ref="U143:U158" ca="1" si="18">(U93+0.6*(V93+T93)+0.15*(S93+W93))/(1+2*0.6+2*0.15)</f>
        <v>9.061565246565928E-2</v>
      </c>
      <c r="V143" s="1">
        <f t="shared" ca="1" si="15"/>
        <v>-2.7152173172660392E-3</v>
      </c>
      <c r="W143" s="1">
        <f t="shared" ca="1" si="16"/>
        <v>-3.3297740666649353E-2</v>
      </c>
    </row>
    <row r="144" spans="1:23">
      <c r="A144">
        <v>177</v>
      </c>
      <c r="B144" t="s">
        <v>80</v>
      </c>
      <c r="C144">
        <v>-1</v>
      </c>
      <c r="D144" s="1">
        <f t="shared" ca="1" si="12"/>
        <v>0.14492120108131126</v>
      </c>
      <c r="E144" s="1">
        <f t="shared" ca="1" si="13"/>
        <v>0.2947274079394126</v>
      </c>
      <c r="F144" s="1">
        <f t="shared" ref="F144:T158" ca="1" si="19">(F94+0.6*(G94+E94)+0.15*(D94+H94))/(1+2*0.6+2*0.15)</f>
        <v>0.3770959747164373</v>
      </c>
      <c r="G144" s="1">
        <f t="shared" ca="1" si="19"/>
        <v>0.28307028681119045</v>
      </c>
      <c r="H144" s="1">
        <f t="shared" ca="1" si="19"/>
        <v>0.16338785264959893</v>
      </c>
      <c r="I144" s="1">
        <f t="shared" ca="1" si="19"/>
        <v>1.4432452817449041E-2</v>
      </c>
      <c r="J144" s="1">
        <f t="shared" ca="1" si="19"/>
        <v>-3.4182221462437566E-2</v>
      </c>
      <c r="K144" s="1">
        <f t="shared" ca="1" si="19"/>
        <v>0.15138125476137096</v>
      </c>
      <c r="L144" s="1">
        <f t="shared" ca="1" si="19"/>
        <v>0.44324218865876686</v>
      </c>
      <c r="M144" s="1">
        <f t="shared" ca="1" si="19"/>
        <v>0.48802383292563406</v>
      </c>
      <c r="N144" s="1">
        <f t="shared" ca="1" si="19"/>
        <v>0.38875556933738648</v>
      </c>
      <c r="O144" s="1">
        <f t="shared" ca="1" si="19"/>
        <v>0.41523723414987301</v>
      </c>
      <c r="P144" s="1">
        <f t="shared" ca="1" si="19"/>
        <v>0.44894779462054907</v>
      </c>
      <c r="Q144" s="1">
        <f t="shared" ca="1" si="19"/>
        <v>0.58588782799350003</v>
      </c>
      <c r="R144" s="1">
        <f t="shared" ca="1" si="19"/>
        <v>0.68896288283668539</v>
      </c>
      <c r="S144" s="1">
        <f t="shared" ca="1" si="19"/>
        <v>0.7670730085277695</v>
      </c>
      <c r="T144" s="1">
        <f t="shared" ca="1" si="19"/>
        <v>0.59955508507805888</v>
      </c>
      <c r="U144" s="1">
        <f t="shared" ca="1" si="18"/>
        <v>0.24196902793380543</v>
      </c>
      <c r="V144" s="1">
        <f t="shared" ca="1" si="15"/>
        <v>3.022077874258897E-2</v>
      </c>
      <c r="W144" s="1">
        <f t="shared" ca="1" si="16"/>
        <v>-2.8521159165619665E-2</v>
      </c>
    </row>
    <row r="145" spans="1:23">
      <c r="A145">
        <v>178</v>
      </c>
      <c r="B145" t="s">
        <v>81</v>
      </c>
      <c r="C145">
        <v>-1</v>
      </c>
      <c r="D145" s="1">
        <f t="shared" ca="1" si="12"/>
        <v>0.95982355804786601</v>
      </c>
      <c r="E145" s="1">
        <f t="shared" ca="1" si="13"/>
        <v>0.86060964778874594</v>
      </c>
      <c r="F145" s="1">
        <f t="shared" ca="1" si="19"/>
        <v>0.64314713670788082</v>
      </c>
      <c r="G145" s="1">
        <f t="shared" ca="1" si="19"/>
        <v>0.26654748396531008</v>
      </c>
      <c r="H145" s="1">
        <f t="shared" ca="1" si="19"/>
        <v>5.7501284695071951E-2</v>
      </c>
      <c r="I145" s="1">
        <f t="shared" ca="1" si="19"/>
        <v>0.13789101226338685</v>
      </c>
      <c r="J145" s="1">
        <f t="shared" ca="1" si="19"/>
        <v>0.33989284454399848</v>
      </c>
      <c r="K145" s="1">
        <f t="shared" ca="1" si="19"/>
        <v>0.26596973780019612</v>
      </c>
      <c r="L145" s="1">
        <f t="shared" ca="1" si="19"/>
        <v>0.12179446347728576</v>
      </c>
      <c r="M145" s="1">
        <f t="shared" ca="1" si="19"/>
        <v>6.6737760496188778E-2</v>
      </c>
      <c r="N145" s="1">
        <f t="shared" ca="1" si="19"/>
        <v>7.0576800368693932E-2</v>
      </c>
      <c r="O145" s="1">
        <f t="shared" ca="1" si="19"/>
        <v>5.2753368220957941E-2</v>
      </c>
      <c r="P145" s="1">
        <f t="shared" ca="1" si="19"/>
        <v>9.5290426975448872E-2</v>
      </c>
      <c r="Q145" s="1">
        <f t="shared" ca="1" si="19"/>
        <v>0.24056949869092525</v>
      </c>
      <c r="R145" s="1">
        <f t="shared" ca="1" si="19"/>
        <v>0.41556421530232601</v>
      </c>
      <c r="S145" s="1">
        <f t="shared" ca="1" si="19"/>
        <v>0.45237720905032486</v>
      </c>
      <c r="T145" s="1">
        <f t="shared" ca="1" si="19"/>
        <v>0.31960313879058883</v>
      </c>
      <c r="U145" s="1">
        <f t="shared" ca="1" si="18"/>
        <v>0.24094914484730903</v>
      </c>
      <c r="V145" s="1">
        <f t="shared" ca="1" si="15"/>
        <v>0.21665476731693281</v>
      </c>
      <c r="W145" s="1">
        <f t="shared" ca="1" si="16"/>
        <v>0.15602472182072977</v>
      </c>
    </row>
    <row r="146" spans="1:23">
      <c r="A146">
        <v>179</v>
      </c>
      <c r="B146" t="s">
        <v>82</v>
      </c>
      <c r="C146">
        <v>-1</v>
      </c>
      <c r="D146" s="1">
        <f t="shared" ca="1" si="12"/>
        <v>0.16458458756013758</v>
      </c>
      <c r="E146" s="1">
        <f t="shared" ca="1" si="13"/>
        <v>0.30088283910517039</v>
      </c>
      <c r="F146" s="1">
        <f t="shared" ca="1" si="19"/>
        <v>0.40545292876443062</v>
      </c>
      <c r="G146" s="1">
        <f t="shared" ca="1" si="19"/>
        <v>0.21796018090243258</v>
      </c>
      <c r="H146" s="1">
        <f t="shared" ca="1" si="19"/>
        <v>8.5014852225175325E-2</v>
      </c>
      <c r="I146" s="1">
        <f t="shared" ca="1" si="19"/>
        <v>0.2313379942648576</v>
      </c>
      <c r="J146" s="1">
        <f t="shared" ca="1" si="19"/>
        <v>0.42151017850348121</v>
      </c>
      <c r="K146" s="1">
        <f t="shared" ca="1" si="19"/>
        <v>0.26854949097508746</v>
      </c>
      <c r="L146" s="1">
        <f t="shared" ca="1" si="19"/>
        <v>0.12133277117077554</v>
      </c>
      <c r="M146" s="1">
        <f t="shared" ca="1" si="19"/>
        <v>0.11157976087369439</v>
      </c>
      <c r="N146" s="1">
        <f t="shared" ca="1" si="19"/>
        <v>0.15529351919987627</v>
      </c>
      <c r="O146" s="1">
        <f t="shared" ca="1" si="19"/>
        <v>0.28976738583283873</v>
      </c>
      <c r="P146" s="1">
        <f t="shared" ca="1" si="19"/>
        <v>0.48943026037381665</v>
      </c>
      <c r="Q146" s="1">
        <f t="shared" ca="1" si="19"/>
        <v>0.64366222386741678</v>
      </c>
      <c r="R146" s="1">
        <f t="shared" ca="1" si="19"/>
        <v>0.68417478198366044</v>
      </c>
      <c r="S146" s="1">
        <f t="shared" ca="1" si="19"/>
        <v>0.78707033311620322</v>
      </c>
      <c r="T146" s="1">
        <f t="shared" ca="1" si="19"/>
        <v>0.65631493482052783</v>
      </c>
      <c r="U146" s="1">
        <f t="shared" ca="1" si="18"/>
        <v>0.31486982505069555</v>
      </c>
      <c r="V146" s="1">
        <f t="shared" ca="1" si="15"/>
        <v>0.13548047279676195</v>
      </c>
      <c r="W146" s="1">
        <f t="shared" ca="1" si="16"/>
        <v>0.10163754257229618</v>
      </c>
    </row>
    <row r="147" spans="1:23">
      <c r="A147">
        <v>180</v>
      </c>
      <c r="B147" t="s">
        <v>83</v>
      </c>
      <c r="C147">
        <v>-1</v>
      </c>
      <c r="D147" s="1">
        <f t="shared" ca="1" si="12"/>
        <v>0.40054456730858295</v>
      </c>
      <c r="E147" s="1">
        <f t="shared" ca="1" si="13"/>
        <v>0.11428623569509355</v>
      </c>
      <c r="F147" s="1">
        <f t="shared" ca="1" si="19"/>
        <v>-1.0391369364370578E-2</v>
      </c>
      <c r="G147" s="1">
        <f t="shared" ca="1" si="19"/>
        <v>1.507273129315399E-2</v>
      </c>
      <c r="H147" s="1">
        <f t="shared" ca="1" si="19"/>
        <v>9.401033167346276E-2</v>
      </c>
      <c r="I147" s="1">
        <f t="shared" ca="1" si="19"/>
        <v>0.27915697329796429</v>
      </c>
      <c r="J147" s="1">
        <f t="shared" ca="1" si="19"/>
        <v>0.5116088034171169</v>
      </c>
      <c r="K147" s="1">
        <f t="shared" ca="1" si="19"/>
        <v>0.46601810605034066</v>
      </c>
      <c r="L147" s="1">
        <f t="shared" ca="1" si="19"/>
        <v>0.22951688817168553</v>
      </c>
      <c r="M147" s="1">
        <f t="shared" ca="1" si="19"/>
        <v>7.1325128986328729E-2</v>
      </c>
      <c r="N147" s="1">
        <f t="shared" ca="1" si="19"/>
        <v>1.0239279585307851E-2</v>
      </c>
      <c r="O147" s="1">
        <f t="shared" ca="1" si="19"/>
        <v>-1.2295432587476634E-2</v>
      </c>
      <c r="P147" s="1">
        <f t="shared" ca="1" si="19"/>
        <v>4.343726048155605E-2</v>
      </c>
      <c r="Q147" s="1">
        <f t="shared" ca="1" si="19"/>
        <v>0.11840143459611677</v>
      </c>
      <c r="R147" s="1">
        <f t="shared" ca="1" si="19"/>
        <v>0.16442056876147532</v>
      </c>
      <c r="S147" s="1">
        <f t="shared" ca="1" si="19"/>
        <v>0.13482156120643596</v>
      </c>
      <c r="T147" s="1">
        <f t="shared" ca="1" si="19"/>
        <v>8.6571929139953527E-2</v>
      </c>
      <c r="U147" s="1">
        <f t="shared" ca="1" si="18"/>
        <v>6.0407021384291285E-2</v>
      </c>
      <c r="V147" s="1">
        <f t="shared" ca="1" si="15"/>
        <v>5.5640483908769557E-2</v>
      </c>
      <c r="W147" s="1">
        <f t="shared" ca="1" si="16"/>
        <v>3.9215482155346461E-2</v>
      </c>
    </row>
    <row r="148" spans="1:23">
      <c r="A148">
        <v>181</v>
      </c>
      <c r="B148" t="s">
        <v>84</v>
      </c>
      <c r="C148">
        <v>-1</v>
      </c>
      <c r="D148" s="1">
        <f t="shared" ca="1" si="12"/>
        <v>0.47055398977452495</v>
      </c>
      <c r="E148" s="1">
        <f t="shared" ca="1" si="13"/>
        <v>0.26033883814556125</v>
      </c>
      <c r="F148" s="1">
        <f t="shared" ca="1" si="19"/>
        <v>0.19222430706199747</v>
      </c>
      <c r="G148" s="1">
        <f t="shared" ca="1" si="19"/>
        <v>0.16589991147864422</v>
      </c>
      <c r="H148" s="1">
        <f t="shared" ca="1" si="19"/>
        <v>0.13967573058257371</v>
      </c>
      <c r="I148" s="1">
        <f t="shared" ca="1" si="19"/>
        <v>0.21707996045278827</v>
      </c>
      <c r="J148" s="1">
        <f t="shared" ca="1" si="19"/>
        <v>0.37170612996273622</v>
      </c>
      <c r="K148" s="1">
        <f t="shared" ca="1" si="19"/>
        <v>0.26935753453827521</v>
      </c>
      <c r="L148" s="1">
        <f t="shared" ca="1" si="19"/>
        <v>0.1136225492258041</v>
      </c>
      <c r="M148" s="1">
        <f t="shared" ca="1" si="19"/>
        <v>2.0741518457474347E-2</v>
      </c>
      <c r="N148" s="1">
        <f t="shared" ca="1" si="19"/>
        <v>-2.4885653019022728E-2</v>
      </c>
      <c r="O148" s="1">
        <f t="shared" ca="1" si="19"/>
        <v>-6.1381774004678147E-2</v>
      </c>
      <c r="P148" s="1">
        <f t="shared" ca="1" si="19"/>
        <v>-7.4187004655208444E-3</v>
      </c>
      <c r="Q148" s="1">
        <f t="shared" ca="1" si="19"/>
        <v>0.1729631824474448</v>
      </c>
      <c r="R148" s="1">
        <f t="shared" ca="1" si="19"/>
        <v>0.33256822186546803</v>
      </c>
      <c r="S148" s="1">
        <f t="shared" ca="1" si="19"/>
        <v>0.19160926700965625</v>
      </c>
      <c r="T148" s="1">
        <f t="shared" ca="1" si="19"/>
        <v>3.897061058960799E-2</v>
      </c>
      <c r="U148" s="1">
        <f t="shared" ca="1" si="18"/>
        <v>-1.7831399554172702E-2</v>
      </c>
      <c r="V148" s="1">
        <f t="shared" ca="1" si="15"/>
        <v>1.6792985951510454E-2</v>
      </c>
      <c r="W148" s="1">
        <f t="shared" ca="1" si="16"/>
        <v>4.3563886141164722E-2</v>
      </c>
    </row>
    <row r="149" spans="1:23">
      <c r="A149">
        <v>182</v>
      </c>
      <c r="B149" t="s">
        <v>85</v>
      </c>
      <c r="C149">
        <v>-1</v>
      </c>
      <c r="D149" s="1">
        <f t="shared" ca="1" si="12"/>
        <v>0.34041392839824169</v>
      </c>
      <c r="E149" s="1">
        <f t="shared" ca="1" si="13"/>
        <v>0.24255145641838285</v>
      </c>
      <c r="F149" s="1">
        <f t="shared" ca="1" si="19"/>
        <v>0.1439391969324883</v>
      </c>
      <c r="G149" s="1">
        <f t="shared" ca="1" si="19"/>
        <v>6.6972404123720769E-2</v>
      </c>
      <c r="H149" s="1">
        <f t="shared" ca="1" si="19"/>
        <v>2.1690091899901526E-2</v>
      </c>
      <c r="I149" s="1">
        <f t="shared" ca="1" si="19"/>
        <v>9.1925158400306423E-3</v>
      </c>
      <c r="J149" s="1">
        <f t="shared" ca="1" si="19"/>
        <v>0.10119196085019863</v>
      </c>
      <c r="K149" s="1">
        <f t="shared" ca="1" si="19"/>
        <v>0.34767695783384206</v>
      </c>
      <c r="L149" s="1">
        <f t="shared" ca="1" si="19"/>
        <v>0.54831185452772879</v>
      </c>
      <c r="M149" s="1">
        <f t="shared" ca="1" si="19"/>
        <v>0.34937880548247335</v>
      </c>
      <c r="N149" s="1">
        <f t="shared" ca="1" si="19"/>
        <v>6.3513722324539862E-2</v>
      </c>
      <c r="O149" s="1">
        <f t="shared" ca="1" si="19"/>
        <v>-3.4319128513221907E-2</v>
      </c>
      <c r="P149" s="1">
        <f t="shared" ca="1" si="19"/>
        <v>6.2272240069621822E-2</v>
      </c>
      <c r="Q149" s="1">
        <f t="shared" ca="1" si="19"/>
        <v>0.22617727053174139</v>
      </c>
      <c r="R149" s="1">
        <f t="shared" ca="1" si="19"/>
        <v>0.30936315770682687</v>
      </c>
      <c r="S149" s="1">
        <f t="shared" ca="1" si="19"/>
        <v>0.21944781883178144</v>
      </c>
      <c r="T149" s="1">
        <f t="shared" ca="1" si="19"/>
        <v>0.26054588429587627</v>
      </c>
      <c r="U149" s="1">
        <f t="shared" ca="1" si="18"/>
        <v>0.36951400025140346</v>
      </c>
      <c r="V149" s="1">
        <f t="shared" ca="1" si="15"/>
        <v>0.26248089298924115</v>
      </c>
      <c r="W149" s="1">
        <f t="shared" ca="1" si="16"/>
        <v>0.11040194484185373</v>
      </c>
    </row>
    <row r="150" spans="1:23">
      <c r="A150">
        <v>183</v>
      </c>
      <c r="B150" t="s">
        <v>86</v>
      </c>
      <c r="C150">
        <v>-1</v>
      </c>
      <c r="D150" s="1">
        <f t="shared" ca="1" si="12"/>
        <v>0.15304027990989261</v>
      </c>
      <c r="E150" s="1">
        <f t="shared" ca="1" si="13"/>
        <v>0.10283347218086766</v>
      </c>
      <c r="F150" s="1">
        <f t="shared" ca="1" si="19"/>
        <v>0.10442079191432871</v>
      </c>
      <c r="G150" s="1">
        <f t="shared" ca="1" si="19"/>
        <v>0.10528166287664323</v>
      </c>
      <c r="H150" s="1">
        <f t="shared" ca="1" si="19"/>
        <v>7.5920969164692376E-2</v>
      </c>
      <c r="I150" s="1">
        <f t="shared" ca="1" si="19"/>
        <v>8.9476225505673995E-2</v>
      </c>
      <c r="J150" s="1">
        <f t="shared" ca="1" si="19"/>
        <v>0.1161706000003974</v>
      </c>
      <c r="K150" s="1">
        <f t="shared" ca="1" si="19"/>
        <v>6.2040451143423672E-2</v>
      </c>
      <c r="L150" s="1">
        <f t="shared" ca="1" si="19"/>
        <v>2.7627482123449721E-2</v>
      </c>
      <c r="M150" s="1">
        <f t="shared" ca="1" si="19"/>
        <v>6.089319840334606E-2</v>
      </c>
      <c r="N150" s="1">
        <f t="shared" ca="1" si="19"/>
        <v>0.11069804894435689</v>
      </c>
      <c r="O150" s="1">
        <f t="shared" ca="1" si="19"/>
        <v>0.17127424788606369</v>
      </c>
      <c r="P150" s="1">
        <f t="shared" ca="1" si="19"/>
        <v>0.2340114177162525</v>
      </c>
      <c r="Q150" s="1">
        <f t="shared" ca="1" si="19"/>
        <v>0.32210042251621152</v>
      </c>
      <c r="R150" s="1">
        <f t="shared" ca="1" si="19"/>
        <v>0.27367378358878391</v>
      </c>
      <c r="S150" s="1">
        <f t="shared" ca="1" si="19"/>
        <v>0.1720985010771254</v>
      </c>
      <c r="T150" s="1">
        <f t="shared" ca="1" si="19"/>
        <v>0.26625369103241081</v>
      </c>
      <c r="U150" s="1">
        <f t="shared" ca="1" si="18"/>
        <v>0.40005200155378456</v>
      </c>
      <c r="V150" s="1">
        <f t="shared" ca="1" si="15"/>
        <v>0.24772648923975535</v>
      </c>
      <c r="W150" s="1">
        <f t="shared" ca="1" si="16"/>
        <v>3.5620318502271445E-2</v>
      </c>
    </row>
    <row r="151" spans="1:23">
      <c r="A151">
        <v>184</v>
      </c>
      <c r="B151" t="s">
        <v>87</v>
      </c>
      <c r="C151">
        <v>-1</v>
      </c>
      <c r="D151" s="1">
        <f t="shared" ca="1" si="12"/>
        <v>0.79841981129751061</v>
      </c>
      <c r="E151" s="1">
        <f t="shared" ca="1" si="13"/>
        <v>0.56256626641596108</v>
      </c>
      <c r="F151" s="1">
        <f t="shared" ca="1" si="19"/>
        <v>0.27326482486028725</v>
      </c>
      <c r="G151" s="1">
        <f t="shared" ca="1" si="19"/>
        <v>9.2087278833881056E-2</v>
      </c>
      <c r="H151" s="1">
        <f t="shared" ca="1" si="19"/>
        <v>7.8496028952378769E-2</v>
      </c>
      <c r="I151" s="1">
        <f t="shared" ca="1" si="19"/>
        <v>0.23024391288016166</v>
      </c>
      <c r="J151" s="1">
        <f t="shared" ca="1" si="19"/>
        <v>0.38639895087990961</v>
      </c>
      <c r="K151" s="1">
        <f t="shared" ca="1" si="19"/>
        <v>0.23245567385389815</v>
      </c>
      <c r="L151" s="1">
        <f t="shared" ca="1" si="19"/>
        <v>5.4486919592628545E-2</v>
      </c>
      <c r="M151" s="1">
        <f t="shared" ca="1" si="19"/>
        <v>3.7461059785670943E-2</v>
      </c>
      <c r="N151" s="1">
        <f t="shared" ca="1" si="19"/>
        <v>6.9105353780747114E-2</v>
      </c>
      <c r="O151" s="1">
        <f t="shared" ca="1" si="19"/>
        <v>3.985042799230902E-2</v>
      </c>
      <c r="P151" s="1">
        <f t="shared" ca="1" si="19"/>
        <v>1.8698243105358441E-2</v>
      </c>
      <c r="Q151" s="1">
        <f t="shared" ca="1" si="19"/>
        <v>0.13762214043567997</v>
      </c>
      <c r="R151" s="1">
        <f t="shared" ca="1" si="19"/>
        <v>0.28301580413092853</v>
      </c>
      <c r="S151" s="1">
        <f t="shared" ca="1" si="19"/>
        <v>0.23631914161817785</v>
      </c>
      <c r="T151" s="1">
        <f t="shared" ca="1" si="19"/>
        <v>0.1182520696381669</v>
      </c>
      <c r="U151" s="1">
        <f t="shared" ca="1" si="18"/>
        <v>8.3287234785999309E-2</v>
      </c>
      <c r="V151" s="1">
        <f t="shared" ca="1" si="15"/>
        <v>8.9166483327724408E-2</v>
      </c>
      <c r="W151" s="1">
        <f t="shared" ca="1" si="16"/>
        <v>6.9655802414161333E-2</v>
      </c>
    </row>
    <row r="152" spans="1:23">
      <c r="A152">
        <v>185</v>
      </c>
      <c r="B152" t="s">
        <v>88</v>
      </c>
      <c r="C152">
        <v>-1</v>
      </c>
      <c r="D152" s="1">
        <f t="shared" ca="1" si="12"/>
        <v>0.62995415206665695</v>
      </c>
      <c r="E152" s="1">
        <f t="shared" ca="1" si="13"/>
        <v>0.55580735763014044</v>
      </c>
      <c r="F152" s="1">
        <f t="shared" ca="1" si="19"/>
        <v>0.52189822440459122</v>
      </c>
      <c r="G152" s="1">
        <f t="shared" ca="1" si="19"/>
        <v>0.29596031962113251</v>
      </c>
      <c r="H152" s="1">
        <f t="shared" ca="1" si="19"/>
        <v>0.12679905526296611</v>
      </c>
      <c r="I152" s="1">
        <f t="shared" ca="1" si="19"/>
        <v>0.23744769260378265</v>
      </c>
      <c r="J152" s="1">
        <f t="shared" ca="1" si="19"/>
        <v>0.50652312893227613</v>
      </c>
      <c r="K152" s="1">
        <f t="shared" ca="1" si="19"/>
        <v>0.48631701519070009</v>
      </c>
      <c r="L152" s="1">
        <f t="shared" ca="1" si="19"/>
        <v>0.25649375659888551</v>
      </c>
      <c r="M152" s="1">
        <f t="shared" ca="1" si="19"/>
        <v>9.6951716191425716E-2</v>
      </c>
      <c r="N152" s="1">
        <f t="shared" ca="1" si="19"/>
        <v>5.0038733233478447E-2</v>
      </c>
      <c r="O152" s="1">
        <f t="shared" ca="1" si="19"/>
        <v>4.3685044555138643E-2</v>
      </c>
      <c r="P152" s="1">
        <f t="shared" ca="1" si="19"/>
        <v>0.15701606498010004</v>
      </c>
      <c r="Q152" s="1">
        <f t="shared" ca="1" si="19"/>
        <v>0.40338365284751437</v>
      </c>
      <c r="R152" s="1">
        <f t="shared" ca="1" si="19"/>
        <v>0.51276668318208529</v>
      </c>
      <c r="S152" s="1">
        <f t="shared" ca="1" si="19"/>
        <v>0.40237219715884931</v>
      </c>
      <c r="T152" s="1">
        <f t="shared" ca="1" si="19"/>
        <v>0.33566756294293676</v>
      </c>
      <c r="U152" s="1">
        <f t="shared" ca="1" si="18"/>
        <v>0.15466627927162738</v>
      </c>
      <c r="V152" s="1">
        <f t="shared" ca="1" si="15"/>
        <v>4.3947055214251254E-2</v>
      </c>
      <c r="W152" s="1">
        <f t="shared" ca="1" si="16"/>
        <v>3.8227957763962601E-2</v>
      </c>
    </row>
    <row r="153" spans="1:23">
      <c r="A153">
        <v>186</v>
      </c>
      <c r="B153" t="s">
        <v>89</v>
      </c>
      <c r="C153">
        <v>-1</v>
      </c>
      <c r="D153" s="1">
        <f t="shared" ca="1" si="12"/>
        <v>0.45520138889636186</v>
      </c>
      <c r="E153" s="1">
        <f t="shared" ca="1" si="13"/>
        <v>0.11270489421400584</v>
      </c>
      <c r="F153" s="1">
        <f t="shared" ca="1" si="19"/>
        <v>-7.9344441302678509E-2</v>
      </c>
      <c r="G153" s="1">
        <f t="shared" ca="1" si="19"/>
        <v>-9.6335652556581983E-2</v>
      </c>
      <c r="H153" s="1">
        <f t="shared" ca="1" si="19"/>
        <v>-3.0261293107478965E-2</v>
      </c>
      <c r="I153" s="1">
        <f t="shared" ca="1" si="19"/>
        <v>4.5784843273576098E-2</v>
      </c>
      <c r="J153" s="1">
        <f t="shared" ca="1" si="19"/>
        <v>0.10946930223929852</v>
      </c>
      <c r="K153" s="1">
        <f t="shared" ca="1" si="19"/>
        <v>0.1072134270198611</v>
      </c>
      <c r="L153" s="1">
        <f t="shared" ca="1" si="19"/>
        <v>8.1222088323020789E-2</v>
      </c>
      <c r="M153" s="1">
        <f t="shared" ca="1" si="19"/>
        <v>8.2104907237417146E-2</v>
      </c>
      <c r="N153" s="1">
        <f t="shared" ca="1" si="19"/>
        <v>0.12400621278128361</v>
      </c>
      <c r="O153" s="1">
        <f t="shared" ca="1" si="19"/>
        <v>0.14342986982741249</v>
      </c>
      <c r="P153" s="1">
        <f t="shared" ca="1" si="19"/>
        <v>0.1126696026483065</v>
      </c>
      <c r="Q153" s="1">
        <f t="shared" ca="1" si="19"/>
        <v>0.20203794642718642</v>
      </c>
      <c r="R153" s="1">
        <f t="shared" ca="1" si="19"/>
        <v>0.31957297138493079</v>
      </c>
      <c r="S153" s="1">
        <f t="shared" ca="1" si="19"/>
        <v>0.18075317022593262</v>
      </c>
      <c r="T153" s="1">
        <f t="shared" ca="1" si="19"/>
        <v>2.1741156028980541E-2</v>
      </c>
      <c r="U153" s="1">
        <f t="shared" ca="1" si="18"/>
        <v>-9.0537818443842764E-3</v>
      </c>
      <c r="V153" s="1">
        <f t="shared" ca="1" si="15"/>
        <v>2.4530094470736095E-2</v>
      </c>
      <c r="W153" s="1">
        <f t="shared" ca="1" si="16"/>
        <v>3.9504999873870093E-2</v>
      </c>
    </row>
    <row r="154" spans="1:23">
      <c r="A154">
        <v>187</v>
      </c>
      <c r="B154" t="s">
        <v>90</v>
      </c>
      <c r="C154">
        <v>-1</v>
      </c>
      <c r="D154" s="1">
        <f t="shared" ca="1" si="12"/>
        <v>0.64055772481665019</v>
      </c>
      <c r="E154" s="1">
        <f t="shared" ca="1" si="13"/>
        <v>0.32879573918251126</v>
      </c>
      <c r="F154" s="1">
        <f t="shared" ca="1" si="19"/>
        <v>0.15815347962057258</v>
      </c>
      <c r="G154" s="1">
        <f t="shared" ca="1" si="19"/>
        <v>9.730952967167425E-2</v>
      </c>
      <c r="H154" s="1">
        <f t="shared" ca="1" si="19"/>
        <v>4.1666101530922914E-2</v>
      </c>
      <c r="I154" s="1">
        <f t="shared" ca="1" si="19"/>
        <v>5.190882984838152E-3</v>
      </c>
      <c r="J154" s="1">
        <f t="shared" ca="1" si="19"/>
        <v>2.0999064002740955E-2</v>
      </c>
      <c r="K154" s="1">
        <f t="shared" ca="1" si="19"/>
        <v>8.9999461741278111E-2</v>
      </c>
      <c r="L154" s="1">
        <f t="shared" ca="1" si="19"/>
        <v>0.17771786359031896</v>
      </c>
      <c r="M154" s="1">
        <f t="shared" ca="1" si="19"/>
        <v>0.20975006956481274</v>
      </c>
      <c r="N154" s="1">
        <f t="shared" ca="1" si="19"/>
        <v>0.1099378908629048</v>
      </c>
      <c r="O154" s="1">
        <f t="shared" ca="1" si="19"/>
        <v>8.0269421394935245E-2</v>
      </c>
      <c r="P154" s="1">
        <f t="shared" ca="1" si="19"/>
        <v>0.15495778473610816</v>
      </c>
      <c r="Q154" s="1">
        <f t="shared" ca="1" si="19"/>
        <v>0.2573872886683094</v>
      </c>
      <c r="R154" s="1">
        <f t="shared" ca="1" si="19"/>
        <v>0.20556949146281595</v>
      </c>
      <c r="S154" s="1">
        <f t="shared" ca="1" si="19"/>
        <v>0.12545989916117165</v>
      </c>
      <c r="T154" s="1">
        <f t="shared" ca="1" si="19"/>
        <v>0.20250809676984444</v>
      </c>
      <c r="U154" s="1">
        <f t="shared" ca="1" si="18"/>
        <v>0.3588347714718364</v>
      </c>
      <c r="V154" s="1">
        <f t="shared" ca="1" si="15"/>
        <v>0.30460971290780187</v>
      </c>
      <c r="W154" s="1">
        <f t="shared" ca="1" si="16"/>
        <v>0.1732432741816656</v>
      </c>
    </row>
    <row r="155" spans="1:23">
      <c r="A155">
        <v>188</v>
      </c>
      <c r="B155" t="s">
        <v>91</v>
      </c>
      <c r="C155">
        <v>-1</v>
      </c>
      <c r="D155" s="1">
        <f t="shared" ca="1" si="12"/>
        <v>0.48664206620351413</v>
      </c>
      <c r="E155" s="1">
        <f t="shared" ca="1" si="13"/>
        <v>0.42874421906209625</v>
      </c>
      <c r="F155" s="1">
        <f t="shared" ca="1" si="19"/>
        <v>0.4029118166957063</v>
      </c>
      <c r="G155" s="1">
        <f t="shared" ca="1" si="19"/>
        <v>0.21511397452673645</v>
      </c>
      <c r="H155" s="1">
        <f t="shared" ca="1" si="19"/>
        <v>0.14404136532154316</v>
      </c>
      <c r="I155" s="1">
        <f t="shared" ca="1" si="19"/>
        <v>0.19142374694868339</v>
      </c>
      <c r="J155" s="1">
        <f t="shared" ca="1" si="19"/>
        <v>0.21845928807614504</v>
      </c>
      <c r="K155" s="1">
        <f t="shared" ca="1" si="19"/>
        <v>0.144941111028346</v>
      </c>
      <c r="L155" s="1">
        <f t="shared" ca="1" si="19"/>
        <v>2.4329179730571339E-2</v>
      </c>
      <c r="M155" s="1">
        <f t="shared" ca="1" si="19"/>
        <v>3.8899167464175627E-2</v>
      </c>
      <c r="N155" s="1">
        <f t="shared" ca="1" si="19"/>
        <v>0.18154113450026851</v>
      </c>
      <c r="O155" s="1">
        <f t="shared" ca="1" si="19"/>
        <v>0.35804009672334891</v>
      </c>
      <c r="P155" s="1">
        <f t="shared" ca="1" si="19"/>
        <v>0.34731159465038941</v>
      </c>
      <c r="Q155" s="1">
        <f t="shared" ca="1" si="19"/>
        <v>0.38605427066838882</v>
      </c>
      <c r="R155" s="1">
        <f t="shared" ca="1" si="19"/>
        <v>0.39956872257060105</v>
      </c>
      <c r="S155" s="1">
        <f t="shared" ca="1" si="19"/>
        <v>0.1915098900722301</v>
      </c>
      <c r="T155" s="1">
        <f t="shared" ca="1" si="19"/>
        <v>7.0361053397142076E-2</v>
      </c>
      <c r="U155" s="1">
        <f t="shared" ca="1" si="18"/>
        <v>9.0514712242747958E-2</v>
      </c>
      <c r="V155" s="1">
        <f t="shared" ca="1" si="15"/>
        <v>0.1094683743022959</v>
      </c>
      <c r="W155" s="1">
        <f t="shared" ca="1" si="16"/>
        <v>9.3158185298317958E-2</v>
      </c>
    </row>
    <row r="156" spans="1:23">
      <c r="A156">
        <v>189</v>
      </c>
      <c r="B156" t="s">
        <v>92</v>
      </c>
      <c r="C156">
        <v>-1</v>
      </c>
      <c r="D156" s="1">
        <f t="shared" ca="1" si="12"/>
        <v>0.30813380087673209</v>
      </c>
      <c r="E156" s="1">
        <f t="shared" ca="1" si="13"/>
        <v>0.1232131713744405</v>
      </c>
      <c r="F156" s="1">
        <f t="shared" ca="1" si="19"/>
        <v>0.1084457006987521</v>
      </c>
      <c r="G156" s="1">
        <f t="shared" ca="1" si="19"/>
        <v>0.12519030733884734</v>
      </c>
      <c r="H156" s="1">
        <f t="shared" ca="1" si="19"/>
        <v>8.3077267142749059E-2</v>
      </c>
      <c r="I156" s="1">
        <f t="shared" ca="1" si="19"/>
        <v>-1.6606819347554209E-2</v>
      </c>
      <c r="J156" s="1">
        <f t="shared" ca="1" si="19"/>
        <v>-4.3153374414745226E-2</v>
      </c>
      <c r="K156" s="1">
        <f t="shared" ca="1" si="19"/>
        <v>1.0710383830703067E-3</v>
      </c>
      <c r="L156" s="1">
        <f t="shared" ca="1" si="19"/>
        <v>5.8595697930748118E-3</v>
      </c>
      <c r="M156" s="1">
        <f t="shared" ca="1" si="19"/>
        <v>-1.2926770208480163E-2</v>
      </c>
      <c r="N156" s="1">
        <f t="shared" ca="1" si="19"/>
        <v>2.4353276111386533E-3</v>
      </c>
      <c r="O156" s="1">
        <f t="shared" ca="1" si="19"/>
        <v>6.9834628791450817E-2</v>
      </c>
      <c r="P156" s="1">
        <f t="shared" ca="1" si="19"/>
        <v>0.16494444349355616</v>
      </c>
      <c r="Q156" s="1">
        <f t="shared" ca="1" si="19"/>
        <v>0.24593577047970752</v>
      </c>
      <c r="R156" s="1">
        <f t="shared" ca="1" si="19"/>
        <v>0.13514070092383035</v>
      </c>
      <c r="S156" s="1">
        <f t="shared" ca="1" si="19"/>
        <v>1.9514011533284255E-2</v>
      </c>
      <c r="T156" s="1">
        <f t="shared" ca="1" si="19"/>
        <v>4.5780389403555943E-2</v>
      </c>
      <c r="U156" s="1">
        <f t="shared" ca="1" si="18"/>
        <v>0.13341764625601707</v>
      </c>
      <c r="V156" s="1">
        <f t="shared" ca="1" si="15"/>
        <v>0.19712072907161413</v>
      </c>
      <c r="W156" s="1">
        <f t="shared" ca="1" si="16"/>
        <v>0.19182888120339303</v>
      </c>
    </row>
    <row r="157" spans="1:23">
      <c r="A157">
        <v>190</v>
      </c>
      <c r="B157" t="s">
        <v>93</v>
      </c>
      <c r="C157">
        <v>-1</v>
      </c>
      <c r="D157" s="1">
        <f t="shared" ca="1" si="12"/>
        <v>0.36834217266262798</v>
      </c>
      <c r="E157" s="1">
        <f t="shared" ca="1" si="13"/>
        <v>0.22310088457450952</v>
      </c>
      <c r="F157" s="1">
        <f t="shared" ca="1" si="19"/>
        <v>0.21535368337963634</v>
      </c>
      <c r="G157" s="1">
        <f t="shared" ca="1" si="19"/>
        <v>0.26859205456244506</v>
      </c>
      <c r="H157" s="1">
        <f t="shared" ca="1" si="19"/>
        <v>0.182070341248355</v>
      </c>
      <c r="I157" s="1">
        <f t="shared" ca="1" si="19"/>
        <v>6.3902276274868219E-2</v>
      </c>
      <c r="J157" s="1">
        <f t="shared" ca="1" si="19"/>
        <v>3.9199644951318736E-3</v>
      </c>
      <c r="K157" s="1">
        <f t="shared" ca="1" si="19"/>
        <v>5.3438196161666575E-4</v>
      </c>
      <c r="L157" s="1">
        <f t="shared" ca="1" si="19"/>
        <v>1.9462084357433219E-2</v>
      </c>
      <c r="M157" s="1">
        <f t="shared" ca="1" si="19"/>
        <v>1.8819699600527862E-2</v>
      </c>
      <c r="N157" s="1">
        <f t="shared" ca="1" si="19"/>
        <v>3.4074757687106313E-2</v>
      </c>
      <c r="O157" s="1">
        <f t="shared" ca="1" si="19"/>
        <v>8.8795975541903951E-2</v>
      </c>
      <c r="P157" s="1">
        <f t="shared" ca="1" si="19"/>
        <v>0.2310168861274185</v>
      </c>
      <c r="Q157" s="1">
        <f t="shared" ca="1" si="19"/>
        <v>0.37993795836331679</v>
      </c>
      <c r="R157" s="1">
        <f t="shared" ca="1" si="19"/>
        <v>0.24669820458135847</v>
      </c>
      <c r="S157" s="1">
        <f t="shared" ca="1" si="19"/>
        <v>6.4078656267178138E-2</v>
      </c>
      <c r="T157" s="1">
        <f t="shared" ca="1" si="19"/>
        <v>5.24903650240355E-2</v>
      </c>
      <c r="U157" s="1">
        <f t="shared" ca="1" si="18"/>
        <v>0.1250940233972932</v>
      </c>
      <c r="V157" s="1">
        <f t="shared" ca="1" si="15"/>
        <v>9.930646708667544E-2</v>
      </c>
      <c r="W157" s="1">
        <f t="shared" ca="1" si="16"/>
        <v>5.3553853816951736E-3</v>
      </c>
    </row>
    <row r="158" spans="1:23">
      <c r="A158">
        <v>191</v>
      </c>
      <c r="B158" t="s">
        <v>94</v>
      </c>
      <c r="C158">
        <v>-1</v>
      </c>
      <c r="D158" s="1">
        <f t="shared" ca="1" si="12"/>
        <v>0.50756809480958753</v>
      </c>
      <c r="E158" s="1">
        <f t="shared" ca="1" si="13"/>
        <v>0.38594491401408537</v>
      </c>
      <c r="F158" s="1">
        <f t="shared" ca="1" si="19"/>
        <v>0.33780903690431296</v>
      </c>
      <c r="G158" s="1">
        <f t="shared" ca="1" si="19"/>
        <v>0.22775444753612098</v>
      </c>
      <c r="H158" s="1">
        <f t="shared" ca="1" si="19"/>
        <v>9.9697940559619905E-2</v>
      </c>
      <c r="I158" s="1">
        <f t="shared" ca="1" si="19"/>
        <v>-4.9019959074011353E-3</v>
      </c>
      <c r="J158" s="1">
        <f t="shared" ca="1" si="19"/>
        <v>4.145491223069827E-2</v>
      </c>
      <c r="K158" s="1">
        <f t="shared" ca="1" si="19"/>
        <v>0.18288640457880931</v>
      </c>
      <c r="L158" s="1">
        <f ca="1">(L108+0.6*(M108+K108)+0.15*(J108+N108))/(1+2*0.6+2*0.15)</f>
        <v>0.17806241275421364</v>
      </c>
      <c r="M158" s="1">
        <f t="shared" ca="1" si="19"/>
        <v>0.1064458467163025</v>
      </c>
      <c r="N158" s="1">
        <f t="shared" ca="1" si="19"/>
        <v>8.7164132150748988E-2</v>
      </c>
      <c r="O158" s="1">
        <f t="shared" ca="1" si="19"/>
        <v>0.10510827229155924</v>
      </c>
      <c r="P158" s="1">
        <f t="shared" ca="1" si="19"/>
        <v>0.17630398343580364</v>
      </c>
      <c r="Q158" s="1">
        <f t="shared" ca="1" si="19"/>
        <v>0.38699189839305048</v>
      </c>
      <c r="R158" s="1">
        <f t="shared" ca="1" si="19"/>
        <v>0.56362990147216319</v>
      </c>
      <c r="S158" s="1">
        <f t="shared" ca="1" si="19"/>
        <v>0.46890612950189087</v>
      </c>
      <c r="T158" s="1">
        <f t="shared" ca="1" si="19"/>
        <v>0.39295853365627842</v>
      </c>
      <c r="U158" s="1">
        <f t="shared" ca="1" si="18"/>
        <v>0.33229620435342133</v>
      </c>
      <c r="V158" s="1">
        <f t="shared" ca="1" si="15"/>
        <v>0.2260585817106531</v>
      </c>
      <c r="W158" s="1">
        <f ca="1">(W108+0.6*(V108)+0.15*U108)/(1+0.6+0.15)</f>
        <v>9.3974077350461968E-2</v>
      </c>
    </row>
    <row r="159" spans="1:23"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17</v>
      </c>
      <c r="O159" s="1" t="s">
        <v>18</v>
      </c>
      <c r="P159" s="1" t="s">
        <v>19</v>
      </c>
      <c r="Q159" s="1" t="s">
        <v>20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</row>
    <row r="160" spans="1:23">
      <c r="B160" s="1" t="s">
        <v>197</v>
      </c>
      <c r="C160" s="1" t="s">
        <v>0</v>
      </c>
      <c r="D160" s="10">
        <f ca="1">AVERAGE(D111:D134)</f>
        <v>0.37710348176525071</v>
      </c>
      <c r="E160" s="3">
        <f t="shared" ref="E160:W160" ca="1" si="20">AVERAGE(E111:E134)</f>
        <v>0.43923872797371594</v>
      </c>
      <c r="F160" s="3">
        <f t="shared" ca="1" si="20"/>
        <v>0.26489647875933464</v>
      </c>
      <c r="G160" s="3">
        <f t="shared" ca="1" si="20"/>
        <v>0.10507017042359144</v>
      </c>
      <c r="H160" s="3">
        <f t="shared" ca="1" si="20"/>
        <v>4.3234879643030154E-2</v>
      </c>
      <c r="I160" s="3">
        <f t="shared" ca="1" si="20"/>
        <v>2.9245871648845036E-2</v>
      </c>
      <c r="J160" s="3">
        <f t="shared" ca="1" si="20"/>
        <v>2.6724515417425473E-2</v>
      </c>
      <c r="K160" s="3">
        <f t="shared" ca="1" si="20"/>
        <v>3.2187465145833184E-2</v>
      </c>
      <c r="L160" s="3">
        <f t="shared" ca="1" si="20"/>
        <v>3.2142120093060562E-2</v>
      </c>
      <c r="M160" s="3">
        <f t="shared" ca="1" si="20"/>
        <v>3.3499874747376875E-2</v>
      </c>
      <c r="N160" s="3">
        <f t="shared" ca="1" si="20"/>
        <v>2.4349794065862827E-2</v>
      </c>
      <c r="O160" s="3">
        <f t="shared" ca="1" si="20"/>
        <v>5.7946610116197507E-3</v>
      </c>
      <c r="P160" s="3">
        <f t="shared" ca="1" si="20"/>
        <v>-5.0135482243524208E-3</v>
      </c>
      <c r="Q160" s="3">
        <f t="shared" ca="1" si="20"/>
        <v>4.8532461226898213E-3</v>
      </c>
      <c r="R160" s="3">
        <f t="shared" ca="1" si="20"/>
        <v>1.7343847156465222E-2</v>
      </c>
      <c r="S160" s="3">
        <f t="shared" ca="1" si="20"/>
        <v>1.4996800274966707E-2</v>
      </c>
      <c r="T160" s="3">
        <f t="shared" ca="1" si="20"/>
        <v>8.8220076700157527E-3</v>
      </c>
      <c r="U160" s="3">
        <f t="shared" ca="1" si="20"/>
        <v>1.3264994791411466E-2</v>
      </c>
      <c r="V160" s="3">
        <f t="shared" ca="1" si="20"/>
        <v>2.4940281986773061E-2</v>
      </c>
      <c r="W160" s="3">
        <f t="shared" ca="1" si="20"/>
        <v>3.0720160905023688E-2</v>
      </c>
    </row>
    <row r="161" spans="2:23">
      <c r="C161" s="1" t="s">
        <v>198</v>
      </c>
      <c r="D161" s="10">
        <f ca="1">AVERAGE(D135:D158)</f>
        <v>0.43474859963042894</v>
      </c>
      <c r="E161" s="3">
        <f t="shared" ref="E161:W161" ca="1" si="21">AVERAGE(E135:E158)</f>
        <v>0.34633743973759562</v>
      </c>
      <c r="F161" s="3">
        <f t="shared" ca="1" si="21"/>
        <v>0.27547491846692052</v>
      </c>
      <c r="G161" s="3">
        <f t="shared" ca="1" si="21"/>
        <v>0.17076643423140406</v>
      </c>
      <c r="H161" s="3">
        <f t="shared" ca="1" si="21"/>
        <v>9.3755894411496621E-2</v>
      </c>
      <c r="I161" s="3">
        <f t="shared" ca="1" si="21"/>
        <v>0.101866113604634</v>
      </c>
      <c r="J161" s="3">
        <f t="shared" ca="1" si="21"/>
        <v>0.177466625937133</v>
      </c>
      <c r="K161" s="3">
        <f t="shared" ca="1" si="21"/>
        <v>0.20439676109458302</v>
      </c>
      <c r="L161" s="3">
        <f t="shared" ca="1" si="21"/>
        <v>0.19609879224755336</v>
      </c>
      <c r="M161" s="3">
        <f t="shared" ca="1" si="21"/>
        <v>0.13973059739978957</v>
      </c>
      <c r="N161" s="3">
        <f t="shared" ca="1" si="21"/>
        <v>0.12313346729092767</v>
      </c>
      <c r="O161" s="3">
        <f t="shared" ca="1" si="21"/>
        <v>0.16697637410578403</v>
      </c>
      <c r="P161" s="3">
        <f t="shared" ca="1" si="21"/>
        <v>0.21822045041360361</v>
      </c>
      <c r="Q161" s="3">
        <f t="shared" ca="1" si="21"/>
        <v>0.3417825058554344</v>
      </c>
      <c r="R161" s="3">
        <f t="shared" ca="1" si="21"/>
        <v>0.41260524945001054</v>
      </c>
      <c r="S161" s="3">
        <f t="shared" ca="1" si="21"/>
        <v>0.35038400348175397</v>
      </c>
      <c r="T161" s="3">
        <f t="shared" ca="1" si="21"/>
        <v>0.27300319586566785</v>
      </c>
      <c r="U161" s="3">
        <f t="shared" ca="1" si="21"/>
        <v>0.21538516489347329</v>
      </c>
      <c r="V161" s="3">
        <f t="shared" ca="1" si="21"/>
        <v>0.13601216462910656</v>
      </c>
      <c r="W161" s="3">
        <f t="shared" ca="1" si="21"/>
        <v>6.472093336619851E-2</v>
      </c>
    </row>
    <row r="162" spans="2:23">
      <c r="C162" s="1" t="s">
        <v>16</v>
      </c>
      <c r="D162" s="3">
        <f ca="1">IF(D165&gt;0,TINV(TTEST(D111:D134,D135:D158,2,2),46),-TINV(TTEST(D111:D134,D135:D158,2,2),46))</f>
        <v>-1.106480371008792</v>
      </c>
      <c r="E162" s="3">
        <f t="shared" ref="E162:V162" ca="1" si="22">IF(E165&gt;0,TINV(TTEST(E111:E134,E135:E158,2,2),46),-TINV(TTEST(E111:E134,E135:E158,2,2),46))</f>
        <v>2.0972002002410095</v>
      </c>
      <c r="F162" s="3">
        <f t="shared" ca="1" si="22"/>
        <v>-0.25162806926827708</v>
      </c>
      <c r="G162" s="3">
        <f t="shared" ca="1" si="22"/>
        <v>-2.2750420992259919</v>
      </c>
      <c r="H162" s="3">
        <f t="shared" ca="1" si="22"/>
        <v>-2.7053672916529754</v>
      </c>
      <c r="I162" s="3">
        <f t="shared" ca="1" si="22"/>
        <v>-3.1100265735307984</v>
      </c>
      <c r="J162" s="3">
        <f t="shared" ca="1" si="22"/>
        <v>-3.9339758847898763</v>
      </c>
      <c r="K162" s="3">
        <f t="shared" ca="1" si="22"/>
        <v>-5.1116398889933627</v>
      </c>
      <c r="L162" s="3">
        <f t="shared" ca="1" si="22"/>
        <v>-4.2285829659516079</v>
      </c>
      <c r="M162" s="3">
        <f t="shared" ca="1" si="22"/>
        <v>-3.5925515606027849</v>
      </c>
      <c r="N162" s="3">
        <f t="shared" ca="1" si="22"/>
        <v>-3.928362820058493</v>
      </c>
      <c r="O162" s="3">
        <f t="shared" ca="1" si="22"/>
        <v>-4.4829524428468197</v>
      </c>
      <c r="P162" s="3">
        <f t="shared" ca="1" si="22"/>
        <v>-6.6734453006795924</v>
      </c>
      <c r="Q162" s="3">
        <f t="shared" ca="1" si="22"/>
        <v>-10.243765849589678</v>
      </c>
      <c r="R162" s="3">
        <f t="shared" ca="1" si="22"/>
        <v>-11.285355435707572</v>
      </c>
      <c r="S162" s="3">
        <f t="shared" ca="1" si="22"/>
        <v>-7.2996373496405909</v>
      </c>
      <c r="T162" s="3">
        <f t="shared" ca="1" si="22"/>
        <v>-6.6711342229247084</v>
      </c>
      <c r="U162" s="3">
        <f t="shared" ca="1" si="22"/>
        <v>-6.2500351309474613</v>
      </c>
      <c r="V162" s="3">
        <f t="shared" ca="1" si="22"/>
        <v>-4.0054122171692317</v>
      </c>
      <c r="W162" s="3">
        <f ca="1">IF(W165&gt;0,TINV(TTEST(W111:W134,W135:W158,2,2),46),-TINV(TTEST(W111:W134,W135:W158,2,2),46))</f>
        <v>-1.3078227671137288</v>
      </c>
    </row>
    <row r="163" spans="2:23">
      <c r="B163" s="1" t="s">
        <v>199</v>
      </c>
      <c r="C163" s="1" t="s">
        <v>0</v>
      </c>
      <c r="D163" s="3">
        <f ca="1">STDEV(D111:D134)/SQRT(COUNT(D111:D134))</f>
        <v>1.8980942668122214E-2</v>
      </c>
      <c r="E163" s="3">
        <f t="shared" ref="E163:W163" ca="1" si="23">STDEV(E111:E134)/SQRT(COUNT(E111:E134))</f>
        <v>1.4558944052187255E-2</v>
      </c>
      <c r="F163" s="3">
        <f t="shared" ca="1" si="23"/>
        <v>1.3212695659935792E-2</v>
      </c>
      <c r="G163" s="3">
        <f t="shared" ca="1" si="23"/>
        <v>1.4707757421011909E-2</v>
      </c>
      <c r="H163" s="3">
        <f t="shared" ca="1" si="23"/>
        <v>1.4284392292932057E-2</v>
      </c>
      <c r="I163" s="3">
        <f t="shared" ca="1" si="23"/>
        <v>1.2368954514380325E-2</v>
      </c>
      <c r="J163" s="3">
        <f t="shared" ca="1" si="23"/>
        <v>1.0334874866770335E-2</v>
      </c>
      <c r="K163" s="3">
        <f t="shared" ca="1" si="23"/>
        <v>1.2602567700919521E-2</v>
      </c>
      <c r="L163" s="3">
        <f t="shared" ca="1" si="23"/>
        <v>1.3216841339266748E-2</v>
      </c>
      <c r="M163" s="3">
        <f t="shared" ca="1" si="23"/>
        <v>1.073459734050127E-2</v>
      </c>
      <c r="N163" s="3">
        <f t="shared" ca="1" si="23"/>
        <v>1.0127474809196993E-2</v>
      </c>
      <c r="O163" s="3">
        <f t="shared" ca="1" si="23"/>
        <v>1.1059335257076149E-2</v>
      </c>
      <c r="P163" s="3">
        <f t="shared" ca="1" si="23"/>
        <v>1.0676441444125885E-2</v>
      </c>
      <c r="Q163" s="3">
        <f t="shared" ca="1" si="23"/>
        <v>1.1790426386914273E-2</v>
      </c>
      <c r="R163" s="3">
        <f t="shared" ca="1" si="23"/>
        <v>1.0874734214604121E-2</v>
      </c>
      <c r="S163" s="3">
        <f t="shared" ca="1" si="23"/>
        <v>9.5500179383322479E-3</v>
      </c>
      <c r="T163" s="3">
        <f t="shared" ca="1" si="23"/>
        <v>1.1210452298536002E-2</v>
      </c>
      <c r="U163" s="3">
        <f t="shared" ca="1" si="23"/>
        <v>1.2421993685680395E-2</v>
      </c>
      <c r="V163" s="3">
        <f t="shared" ca="1" si="23"/>
        <v>1.3900423047423619E-2</v>
      </c>
      <c r="W163" s="3">
        <f t="shared" ca="1" si="23"/>
        <v>1.6955415677644269E-2</v>
      </c>
    </row>
    <row r="164" spans="2:23">
      <c r="C164" s="1" t="s">
        <v>198</v>
      </c>
      <c r="D164" s="3">
        <f ca="1">STDEV(D135:D158)/SQRT(COUNT(D135:D158))</f>
        <v>4.851698154348049E-2</v>
      </c>
      <c r="E164" s="3">
        <f t="shared" ref="E164:W164" ca="1" si="24">STDEV(E135:E158)/SQRT(COUNT(E135:E158))</f>
        <v>4.1836938358688396E-2</v>
      </c>
      <c r="F164" s="3">
        <f t="shared" ca="1" si="24"/>
        <v>3.9909708448052757E-2</v>
      </c>
      <c r="G164" s="3">
        <f t="shared" ca="1" si="24"/>
        <v>2.4850750077038672E-2</v>
      </c>
      <c r="H164" s="3">
        <f t="shared" ca="1" si="24"/>
        <v>1.2028633519099946E-2</v>
      </c>
      <c r="I164" s="3">
        <f t="shared" ca="1" si="24"/>
        <v>1.9805259508397524E-2</v>
      </c>
      <c r="J164" s="3">
        <f t="shared" ca="1" si="24"/>
        <v>3.6897966408633631E-2</v>
      </c>
      <c r="K164" s="3">
        <f t="shared" ca="1" si="24"/>
        <v>3.1243670977839991E-2</v>
      </c>
      <c r="L164" s="3">
        <f t="shared" ca="1" si="24"/>
        <v>3.6451256475426901E-2</v>
      </c>
      <c r="M164" s="3">
        <f t="shared" ca="1" si="24"/>
        <v>2.7552430270315779E-2</v>
      </c>
      <c r="N164" s="3">
        <f t="shared" ca="1" si="24"/>
        <v>2.3016714859134566E-2</v>
      </c>
      <c r="O164" s="3">
        <f t="shared" ca="1" si="24"/>
        <v>3.4211219525136442E-2</v>
      </c>
      <c r="P164" s="3">
        <f t="shared" ca="1" si="24"/>
        <v>3.1701558518562205E-2</v>
      </c>
      <c r="Q164" s="3">
        <f t="shared" ca="1" si="24"/>
        <v>3.0705271962351569E-2</v>
      </c>
      <c r="R164" s="3">
        <f t="shared" ca="1" si="24"/>
        <v>3.3293243419041205E-2</v>
      </c>
      <c r="S164" s="3">
        <f t="shared" ca="1" si="24"/>
        <v>4.4942270985832936E-2</v>
      </c>
      <c r="T164" s="3">
        <f t="shared" ca="1" si="24"/>
        <v>3.7980738388494598E-2</v>
      </c>
      <c r="U164" s="3">
        <f t="shared" ca="1" si="24"/>
        <v>2.9858130096359355E-2</v>
      </c>
      <c r="V164" s="3">
        <f t="shared" ca="1" si="24"/>
        <v>2.39949179690143E-2</v>
      </c>
      <c r="W164" s="3">
        <f t="shared" ca="1" si="24"/>
        <v>1.9708113319099566E-2</v>
      </c>
    </row>
    <row r="165" spans="2:23">
      <c r="C165" s="1" t="s">
        <v>110</v>
      </c>
      <c r="D165" s="2">
        <f ca="1">D160-D161</f>
        <v>-5.764511786517823E-2</v>
      </c>
      <c r="E165" s="2">
        <f t="shared" ref="E165:W165" ca="1" si="25">E160-E161</f>
        <v>9.2901288236120316E-2</v>
      </c>
      <c r="F165" s="2">
        <f t="shared" ca="1" si="25"/>
        <v>-1.0578439707585874E-2</v>
      </c>
      <c r="G165" s="2">
        <f t="shared" ca="1" si="25"/>
        <v>-6.5696263807812613E-2</v>
      </c>
      <c r="H165" s="2">
        <f t="shared" ca="1" si="25"/>
        <v>-5.0521014768466467E-2</v>
      </c>
      <c r="I165" s="2">
        <f t="shared" ca="1" si="25"/>
        <v>-7.2620241955788964E-2</v>
      </c>
      <c r="J165" s="2">
        <f t="shared" ca="1" si="25"/>
        <v>-0.15074211051970754</v>
      </c>
      <c r="K165" s="2">
        <f t="shared" ca="1" si="25"/>
        <v>-0.17220929594874984</v>
      </c>
      <c r="L165" s="2">
        <f t="shared" ca="1" si="25"/>
        <v>-0.16395667215449281</v>
      </c>
      <c r="M165" s="2">
        <f t="shared" ca="1" si="25"/>
        <v>-0.10623072265241271</v>
      </c>
      <c r="N165" s="2">
        <f t="shared" ca="1" si="25"/>
        <v>-9.8783673225064844E-2</v>
      </c>
      <c r="O165" s="2">
        <f t="shared" ca="1" si="25"/>
        <v>-0.16118171309416429</v>
      </c>
      <c r="P165" s="2">
        <f t="shared" ca="1" si="25"/>
        <v>-0.22323399863795604</v>
      </c>
      <c r="Q165" s="2">
        <f t="shared" ca="1" si="25"/>
        <v>-0.33692925973274457</v>
      </c>
      <c r="R165" s="2">
        <f t="shared" ca="1" si="25"/>
        <v>-0.39526140229354534</v>
      </c>
      <c r="S165" s="2">
        <f t="shared" ca="1" si="25"/>
        <v>-0.33538720320678728</v>
      </c>
      <c r="T165" s="2">
        <f t="shared" ca="1" si="25"/>
        <v>-0.26418118819565212</v>
      </c>
      <c r="U165" s="2">
        <f t="shared" ca="1" si="25"/>
        <v>-0.20212017010206182</v>
      </c>
      <c r="V165" s="2">
        <f t="shared" ca="1" si="25"/>
        <v>-0.1110718826423335</v>
      </c>
      <c r="W165" s="2">
        <f t="shared" ca="1" si="25"/>
        <v>-3.4000772461174819E-2</v>
      </c>
    </row>
    <row r="167" spans="2:23">
      <c r="B167" s="1" t="s">
        <v>200</v>
      </c>
      <c r="D167" s="1">
        <f ca="1">COVAR(D111:D158,$C111:$C158)/VAR($C111:$C158)</f>
        <v>-2.8222088954826818E-2</v>
      </c>
      <c r="E167" s="1">
        <f t="shared" ref="E167:W167" ca="1" si="26">COVAR(E111:E158,$C111:$C158)/VAR($C111:$C158)</f>
        <v>4.5482922365600489E-2</v>
      </c>
      <c r="F167" s="1">
        <f t="shared" ca="1" si="26"/>
        <v>-5.1790277735056052E-3</v>
      </c>
      <c r="G167" s="1">
        <f t="shared" ca="1" si="26"/>
        <v>-3.2163795822574934E-2</v>
      </c>
      <c r="H167" s="1">
        <f t="shared" ca="1" si="26"/>
        <v>-2.4734246813728374E-2</v>
      </c>
      <c r="I167" s="1">
        <f t="shared" ca="1" si="26"/>
        <v>-3.5553660124188369E-2</v>
      </c>
      <c r="J167" s="1">
        <f t="shared" ca="1" si="26"/>
        <v>-7.3800824941940166E-2</v>
      </c>
      <c r="K167" s="1">
        <f t="shared" ca="1" si="26"/>
        <v>-8.4310801141575423E-2</v>
      </c>
      <c r="L167" s="1">
        <f t="shared" ca="1" si="26"/>
        <v>-8.0270454075637113E-2</v>
      </c>
      <c r="M167" s="1">
        <f t="shared" ca="1" si="26"/>
        <v>-5.2008791298577044E-2</v>
      </c>
      <c r="N167" s="1">
        <f t="shared" ca="1" si="26"/>
        <v>-4.8362840016438022E-2</v>
      </c>
      <c r="O167" s="1">
        <f t="shared" ca="1" si="26"/>
        <v>-7.8911880369017917E-2</v>
      </c>
      <c r="P167" s="1">
        <f t="shared" ca="1" si="26"/>
        <v>-0.10929164516649931</v>
      </c>
      <c r="Q167" s="1">
        <f t="shared" ca="1" si="26"/>
        <v>-0.16495495007748945</v>
      </c>
      <c r="R167" s="1">
        <f t="shared" ca="1" si="26"/>
        <v>-0.19351339487288163</v>
      </c>
      <c r="S167" s="1">
        <f t="shared" ca="1" si="26"/>
        <v>-0.16419998490332294</v>
      </c>
      <c r="T167" s="1">
        <f t="shared" ca="1" si="26"/>
        <v>-0.12933870672078795</v>
      </c>
      <c r="U167" s="1">
        <f t="shared" ca="1" si="26"/>
        <v>-9.895466661246774E-2</v>
      </c>
      <c r="V167" s="1">
        <f t="shared" ca="1" si="26"/>
        <v>-5.4378942543642443E-2</v>
      </c>
      <c r="W167" s="1">
        <f t="shared" ca="1" si="26"/>
        <v>-1.6646211517450184E-2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Total-Original</vt:lpstr>
      <vt:lpstr>Total-Smoothed</vt:lpstr>
      <vt:lpstr>Distance</vt:lpstr>
      <vt:lpstr>sub01</vt:lpstr>
      <vt:lpstr>sub02</vt:lpstr>
      <vt:lpstr>sub03</vt:lpstr>
      <vt:lpstr>sub04</vt:lpstr>
      <vt:lpstr>sub05</vt:lpstr>
      <vt:lpstr>sub06</vt:lpstr>
      <vt:lpstr>sub07</vt:lpstr>
      <vt:lpstr>sub08</vt:lpstr>
      <vt:lpstr>sub09</vt:lpstr>
      <vt:lpstr>sub10</vt:lpstr>
      <vt:lpstr>sub11</vt:lpstr>
      <vt:lpstr>sub12</vt:lpstr>
      <vt:lpstr>sub13</vt:lpstr>
      <vt:lpstr>sub14</vt:lpstr>
      <vt:lpstr>sub15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2010-03-19T03:39:20Z</dcterms:created>
  <dcterms:modified xsi:type="dcterms:W3CDTF">2013-10-17T17:03:04Z</dcterms:modified>
</cp:coreProperties>
</file>