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hallkevi/Desktop/Python/Webscraper/DojoScraper/eggscraper/"/>
    </mc:Choice>
  </mc:AlternateContent>
  <bookViews>
    <workbookView xWindow="0" yWindow="0" windowWidth="25600" windowHeight="16000" tabRatio="500"/>
  </bookViews>
  <sheets>
    <sheet name="Brands" sheetId="3" r:id="rId1"/>
    <sheet name="Pivot" sheetId="2" r:id="rId2"/>
    <sheet name="Dataset" sheetId="1" r:id="rId3"/>
  </sheets>
  <definedNames>
    <definedName name="_xlnm._FilterDatabase" localSheetId="2" hidden="1">Dataset!$A$1:$G$100</definedName>
  </definedNames>
  <calcPr calcId="150000" concurrentCalc="0"/>
  <pivotCaches>
    <pivotCache cacheId="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L11" i="1"/>
  <c r="L10" i="1"/>
  <c r="L9" i="1"/>
  <c r="K11" i="1"/>
  <c r="K9" i="1"/>
  <c r="J11" i="1"/>
  <c r="J10" i="1"/>
  <c r="J9" i="1"/>
  <c r="L6" i="1"/>
  <c r="L5" i="1"/>
  <c r="L4" i="1"/>
  <c r="K6" i="1"/>
  <c r="K5" i="1"/>
  <c r="K4" i="1"/>
  <c r="J6" i="1"/>
  <c r="J5" i="1"/>
  <c r="J4" i="1"/>
  <c r="P34" i="1"/>
  <c r="P88" i="1"/>
  <c r="P52" i="1"/>
  <c r="P96" i="1"/>
  <c r="P79" i="1"/>
  <c r="P22" i="1"/>
  <c r="P90" i="1"/>
  <c r="P25" i="1"/>
  <c r="P9" i="1"/>
  <c r="P74" i="1"/>
  <c r="P50" i="1"/>
  <c r="P12" i="1"/>
  <c r="P69" i="1"/>
  <c r="P63" i="1"/>
  <c r="P2" i="1"/>
  <c r="P13" i="1"/>
  <c r="P86" i="1"/>
  <c r="P91" i="1"/>
  <c r="P55" i="1"/>
  <c r="P68" i="1"/>
  <c r="P75" i="1"/>
  <c r="P62" i="1"/>
  <c r="P23" i="1"/>
  <c r="P65" i="1"/>
  <c r="P17" i="1"/>
  <c r="P46" i="1"/>
  <c r="P64" i="1"/>
  <c r="P60" i="1"/>
  <c r="P39" i="1"/>
  <c r="P11" i="1"/>
  <c r="P20" i="1"/>
  <c r="P82" i="1"/>
  <c r="P5" i="1"/>
  <c r="P8" i="1"/>
  <c r="P93" i="1"/>
  <c r="P81" i="1"/>
  <c r="P30" i="1"/>
  <c r="P47" i="1"/>
  <c r="P76" i="1"/>
  <c r="P95" i="1"/>
  <c r="P70" i="1"/>
  <c r="P77" i="1"/>
  <c r="P83" i="1"/>
  <c r="P3" i="1"/>
  <c r="P35" i="1"/>
  <c r="P6" i="1"/>
  <c r="P32" i="1"/>
  <c r="P7" i="1"/>
  <c r="P53" i="1"/>
  <c r="P16" i="1"/>
  <c r="P27" i="1"/>
  <c r="P10" i="1"/>
  <c r="P24" i="1"/>
  <c r="P99" i="1"/>
  <c r="P44" i="1"/>
  <c r="P42" i="1"/>
  <c r="P71" i="1"/>
  <c r="P66" i="1"/>
  <c r="P4" i="1"/>
  <c r="P48" i="1"/>
  <c r="P19" i="1"/>
  <c r="P89" i="1"/>
  <c r="P45" i="1"/>
  <c r="P94" i="1"/>
  <c r="P59" i="1"/>
  <c r="P28" i="1"/>
  <c r="P40" i="1"/>
  <c r="P41" i="1"/>
  <c r="P58" i="1"/>
  <c r="P15" i="1"/>
  <c r="P73" i="1"/>
  <c r="P37" i="1"/>
  <c r="P21" i="1"/>
  <c r="P43" i="1"/>
  <c r="P100" i="1"/>
  <c r="P97" i="1"/>
  <c r="P92" i="1"/>
  <c r="P54" i="1"/>
  <c r="P33" i="1"/>
  <c r="P14" i="1"/>
  <c r="P80" i="1"/>
  <c r="P98" i="1"/>
  <c r="P87" i="1"/>
  <c r="P31" i="1"/>
  <c r="P51" i="1"/>
  <c r="P84" i="1"/>
  <c r="P72" i="1"/>
  <c r="P49" i="1"/>
  <c r="P67" i="1"/>
  <c r="P36" i="1"/>
  <c r="P18" i="1"/>
  <c r="P57" i="1"/>
  <c r="P26" i="1"/>
  <c r="P56" i="1"/>
  <c r="P61" i="1"/>
  <c r="P29" i="1"/>
  <c r="P38" i="1"/>
  <c r="P78" i="1"/>
  <c r="P85" i="1"/>
</calcChain>
</file>

<file path=xl/sharedStrings.xml><?xml version="1.0" encoding="utf-8"?>
<sst xmlns="http://schemas.openxmlformats.org/spreadsheetml/2006/main" count="659" uniqueCount="44">
  <si>
    <t>brand</t>
  </si>
  <si>
    <t>product_name</t>
  </si>
  <si>
    <t>msrp</t>
  </si>
  <si>
    <t>shipping</t>
  </si>
  <si>
    <t>ASUS</t>
  </si>
  <si>
    <t>ASUS Prime Z370-A LGA 1151 (300 Series) Intel Z370 HDMI SATA 6Gb/s USB 3.1 ATX Intel Motherboard</t>
  </si>
  <si>
    <t>GIGABYTE</t>
  </si>
  <si>
    <t>GIGABYTE Z370 AORUS Gaming 7 (rev. 1.0) LGA 1151 (300 Series) Intel Z370 HDMI SATA 6Gb/s USB 3.1 ATX Intel Motherboard</t>
  </si>
  <si>
    <t>MSI</t>
  </si>
  <si>
    <t>MSI Z370 GAMING PLUS LGA 1151 (300 Series) Intel Z370 SATA 6Gb/s USB 3.1 ATX Intel Motherboard</t>
  </si>
  <si>
    <t>GIGABYTE Z370 AORUS GAMING WIFI (rev. 1.0) LGA 1151 (300 Series) Intel Z370 HDMI SATA 6Gb/s USB 3.1 ATX Intel Motherboard</t>
  </si>
  <si>
    <t>ASUS ROG STRIX B350-F GAMING AM4 AMD B350 SATA 6Gb/s USB 3.1 HDMI ATX AMD Motherboard</t>
  </si>
  <si>
    <t>ASRock</t>
  </si>
  <si>
    <t>ASRock Z370 Killer SLI/ac LGA 1151 (300 Series) Intel Z370 HDMI SATA 6Gb/s USB 3.1 ATX Intel Motherboard</t>
  </si>
  <si>
    <t>MSI Z370 SLI PLUS LGA 1151 (300 Series) Intel Z370 HDMI SATA 6Gb/s USB 3.1 ATX Intel Motherboard</t>
  </si>
  <si>
    <t>ASRock AB350M Pro4 AM4 AMD Promontory B350 SATA 6Gb/s USB 3.1 HDMI Micro ATX AMD Motherboard</t>
  </si>
  <si>
    <t>GIGABYTE GA-AB350-GAMING 3 (rev. 1.0) AM4 AMD B350 SATA 6Gb/s USB 3.1 HDMI ATX AMD Motherboard</t>
  </si>
  <si>
    <t>ASUS H110M-E/M.2 LGA 1151 Intel H110 HDMI SATA 6Gb/s USB 3.1 Micro ATX Motherboards - Intel</t>
  </si>
  <si>
    <t>MSI Z270 GAMING PRO CARBON LGA 1151 Intel Z270 HDMI SATA 6Gb/s USB 3.1 ATX Motherboards - Intel</t>
  </si>
  <si>
    <t>ASRock Z270 KILLER SLI/AC LGA 1151 Intel Z270 HDMI SATA 6Gb/s USB 3.1 ATX Motherboards - Intel</t>
  </si>
  <si>
    <t xml:space="preserve">$1.99 </t>
  </si>
  <si>
    <t>$0.99</t>
  </si>
  <si>
    <t>$1.99</t>
  </si>
  <si>
    <t>$2.99</t>
  </si>
  <si>
    <t>ratings</t>
  </si>
  <si>
    <t>rating_score</t>
  </si>
  <si>
    <t>Ratio2</t>
  </si>
  <si>
    <t>Ratio</t>
  </si>
  <si>
    <t>GIGABYTE H345 THOR GAMING WIFI (rev. 1.0) JKA 22 (300 Series) Intel Z370 HDMI SATA 6Gb/s USB 3.12</t>
  </si>
  <si>
    <t>GIGABYTE U100 BREAKPOINT 1.V (rev. 1.0) LGA 1151 ATX Intel Motherboard</t>
  </si>
  <si>
    <t>Median</t>
  </si>
  <si>
    <t>ASUS Prime E580-C LGA 1151 (300 Series) Intel Z370 HDMI SATA 6Gb/s USB 3.1 ATX Intel Motherboard</t>
  </si>
  <si>
    <t>ASUS Prime Z370LL-A LGA 1151 (300 Series) Intel Z370 HDMI SATA 6Gb/s USB 3.1 ATX Intel Motherboard</t>
  </si>
  <si>
    <t>Dataset</t>
  </si>
  <si>
    <t>Top10</t>
  </si>
  <si>
    <t>StDev</t>
  </si>
  <si>
    <t>Average</t>
  </si>
  <si>
    <t>Row Labels</t>
  </si>
  <si>
    <t>Grand Total</t>
  </si>
  <si>
    <t>Sum of rating_score</t>
  </si>
  <si>
    <t>Sum of ratings</t>
  </si>
  <si>
    <t>Sum of Ratio</t>
  </si>
  <si>
    <t>Average of msrp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</si>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</sst>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€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5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8" xfId="0" applyNumberFormat="1" applyBorder="1"/>
    <xf numFmtId="0" fontId="0" fillId="0" borderId="9" xfId="0" applyBorder="1"/>
    <xf numFmtId="0" fontId="1" fillId="0" borderId="1" xfId="0" applyFont="1" applyBorder="1"/>
    <xf numFmtId="2" fontId="0" fillId="0" borderId="4" xfId="0" applyNumberFormat="1" applyBorder="1"/>
    <xf numFmtId="1" fontId="0" fillId="0" borderId="9" xfId="0" applyNumberFormat="1" applyBorder="1"/>
    <xf numFmtId="2" fontId="0" fillId="0" borderId="3" xfId="0" applyNumberFormat="1" applyFont="1" applyBorder="1"/>
    <xf numFmtId="2" fontId="0" fillId="0" borderId="0" xfId="0" applyNumberFormat="1" applyFont="1" applyBorder="1"/>
    <xf numFmtId="1" fontId="0" fillId="0" borderId="8" xfId="0" applyNumberFormat="1" applyFont="1" applyBorder="1"/>
    <xf numFmtId="2" fontId="1" fillId="0" borderId="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5" tint="0.39994506668294322"/>
      </font>
      <fill>
        <patternFill>
          <bgColor theme="5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Segmentation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Brands!$B$31</c:f>
              <c:strCache>
                <c:ptCount val="1"/>
                <c:pt idx="0">
                  <c:v>GIGABYTE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Brands!$B$32:$B$59</c:f>
              <c:numCache>
                <c:formatCode>General</c:formatCode>
                <c:ptCount val="28"/>
                <c:pt idx="0">
                  <c:v>186.99</c:v>
                </c:pt>
                <c:pt idx="1">
                  <c:v>198.99</c:v>
                </c:pt>
                <c:pt idx="2">
                  <c:v>278.99</c:v>
                </c:pt>
                <c:pt idx="3">
                  <c:v>135.99</c:v>
                </c:pt>
                <c:pt idx="4">
                  <c:v>170.99</c:v>
                </c:pt>
                <c:pt idx="5">
                  <c:v>226.99</c:v>
                </c:pt>
                <c:pt idx="6">
                  <c:v>246.99</c:v>
                </c:pt>
                <c:pt idx="7">
                  <c:v>267.99</c:v>
                </c:pt>
                <c:pt idx="8">
                  <c:v>139.99</c:v>
                </c:pt>
                <c:pt idx="9">
                  <c:v>187.99</c:v>
                </c:pt>
                <c:pt idx="10">
                  <c:v>48.99</c:v>
                </c:pt>
                <c:pt idx="11">
                  <c:v>241.99</c:v>
                </c:pt>
                <c:pt idx="12">
                  <c:v>151.99</c:v>
                </c:pt>
                <c:pt idx="13">
                  <c:v>184.99</c:v>
                </c:pt>
                <c:pt idx="14">
                  <c:v>97.99</c:v>
                </c:pt>
                <c:pt idx="15">
                  <c:v>219.99</c:v>
                </c:pt>
                <c:pt idx="16">
                  <c:v>226.99</c:v>
                </c:pt>
                <c:pt idx="17">
                  <c:v>287.99</c:v>
                </c:pt>
                <c:pt idx="18">
                  <c:v>215.99</c:v>
                </c:pt>
                <c:pt idx="19">
                  <c:v>98.99</c:v>
                </c:pt>
                <c:pt idx="20">
                  <c:v>256.99</c:v>
                </c:pt>
                <c:pt idx="21">
                  <c:v>168.99</c:v>
                </c:pt>
                <c:pt idx="22">
                  <c:v>200.99</c:v>
                </c:pt>
                <c:pt idx="23">
                  <c:v>72.99</c:v>
                </c:pt>
                <c:pt idx="24">
                  <c:v>228.99</c:v>
                </c:pt>
                <c:pt idx="25">
                  <c:v>148.99</c:v>
                </c:pt>
                <c:pt idx="26">
                  <c:v>222.99</c:v>
                </c:pt>
              </c:numCache>
            </c:numRef>
          </c:xVal>
          <c:yVal>
            <c:numRef>
              <c:f>Brands!$A$32:$A$59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Brands!$C$31</c:f>
              <c:strCache>
                <c:ptCount val="1"/>
                <c:pt idx="0">
                  <c:v>MSI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Brands!$C$32:$C$59</c:f>
              <c:numCache>
                <c:formatCode>General</c:formatCode>
                <c:ptCount val="28"/>
                <c:pt idx="0">
                  <c:v>56.99</c:v>
                </c:pt>
                <c:pt idx="1">
                  <c:v>102.99</c:v>
                </c:pt>
                <c:pt idx="2">
                  <c:v>125.99</c:v>
                </c:pt>
                <c:pt idx="3">
                  <c:v>208.99</c:v>
                </c:pt>
                <c:pt idx="4">
                  <c:v>133.99</c:v>
                </c:pt>
                <c:pt idx="5">
                  <c:v>266.99</c:v>
                </c:pt>
                <c:pt idx="6">
                  <c:v>68.99</c:v>
                </c:pt>
                <c:pt idx="7">
                  <c:v>275.99</c:v>
                </c:pt>
                <c:pt idx="8">
                  <c:v>225.99</c:v>
                </c:pt>
                <c:pt idx="9">
                  <c:v>130.99</c:v>
                </c:pt>
                <c:pt idx="10">
                  <c:v>169.99</c:v>
                </c:pt>
                <c:pt idx="11">
                  <c:v>192.99</c:v>
                </c:pt>
                <c:pt idx="12">
                  <c:v>205.99</c:v>
                </c:pt>
                <c:pt idx="13">
                  <c:v>150.99</c:v>
                </c:pt>
                <c:pt idx="14">
                  <c:v>178.99</c:v>
                </c:pt>
                <c:pt idx="15">
                  <c:v>249.99</c:v>
                </c:pt>
                <c:pt idx="16">
                  <c:v>80.99</c:v>
                </c:pt>
                <c:pt idx="17">
                  <c:v>197.99</c:v>
                </c:pt>
                <c:pt idx="18">
                  <c:v>92.99</c:v>
                </c:pt>
                <c:pt idx="19">
                  <c:v>170.99</c:v>
                </c:pt>
                <c:pt idx="20">
                  <c:v>133.99</c:v>
                </c:pt>
                <c:pt idx="21">
                  <c:v>266.99</c:v>
                </c:pt>
              </c:numCache>
            </c:numRef>
          </c:xVal>
          <c:yVal>
            <c:numRef>
              <c:f>Brands!$A$32:$A$59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848288"/>
        <c:axId val="-2083049920"/>
      </c:scatterChart>
      <c:scatterChart>
        <c:scatterStyle val="lineMarker"/>
        <c:varyColors val="0"/>
        <c:ser>
          <c:idx val="2"/>
          <c:order val="2"/>
          <c:tx>
            <c:strRef>
              <c:f>Brands!$D$31</c:f>
              <c:strCache>
                <c:ptCount val="1"/>
                <c:pt idx="0">
                  <c:v>ASUS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Brands!$D$32:$D$59</c:f>
              <c:numCache>
                <c:formatCode>General</c:formatCode>
                <c:ptCount val="28"/>
                <c:pt idx="0">
                  <c:v>240.99</c:v>
                </c:pt>
                <c:pt idx="1">
                  <c:v>263.99</c:v>
                </c:pt>
                <c:pt idx="2">
                  <c:v>68.99</c:v>
                </c:pt>
                <c:pt idx="3">
                  <c:v>133.99</c:v>
                </c:pt>
                <c:pt idx="4">
                  <c:v>94.99</c:v>
                </c:pt>
                <c:pt idx="5">
                  <c:v>271.99</c:v>
                </c:pt>
                <c:pt idx="6">
                  <c:v>167.99</c:v>
                </c:pt>
                <c:pt idx="7">
                  <c:v>268.99</c:v>
                </c:pt>
                <c:pt idx="8">
                  <c:v>281.99</c:v>
                </c:pt>
                <c:pt idx="9">
                  <c:v>231.99</c:v>
                </c:pt>
                <c:pt idx="10">
                  <c:v>206.99</c:v>
                </c:pt>
                <c:pt idx="11">
                  <c:v>77.99</c:v>
                </c:pt>
                <c:pt idx="12">
                  <c:v>270.99</c:v>
                </c:pt>
                <c:pt idx="13">
                  <c:v>209.99</c:v>
                </c:pt>
                <c:pt idx="14">
                  <c:v>261.99</c:v>
                </c:pt>
                <c:pt idx="15">
                  <c:v>50.99</c:v>
                </c:pt>
                <c:pt idx="16">
                  <c:v>74.99</c:v>
                </c:pt>
                <c:pt idx="17">
                  <c:v>231.99</c:v>
                </c:pt>
                <c:pt idx="18">
                  <c:v>50.99</c:v>
                </c:pt>
                <c:pt idx="19">
                  <c:v>89.99</c:v>
                </c:pt>
                <c:pt idx="20">
                  <c:v>166.99</c:v>
                </c:pt>
                <c:pt idx="21">
                  <c:v>197.99</c:v>
                </c:pt>
                <c:pt idx="22">
                  <c:v>208.99</c:v>
                </c:pt>
                <c:pt idx="23">
                  <c:v>226.99</c:v>
                </c:pt>
                <c:pt idx="24">
                  <c:v>88.99</c:v>
                </c:pt>
                <c:pt idx="25">
                  <c:v>288.99</c:v>
                </c:pt>
                <c:pt idx="26">
                  <c:v>205.99</c:v>
                </c:pt>
                <c:pt idx="27">
                  <c:v>123.99</c:v>
                </c:pt>
              </c:numCache>
            </c:numRef>
          </c:xVal>
          <c:yVal>
            <c:numRef>
              <c:f>Brands!$A$32:$A$59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Brands!$E$31</c:f>
              <c:strCache>
                <c:ptCount val="1"/>
                <c:pt idx="0">
                  <c:v>ASRock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635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>
                <a:outerShdw blurRad="50800" dist="635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xVal>
            <c:numRef>
              <c:f>Brands!$E$32:$E$59</c:f>
              <c:numCache>
                <c:formatCode>General</c:formatCode>
                <c:ptCount val="28"/>
                <c:pt idx="0">
                  <c:v>265.99</c:v>
                </c:pt>
                <c:pt idx="1">
                  <c:v>265.99</c:v>
                </c:pt>
                <c:pt idx="2">
                  <c:v>102.99</c:v>
                </c:pt>
                <c:pt idx="3">
                  <c:v>246.99</c:v>
                </c:pt>
                <c:pt idx="4">
                  <c:v>159.99</c:v>
                </c:pt>
                <c:pt idx="5">
                  <c:v>229.99</c:v>
                </c:pt>
                <c:pt idx="6">
                  <c:v>115.99</c:v>
                </c:pt>
                <c:pt idx="7">
                  <c:v>172.99</c:v>
                </c:pt>
                <c:pt idx="8">
                  <c:v>137.99</c:v>
                </c:pt>
                <c:pt idx="9">
                  <c:v>268.99</c:v>
                </c:pt>
                <c:pt idx="10">
                  <c:v>102.99</c:v>
                </c:pt>
                <c:pt idx="11">
                  <c:v>71.99</c:v>
                </c:pt>
                <c:pt idx="12">
                  <c:v>159.99</c:v>
                </c:pt>
                <c:pt idx="13">
                  <c:v>231.99</c:v>
                </c:pt>
                <c:pt idx="14">
                  <c:v>94.99</c:v>
                </c:pt>
                <c:pt idx="15">
                  <c:v>101.99</c:v>
                </c:pt>
                <c:pt idx="16">
                  <c:v>249.99</c:v>
                </c:pt>
                <c:pt idx="17">
                  <c:v>147.99</c:v>
                </c:pt>
                <c:pt idx="18">
                  <c:v>196.99</c:v>
                </c:pt>
                <c:pt idx="19">
                  <c:v>246.99</c:v>
                </c:pt>
                <c:pt idx="20">
                  <c:v>118.99</c:v>
                </c:pt>
                <c:pt idx="21">
                  <c:v>285.99</c:v>
                </c:pt>
              </c:numCache>
            </c:numRef>
          </c:xVal>
          <c:yVal>
            <c:numRef>
              <c:f>Brands!$A$32:$A$59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839856"/>
        <c:axId val="-2082842544"/>
      </c:scatterChart>
      <c:valAx>
        <c:axId val="-20828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049920"/>
        <c:crosses val="autoZero"/>
        <c:crossBetween val="midCat"/>
        <c:majorUnit val="50.0"/>
        <c:minorUnit val="10.0"/>
      </c:valAx>
      <c:valAx>
        <c:axId val="-2083049920"/>
        <c:scaling>
          <c:orientation val="minMax"/>
          <c:max val="1.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48288"/>
        <c:crossesAt val="0.0"/>
        <c:crossBetween val="midCat"/>
        <c:majorUnit val="0.1"/>
      </c:valAx>
      <c:valAx>
        <c:axId val="-2082842544"/>
        <c:scaling>
          <c:orientation val="minMax"/>
          <c:max val="1.1"/>
          <c:min val="0.9"/>
        </c:scaling>
        <c:delete val="1"/>
        <c:axPos val="r"/>
        <c:majorTickMark val="out"/>
        <c:minorTickMark val="none"/>
        <c:tickLblPos val="nextTo"/>
        <c:crossAx val="-2082839856"/>
        <c:crosses val="max"/>
        <c:crossBetween val="midCat"/>
        <c:majorUnit val="0.1"/>
      </c:valAx>
      <c:valAx>
        <c:axId val="-208283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2842544"/>
        <c:crosses val="autoZero"/>
        <c:crossBetween val="midCat"/>
      </c:valAx>
      <c:spPr>
        <a:noFill/>
        <a:ln w="28575">
          <a:solidFill>
            <a:schemeClr val="accent4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42</xdr:row>
      <xdr:rowOff>162985</xdr:rowOff>
    </xdr:from>
    <xdr:to>
      <xdr:col>20</xdr:col>
      <xdr:colOff>12700</xdr:colOff>
      <xdr:row>75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60</xdr:row>
      <xdr:rowOff>139700</xdr:rowOff>
    </xdr:from>
    <xdr:to>
      <xdr:col>10</xdr:col>
      <xdr:colOff>609600</xdr:colOff>
      <xdr:row>74</xdr:row>
      <xdr:rowOff>63500</xdr:rowOff>
    </xdr:to>
    <xdr:sp macro="" textlink="">
      <xdr:nvSpPr>
        <xdr:cNvPr id="6" name="Rectangle 5"/>
        <xdr:cNvSpPr/>
      </xdr:nvSpPr>
      <xdr:spPr>
        <a:xfrm>
          <a:off x="9093200" y="12357100"/>
          <a:ext cx="381000" cy="2768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546100</xdr:colOff>
      <xdr:row>60</xdr:row>
      <xdr:rowOff>139700</xdr:rowOff>
    </xdr:from>
    <xdr:to>
      <xdr:col>12</xdr:col>
      <xdr:colOff>520700</xdr:colOff>
      <xdr:row>74</xdr:row>
      <xdr:rowOff>63500</xdr:rowOff>
    </xdr:to>
    <xdr:sp macro="" textlink="">
      <xdr:nvSpPr>
        <xdr:cNvPr id="8" name="Rectangle 7"/>
        <xdr:cNvSpPr/>
      </xdr:nvSpPr>
      <xdr:spPr>
        <a:xfrm>
          <a:off x="10236200" y="12357100"/>
          <a:ext cx="800100" cy="2768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0.6517</cdr:x>
      <cdr:y>0.54063</cdr:y>
    </cdr:from>
    <cdr:to>
      <cdr:x>0.72727</cdr:x>
      <cdr:y>0.94917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556501" y="3647015"/>
          <a:ext cx="876300" cy="275589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6.539020949072" createdVersion="4" refreshedVersion="4" minRefreshableVersion="3" recordCount="99">
  <cacheSource type="worksheet">
    <worksheetSource ref="A1:G100" sheet="Dataset"/>
  </cacheSource>
  <cacheFields count="7">
    <cacheField name="brand" numFmtId="0">
      <sharedItems count="4">
        <s v="MSI"/>
        <s v="GIGABYTE"/>
        <s v="ASUS"/>
        <s v="ASRock"/>
      </sharedItems>
    </cacheField>
    <cacheField name="product_name" numFmtId="0">
      <sharedItems count="14">
        <s v="MSI Z270 GAMING PRO CARBON LGA 1151 Intel Z270 HDMI SATA 6Gb/s USB 3.1 ATX Motherboards - Intel"/>
        <s v="GIGABYTE U100 BREAKPOINT 1.V (rev. 1.0) LGA 1151 ATX Intel Motherboard"/>
        <s v="ASUS Prime Z370-A LGA 1151 (300 Series) Intel Z370 HDMI SATA 6Gb/s USB 3.1 ATX Intel Motherboard"/>
        <s v="GIGABYTE H345 THOR GAMING WIFI (rev. 1.0) JKA 22 (300 Series) Intel Z370 HDMI SATA 6Gb/s USB 3.12"/>
        <s v="GIGABYTE Z370 AORUS Gaming 7 (rev. 1.0) LGA 1151 (300 Series) Intel Z370 HDMI SATA 6Gb/s USB 3.1 ATX Intel Motherboard"/>
        <s v="ASRock Z370 Killer SLI/ac LGA 1151 (300 Series) Intel Z370 HDMI SATA 6Gb/s USB 3.1 ATX Intel Motherboard"/>
        <s v="ASUS ROG STRIX B350-F GAMING AM4 AMD B350 SATA 6Gb/s USB 3.1 HDMI ATX AMD Motherboard"/>
        <s v="ASUS H110M-E/M.2 LGA 1151 Intel H110 HDMI SATA 6Gb/s USB 3.1 Micro ATX Motherboards - Intel"/>
        <s v="MSI Z370 GAMING PLUS LGA 1151 (300 Series) Intel Z370 SATA 6Gb/s USB 3.1 ATX Intel Motherboard"/>
        <s v="GIGABYTE Z370 AORUS GAMING WIFI (rev. 1.0) LGA 1151 (300 Series) Intel Z370 HDMI SATA 6Gb/s USB 3.1 ATX Intel Motherboard"/>
        <s v="ASRock AB350M Pro4 AM4 AMD Promontory B350 SATA 6Gb/s USB 3.1 HDMI Micro ATX AMD Motherboard"/>
        <s v="GIGABYTE GA-AB350-GAMING 3 (rev. 1.0) AM4 AMD B350 SATA 6Gb/s USB 3.1 HDMI ATX AMD Motherboard"/>
        <s v="MSI Z370 SLI PLUS LGA 1151 (300 Series) Intel Z370 HDMI SATA 6Gb/s USB 3.1 ATX Intel Motherboard"/>
        <s v="ASRock Z270 KILLER SLI/AC LGA 1151 Intel Z270 HDMI SATA 6Gb/s USB 3.1 ATX Motherboards - Intel"/>
      </sharedItems>
    </cacheField>
    <cacheField name="msrp" numFmtId="0">
      <sharedItems containsSemiMixedTypes="0" containsString="0" containsNumber="1" minValue="48.99" maxValue="288.99"/>
    </cacheField>
    <cacheField name="shipping" numFmtId="0">
      <sharedItems/>
    </cacheField>
    <cacheField name="rating_score" numFmtId="0">
      <sharedItems containsSemiMixedTypes="0" containsString="0" containsNumber="1" containsInteger="1" minValue="1" maxValue="5"/>
    </cacheField>
    <cacheField name="ratings" numFmtId="0">
      <sharedItems containsSemiMixedTypes="0" containsString="0" containsNumber="1" containsInteger="1" minValue="5" maxValue="247"/>
    </cacheField>
    <cacheField name="Ratio" numFmtId="0">
      <sharedItems containsSemiMixedTypes="0" containsString="0" containsNumber="1" containsInteger="1" minValue="20" maxValue="1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n v="56.99"/>
    <s v="$1.99"/>
    <n v="5"/>
    <n v="246"/>
    <n v="1230"/>
  </r>
  <r>
    <x v="1"/>
    <x v="1"/>
    <n v="186.99"/>
    <s v="$1.99"/>
    <n v="5"/>
    <n v="223"/>
    <n v="1115"/>
  </r>
  <r>
    <x v="2"/>
    <x v="2"/>
    <n v="240.99"/>
    <s v="$2.99"/>
    <n v="5"/>
    <n v="222"/>
    <n v="1110"/>
  </r>
  <r>
    <x v="1"/>
    <x v="3"/>
    <n v="198.99"/>
    <s v="$0.99"/>
    <n v="5"/>
    <n v="210"/>
    <n v="1050"/>
  </r>
  <r>
    <x v="2"/>
    <x v="2"/>
    <n v="263.99"/>
    <s v="$1.99"/>
    <n v="5"/>
    <n v="201"/>
    <n v="1005"/>
  </r>
  <r>
    <x v="1"/>
    <x v="4"/>
    <n v="278.99"/>
    <s v="$2.99"/>
    <n v="4"/>
    <n v="247"/>
    <n v="988"/>
  </r>
  <r>
    <x v="3"/>
    <x v="5"/>
    <n v="265.99"/>
    <s v="$2.99"/>
    <n v="5"/>
    <n v="197"/>
    <n v="985"/>
  </r>
  <r>
    <x v="2"/>
    <x v="2"/>
    <n v="68.989999999999995"/>
    <s v="$1.99 "/>
    <n v="5"/>
    <n v="194"/>
    <n v="970"/>
  </r>
  <r>
    <x v="2"/>
    <x v="6"/>
    <n v="133.99"/>
    <s v="$1.99"/>
    <n v="4"/>
    <n v="241"/>
    <n v="964"/>
  </r>
  <r>
    <x v="2"/>
    <x v="7"/>
    <n v="94.99"/>
    <s v="$2.99"/>
    <n v="4"/>
    <n v="239"/>
    <n v="956"/>
  </r>
  <r>
    <x v="0"/>
    <x v="8"/>
    <n v="102.99"/>
    <s v="$0.99"/>
    <n v="4"/>
    <n v="235"/>
    <n v="940"/>
  </r>
  <r>
    <x v="1"/>
    <x v="3"/>
    <n v="135.99"/>
    <s v="$2.99"/>
    <n v="4"/>
    <n v="229"/>
    <n v="916"/>
  </r>
  <r>
    <x v="2"/>
    <x v="6"/>
    <n v="271.99"/>
    <s v="$1.99 "/>
    <n v="5"/>
    <n v="180"/>
    <n v="900"/>
  </r>
  <r>
    <x v="3"/>
    <x v="5"/>
    <n v="265.99"/>
    <s v="$2.99"/>
    <n v="4"/>
    <n v="215"/>
    <n v="860"/>
  </r>
  <r>
    <x v="1"/>
    <x v="9"/>
    <n v="170.99"/>
    <s v="$0.99"/>
    <n v="4"/>
    <n v="196"/>
    <n v="784"/>
  </r>
  <r>
    <x v="3"/>
    <x v="10"/>
    <n v="102.99"/>
    <s v="$2.99"/>
    <n v="4"/>
    <n v="195"/>
    <n v="780"/>
  </r>
  <r>
    <x v="1"/>
    <x v="11"/>
    <n v="226.99"/>
    <s v="$0.99"/>
    <n v="4"/>
    <n v="192"/>
    <n v="768"/>
  </r>
  <r>
    <x v="0"/>
    <x v="12"/>
    <n v="125.99"/>
    <s v="$0.99"/>
    <n v="5"/>
    <n v="153"/>
    <n v="765"/>
  </r>
  <r>
    <x v="1"/>
    <x v="11"/>
    <n v="246.99"/>
    <s v="$1.99"/>
    <n v="4"/>
    <n v="191"/>
    <n v="764"/>
  </r>
  <r>
    <x v="3"/>
    <x v="5"/>
    <n v="246.99"/>
    <s v="$1.99"/>
    <n v="4"/>
    <n v="177"/>
    <n v="708"/>
  </r>
  <r>
    <x v="2"/>
    <x v="2"/>
    <n v="167.99"/>
    <s v="$1.99"/>
    <n v="3"/>
    <n v="230"/>
    <n v="690"/>
  </r>
  <r>
    <x v="0"/>
    <x v="8"/>
    <n v="208.99"/>
    <s v="$1.99"/>
    <n v="4"/>
    <n v="172"/>
    <n v="688"/>
  </r>
  <r>
    <x v="3"/>
    <x v="5"/>
    <n v="159.99"/>
    <s v="$1.99"/>
    <n v="4"/>
    <n v="170"/>
    <n v="680"/>
  </r>
  <r>
    <x v="3"/>
    <x v="5"/>
    <n v="229.99"/>
    <s v="$1.99 "/>
    <n v="3"/>
    <n v="226"/>
    <n v="678"/>
  </r>
  <r>
    <x v="1"/>
    <x v="11"/>
    <n v="267.99"/>
    <s v="$1.99"/>
    <n v="4"/>
    <n v="169"/>
    <n v="676"/>
  </r>
  <r>
    <x v="1"/>
    <x v="11"/>
    <n v="139.99"/>
    <s v="$0.99"/>
    <n v="4"/>
    <n v="166"/>
    <n v="664"/>
  </r>
  <r>
    <x v="3"/>
    <x v="10"/>
    <n v="115.99"/>
    <s v="$1.99 "/>
    <n v="3"/>
    <n v="218"/>
    <n v="654"/>
  </r>
  <r>
    <x v="2"/>
    <x v="6"/>
    <n v="268.99"/>
    <s v="$2.99"/>
    <n v="4"/>
    <n v="162"/>
    <n v="648"/>
  </r>
  <r>
    <x v="1"/>
    <x v="9"/>
    <n v="187.99"/>
    <s v="$1.99"/>
    <n v="4"/>
    <n v="162"/>
    <n v="648"/>
  </r>
  <r>
    <x v="1"/>
    <x v="3"/>
    <n v="48.99"/>
    <s v="$1.99 "/>
    <n v="4"/>
    <n v="154"/>
    <n v="616"/>
  </r>
  <r>
    <x v="1"/>
    <x v="4"/>
    <n v="241.99"/>
    <s v="$0.99"/>
    <n v="3"/>
    <n v="198"/>
    <n v="594"/>
  </r>
  <r>
    <x v="1"/>
    <x v="3"/>
    <n v="151.99"/>
    <s v="$1.99"/>
    <n v="3"/>
    <n v="196"/>
    <n v="588"/>
  </r>
  <r>
    <x v="2"/>
    <x v="7"/>
    <n v="281.99"/>
    <s v="$2.99"/>
    <n v="5"/>
    <n v="112"/>
    <n v="560"/>
  </r>
  <r>
    <x v="2"/>
    <x v="6"/>
    <n v="231.99"/>
    <s v="$2.99"/>
    <n v="4"/>
    <n v="137"/>
    <n v="548"/>
  </r>
  <r>
    <x v="2"/>
    <x v="6"/>
    <n v="206.99"/>
    <s v="$2.99"/>
    <n v="3"/>
    <n v="182"/>
    <n v="546"/>
  </r>
  <r>
    <x v="3"/>
    <x v="5"/>
    <n v="172.99"/>
    <s v="$0.99"/>
    <n v="4"/>
    <n v="130"/>
    <n v="520"/>
  </r>
  <r>
    <x v="0"/>
    <x v="12"/>
    <n v="133.99"/>
    <s v="$1.99"/>
    <n v="5"/>
    <n v="100"/>
    <n v="500"/>
  </r>
  <r>
    <x v="3"/>
    <x v="5"/>
    <n v="137.99"/>
    <s v="$1.99 "/>
    <n v="4"/>
    <n v="124"/>
    <n v="496"/>
  </r>
  <r>
    <x v="1"/>
    <x v="9"/>
    <n v="184.99"/>
    <s v="$1.99"/>
    <n v="5"/>
    <n v="97"/>
    <n v="485"/>
  </r>
  <r>
    <x v="0"/>
    <x v="12"/>
    <n v="266.99"/>
    <s v="$0.99"/>
    <n v="3"/>
    <n v="148"/>
    <n v="444"/>
  </r>
  <r>
    <x v="1"/>
    <x v="9"/>
    <n v="97.99"/>
    <s v="$1.99 "/>
    <n v="4"/>
    <n v="106"/>
    <n v="424"/>
  </r>
  <r>
    <x v="1"/>
    <x v="9"/>
    <n v="219.99"/>
    <s v="$1.99"/>
    <n v="2"/>
    <n v="210"/>
    <n v="420"/>
  </r>
  <r>
    <x v="0"/>
    <x v="8"/>
    <n v="68.989999999999995"/>
    <s v="$1.99 "/>
    <n v="4"/>
    <n v="104"/>
    <n v="416"/>
  </r>
  <r>
    <x v="0"/>
    <x v="8"/>
    <n v="275.99"/>
    <s v="$1.99"/>
    <n v="2"/>
    <n v="207"/>
    <n v="414"/>
  </r>
  <r>
    <x v="3"/>
    <x v="5"/>
    <n v="268.99"/>
    <s v="$1.99"/>
    <n v="2"/>
    <n v="202"/>
    <n v="404"/>
  </r>
  <r>
    <x v="2"/>
    <x v="2"/>
    <n v="77.989999999999995"/>
    <s v="$0.99"/>
    <n v="4"/>
    <n v="99"/>
    <n v="396"/>
  </r>
  <r>
    <x v="0"/>
    <x v="8"/>
    <n v="225.99"/>
    <s v="$0.99"/>
    <n v="4"/>
    <n v="94"/>
    <n v="376"/>
  </r>
  <r>
    <x v="3"/>
    <x v="10"/>
    <n v="102.99"/>
    <s v="$2.99"/>
    <n v="3"/>
    <n v="124"/>
    <n v="372"/>
  </r>
  <r>
    <x v="0"/>
    <x v="8"/>
    <n v="130.99"/>
    <s v="$1.99"/>
    <n v="3"/>
    <n v="122"/>
    <n v="366"/>
  </r>
  <r>
    <x v="2"/>
    <x v="7"/>
    <n v="270.99"/>
    <s v="$1.99"/>
    <n v="5"/>
    <n v="73"/>
    <n v="365"/>
  </r>
  <r>
    <x v="0"/>
    <x v="8"/>
    <n v="169.99"/>
    <s v="$2.99"/>
    <n v="5"/>
    <n v="73"/>
    <n v="365"/>
  </r>
  <r>
    <x v="1"/>
    <x v="4"/>
    <n v="226.99"/>
    <s v="$1.99 "/>
    <n v="3"/>
    <n v="121"/>
    <n v="363"/>
  </r>
  <r>
    <x v="2"/>
    <x v="6"/>
    <n v="261.99"/>
    <s v="$2.99"/>
    <n v="2"/>
    <n v="177"/>
    <n v="354"/>
  </r>
  <r>
    <x v="2"/>
    <x v="6"/>
    <n v="209.99"/>
    <s v="$1.99 "/>
    <n v="3"/>
    <n v="118"/>
    <n v="354"/>
  </r>
  <r>
    <x v="1"/>
    <x v="11"/>
    <n v="287.99"/>
    <s v="$1.99"/>
    <n v="2"/>
    <n v="176"/>
    <n v="352"/>
  </r>
  <r>
    <x v="0"/>
    <x v="12"/>
    <n v="192.99"/>
    <s v="$2.99"/>
    <n v="4"/>
    <n v="88"/>
    <n v="352"/>
  </r>
  <r>
    <x v="3"/>
    <x v="10"/>
    <n v="71.989999999999995"/>
    <s v="$1.99"/>
    <n v="5"/>
    <n v="68"/>
    <n v="340"/>
  </r>
  <r>
    <x v="1"/>
    <x v="9"/>
    <n v="215.99"/>
    <s v="$1.99"/>
    <n v="3"/>
    <n v="112"/>
    <n v="336"/>
  </r>
  <r>
    <x v="3"/>
    <x v="10"/>
    <n v="159.99"/>
    <s v="$0.99"/>
    <n v="3"/>
    <n v="112"/>
    <n v="336"/>
  </r>
  <r>
    <x v="0"/>
    <x v="12"/>
    <n v="205.99"/>
    <s v="$1.99"/>
    <n v="4"/>
    <n v="79"/>
    <n v="316"/>
  </r>
  <r>
    <x v="2"/>
    <x v="7"/>
    <n v="50.99"/>
    <s v="$1.99 "/>
    <n v="3"/>
    <n v="100"/>
    <n v="300"/>
  </r>
  <r>
    <x v="0"/>
    <x v="8"/>
    <n v="150.99"/>
    <s v="$1.99"/>
    <n v="3"/>
    <n v="97"/>
    <n v="291"/>
  </r>
  <r>
    <x v="1"/>
    <x v="4"/>
    <n v="98.99"/>
    <s v="$2.99"/>
    <n v="3"/>
    <n v="97"/>
    <n v="291"/>
  </r>
  <r>
    <x v="2"/>
    <x v="6"/>
    <n v="74.989999999999995"/>
    <s v="$1.99 "/>
    <n v="2"/>
    <n v="129"/>
    <n v="258"/>
  </r>
  <r>
    <x v="3"/>
    <x v="5"/>
    <n v="231.99"/>
    <s v="$1.99"/>
    <n v="3"/>
    <n v="77"/>
    <n v="231"/>
  </r>
  <r>
    <x v="2"/>
    <x v="7"/>
    <n v="231.99"/>
    <s v="$1.99"/>
    <n v="2"/>
    <n v="112"/>
    <n v="224"/>
  </r>
  <r>
    <x v="3"/>
    <x v="10"/>
    <n v="94.99"/>
    <s v="$1.99 "/>
    <n v="2"/>
    <n v="108"/>
    <n v="216"/>
  </r>
  <r>
    <x v="3"/>
    <x v="5"/>
    <n v="101.99"/>
    <s v="$0.99"/>
    <n v="2"/>
    <n v="105"/>
    <n v="210"/>
  </r>
  <r>
    <x v="3"/>
    <x v="10"/>
    <n v="249.99"/>
    <s v="$2.99"/>
    <n v="3"/>
    <n v="64"/>
    <n v="192"/>
  </r>
  <r>
    <x v="0"/>
    <x v="8"/>
    <n v="178.99"/>
    <s v="$0.99"/>
    <n v="3"/>
    <n v="52"/>
    <n v="156"/>
  </r>
  <r>
    <x v="0"/>
    <x v="8"/>
    <n v="249.99"/>
    <s v="$1.99 "/>
    <n v="1"/>
    <n v="151"/>
    <n v="151"/>
  </r>
  <r>
    <x v="2"/>
    <x v="6"/>
    <n v="50.99"/>
    <s v="$1.99"/>
    <n v="4"/>
    <n v="37"/>
    <n v="148"/>
  </r>
  <r>
    <x v="2"/>
    <x v="6"/>
    <n v="89.99"/>
    <s v="$1.99"/>
    <n v="4"/>
    <n v="36"/>
    <n v="144"/>
  </r>
  <r>
    <x v="2"/>
    <x v="6"/>
    <n v="166.99"/>
    <s v="$1.99 "/>
    <n v="2"/>
    <n v="67"/>
    <n v="134"/>
  </r>
  <r>
    <x v="0"/>
    <x v="8"/>
    <n v="80.989999999999995"/>
    <s v="$0.99"/>
    <n v="1"/>
    <n v="132"/>
    <n v="132"/>
  </r>
  <r>
    <x v="3"/>
    <x v="5"/>
    <n v="147.99"/>
    <s v="$0.99"/>
    <n v="2"/>
    <n v="61"/>
    <n v="122"/>
  </r>
  <r>
    <x v="3"/>
    <x v="13"/>
    <n v="246.99"/>
    <s v="$2.99"/>
    <n v="2"/>
    <n v="56"/>
    <n v="112"/>
  </r>
  <r>
    <x v="3"/>
    <x v="5"/>
    <n v="196.99"/>
    <s v="$1.99"/>
    <n v="4"/>
    <n v="28"/>
    <n v="112"/>
  </r>
  <r>
    <x v="2"/>
    <x v="6"/>
    <n v="197.99"/>
    <s v="$0.99"/>
    <n v="1"/>
    <n v="111"/>
    <n v="111"/>
  </r>
  <r>
    <x v="1"/>
    <x v="11"/>
    <n v="256.99"/>
    <s v="$0.99"/>
    <n v="3"/>
    <n v="35"/>
    <n v="105"/>
  </r>
  <r>
    <x v="2"/>
    <x v="6"/>
    <n v="208.99"/>
    <s v="$0.99"/>
    <n v="3"/>
    <n v="32"/>
    <n v="96"/>
  </r>
  <r>
    <x v="2"/>
    <x v="7"/>
    <n v="226.99"/>
    <s v="$0.99"/>
    <n v="1"/>
    <n v="94"/>
    <n v="94"/>
  </r>
  <r>
    <x v="2"/>
    <x v="2"/>
    <n v="88.99"/>
    <s v="$1.99"/>
    <n v="4"/>
    <n v="23"/>
    <n v="92"/>
  </r>
  <r>
    <x v="0"/>
    <x v="8"/>
    <n v="197.99"/>
    <s v="$0.99"/>
    <n v="4"/>
    <n v="21"/>
    <n v="84"/>
  </r>
  <r>
    <x v="3"/>
    <x v="5"/>
    <n v="118.99"/>
    <s v="$0.99"/>
    <n v="4"/>
    <n v="21"/>
    <n v="84"/>
  </r>
  <r>
    <x v="0"/>
    <x v="12"/>
    <n v="92.99"/>
    <s v="$1.99"/>
    <n v="3"/>
    <n v="26"/>
    <n v="78"/>
  </r>
  <r>
    <x v="2"/>
    <x v="7"/>
    <n v="288.99"/>
    <s v="$1.99"/>
    <n v="3"/>
    <n v="24"/>
    <n v="72"/>
  </r>
  <r>
    <x v="1"/>
    <x v="3"/>
    <n v="168.99"/>
    <s v="$2.99"/>
    <n v="4"/>
    <n v="18"/>
    <n v="72"/>
  </r>
  <r>
    <x v="0"/>
    <x v="8"/>
    <n v="170.99"/>
    <s v="$2.99"/>
    <n v="1"/>
    <n v="71"/>
    <n v="71"/>
  </r>
  <r>
    <x v="2"/>
    <x v="6"/>
    <n v="205.99"/>
    <s v="$1.99"/>
    <n v="2"/>
    <n v="35"/>
    <n v="70"/>
  </r>
  <r>
    <x v="3"/>
    <x v="5"/>
    <n v="285.99"/>
    <s v="$2.99"/>
    <n v="2"/>
    <n v="27"/>
    <n v="54"/>
  </r>
  <r>
    <x v="1"/>
    <x v="9"/>
    <n v="200.99"/>
    <s v="$1.99"/>
    <n v="1"/>
    <n v="41"/>
    <n v="41"/>
  </r>
  <r>
    <x v="0"/>
    <x v="8"/>
    <n v="133.99"/>
    <s v="$1.99"/>
    <n v="3"/>
    <n v="12"/>
    <n v="36"/>
  </r>
  <r>
    <x v="2"/>
    <x v="2"/>
    <n v="123.99"/>
    <s v="$0.99"/>
    <n v="3"/>
    <n v="12"/>
    <n v="36"/>
  </r>
  <r>
    <x v="1"/>
    <x v="9"/>
    <n v="72.989999999999995"/>
    <s v="$0.99"/>
    <n v="3"/>
    <n v="12"/>
    <n v="36"/>
  </r>
  <r>
    <x v="1"/>
    <x v="9"/>
    <n v="228.99"/>
    <s v="$2.99"/>
    <n v="1"/>
    <n v="30"/>
    <n v="30"/>
  </r>
  <r>
    <x v="0"/>
    <x v="12"/>
    <n v="266.99"/>
    <s v="$1.99"/>
    <n v="2"/>
    <n v="13"/>
    <n v="26"/>
  </r>
  <r>
    <x v="1"/>
    <x v="9"/>
    <n v="148.99"/>
    <s v="$1.99"/>
    <n v="1"/>
    <n v="22"/>
    <n v="22"/>
  </r>
  <r>
    <x v="1"/>
    <x v="4"/>
    <n v="222.99"/>
    <s v="$0.99"/>
    <n v="4"/>
    <n v="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0" firstDataRow="1" firstDataCol="1"/>
  <pivotFields count="7">
    <pivotField axis="axisRow" showAll="0">
      <items count="5">
        <item x="3"/>
        <item x="2"/>
        <item x="1"/>
        <item x="0"/>
        <item t="default"/>
      </items>
    </pivotField>
    <pivotField showAll="0">
      <items count="15">
        <item x="10"/>
        <item x="13"/>
        <item x="5"/>
        <item x="7"/>
        <item x="2"/>
        <item x="6"/>
        <item x="11"/>
        <item x="3"/>
        <item x="1"/>
        <item x="4"/>
        <item x="9"/>
        <item x="0"/>
        <item x="8"/>
        <item x="12"/>
        <item t="default"/>
      </items>
    </pivotField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srp" fld="2" subtotal="average" baseField="0" baseItem="0"/>
    <dataField name="Sum of rating_score" fld="4" baseField="0" baseItem="0"/>
    <dataField name="Sum of ratings" fld="5" baseField="0" baseItem="0"/>
    <dataField name="Sum of Ratio" fld="6" showDataAs="percentOfCo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8" totalsRowShown="0">
  <autoFilter ref="A1:G28"/>
  <sortState ref="A2:G28">
    <sortCondition descending="1" ref="G1:G28"/>
  </sortState>
  <tableColumns count="7">
    <tableColumn id="1" name="brand"/>
    <tableColumn id="2" name="product_name"/>
    <tableColumn id="3" name="msrp"/>
    <tableColumn id="4" name="shipping"/>
    <tableColumn id="5" name="rating_score"/>
    <tableColumn id="6" name="ratings"/>
    <tableColumn id="7" name="Rati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I1:O23" totalsRowShown="0">
  <autoFilter ref="I1:O23"/>
  <sortState ref="I2:O23">
    <sortCondition descending="1" ref="O1:O23"/>
  </sortState>
  <tableColumns count="7">
    <tableColumn id="1" name="brand"/>
    <tableColumn id="2" name="product_name"/>
    <tableColumn id="3" name="msrp"/>
    <tableColumn id="4" name="shipping"/>
    <tableColumn id="5" name="rating_score"/>
    <tableColumn id="6" name="ratings"/>
    <tableColumn id="7" name="Rati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Q1:W29" totalsRowShown="0">
  <autoFilter ref="Q1:W29"/>
  <sortState ref="Q2:W29">
    <sortCondition descending="1" ref="W1:W29"/>
  </sortState>
  <tableColumns count="7">
    <tableColumn id="1" name="brand"/>
    <tableColumn id="2" name="product_name"/>
    <tableColumn id="3" name="msrp"/>
    <tableColumn id="4" name="shipping"/>
    <tableColumn id="5" name="rating_score"/>
    <tableColumn id="6" name="ratings"/>
    <tableColumn id="7" name="Rati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48" displayName="Table48" ref="Y1:AE23" totalsRowShown="0">
  <autoFilter ref="Y1:AE23"/>
  <sortState ref="Y2:AE23">
    <sortCondition descending="1" ref="AE1:AE23"/>
  </sortState>
  <tableColumns count="7">
    <tableColumn id="1" name="brand"/>
    <tableColumn id="2" name="product_name"/>
    <tableColumn id="3" name="msrp"/>
    <tableColumn id="4" name="shipping"/>
    <tableColumn id="5" name="rating_score"/>
    <tableColumn id="6" name="ratings"/>
    <tableColumn id="7" name="Rati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tabSelected="1" topLeftCell="F42" workbookViewId="0">
      <selection activeCell="V51" sqref="V51"/>
    </sheetView>
  </sheetViews>
  <sheetFormatPr baseColWidth="10" defaultRowHeight="16" x14ac:dyDescent="0.2"/>
  <cols>
    <col min="2" max="2" width="15.83203125" customWidth="1"/>
    <col min="5" max="5" width="13.832031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24</v>
      </c>
      <c r="G1" t="s">
        <v>27</v>
      </c>
      <c r="I1" t="s">
        <v>0</v>
      </c>
      <c r="J1" t="s">
        <v>1</v>
      </c>
      <c r="K1" t="s">
        <v>2</v>
      </c>
      <c r="L1" t="s">
        <v>3</v>
      </c>
      <c r="M1" t="s">
        <v>25</v>
      </c>
      <c r="N1" t="s">
        <v>24</v>
      </c>
      <c r="O1" t="s">
        <v>27</v>
      </c>
      <c r="Q1" t="s">
        <v>0</v>
      </c>
      <c r="R1" t="s">
        <v>1</v>
      </c>
      <c r="S1" t="s">
        <v>2</v>
      </c>
      <c r="T1" t="s">
        <v>3</v>
      </c>
      <c r="U1" t="s">
        <v>25</v>
      </c>
      <c r="V1" t="s">
        <v>24</v>
      </c>
      <c r="W1" t="s">
        <v>27</v>
      </c>
      <c r="Y1" t="s">
        <v>0</v>
      </c>
      <c r="Z1" t="s">
        <v>1</v>
      </c>
      <c r="AA1" t="s">
        <v>2</v>
      </c>
      <c r="AB1" t="s">
        <v>3</v>
      </c>
      <c r="AC1" t="s">
        <v>25</v>
      </c>
      <c r="AD1" t="s">
        <v>24</v>
      </c>
      <c r="AE1" t="s">
        <v>27</v>
      </c>
    </row>
    <row r="2" spans="1:31" x14ac:dyDescent="0.2">
      <c r="A2" t="s">
        <v>6</v>
      </c>
      <c r="B2" t="s">
        <v>29</v>
      </c>
      <c r="C2">
        <v>186.99</v>
      </c>
      <c r="D2" t="s">
        <v>22</v>
      </c>
      <c r="E2">
        <v>5</v>
      </c>
      <c r="F2">
        <v>223</v>
      </c>
      <c r="G2">
        <v>1115</v>
      </c>
      <c r="I2" t="s">
        <v>8</v>
      </c>
      <c r="J2" t="s">
        <v>18</v>
      </c>
      <c r="K2">
        <v>56.99</v>
      </c>
      <c r="L2" t="s">
        <v>22</v>
      </c>
      <c r="M2">
        <v>5</v>
      </c>
      <c r="N2">
        <v>246</v>
      </c>
      <c r="O2">
        <v>1230</v>
      </c>
      <c r="Q2" t="s">
        <v>4</v>
      </c>
      <c r="R2" t="s">
        <v>5</v>
      </c>
      <c r="S2">
        <v>240.99</v>
      </c>
      <c r="T2" t="s">
        <v>23</v>
      </c>
      <c r="U2">
        <v>5</v>
      </c>
      <c r="V2">
        <v>222</v>
      </c>
      <c r="W2">
        <v>1110</v>
      </c>
      <c r="Y2" t="s">
        <v>12</v>
      </c>
      <c r="Z2" t="s">
        <v>13</v>
      </c>
      <c r="AA2">
        <v>265.99</v>
      </c>
      <c r="AB2" t="s">
        <v>23</v>
      </c>
      <c r="AC2">
        <v>5</v>
      </c>
      <c r="AD2">
        <v>197</v>
      </c>
      <c r="AE2">
        <v>985</v>
      </c>
    </row>
    <row r="3" spans="1:31" x14ac:dyDescent="0.2">
      <c r="A3" t="s">
        <v>6</v>
      </c>
      <c r="B3" t="s">
        <v>28</v>
      </c>
      <c r="C3">
        <v>198.99</v>
      </c>
      <c r="D3" t="s">
        <v>21</v>
      </c>
      <c r="E3">
        <v>5</v>
      </c>
      <c r="F3">
        <v>210</v>
      </c>
      <c r="G3">
        <v>1050</v>
      </c>
      <c r="I3" t="s">
        <v>8</v>
      </c>
      <c r="J3" t="s">
        <v>9</v>
      </c>
      <c r="K3">
        <v>102.99</v>
      </c>
      <c r="L3" t="s">
        <v>21</v>
      </c>
      <c r="M3">
        <v>4</v>
      </c>
      <c r="N3">
        <v>235</v>
      </c>
      <c r="O3">
        <v>940</v>
      </c>
      <c r="Q3" t="s">
        <v>4</v>
      </c>
      <c r="R3" t="s">
        <v>5</v>
      </c>
      <c r="S3">
        <v>263.99</v>
      </c>
      <c r="T3" t="s">
        <v>22</v>
      </c>
      <c r="U3">
        <v>5</v>
      </c>
      <c r="V3">
        <v>201</v>
      </c>
      <c r="W3">
        <v>1005</v>
      </c>
      <c r="Y3" t="s">
        <v>12</v>
      </c>
      <c r="Z3" t="s">
        <v>13</v>
      </c>
      <c r="AA3">
        <v>265.99</v>
      </c>
      <c r="AB3" t="s">
        <v>23</v>
      </c>
      <c r="AC3">
        <v>4</v>
      </c>
      <c r="AD3">
        <v>215</v>
      </c>
      <c r="AE3">
        <v>860</v>
      </c>
    </row>
    <row r="4" spans="1:31" x14ac:dyDescent="0.2">
      <c r="A4" t="s">
        <v>6</v>
      </c>
      <c r="B4" t="s">
        <v>7</v>
      </c>
      <c r="C4">
        <v>278.99</v>
      </c>
      <c r="D4" t="s">
        <v>23</v>
      </c>
      <c r="E4">
        <v>4</v>
      </c>
      <c r="F4">
        <v>247</v>
      </c>
      <c r="G4">
        <v>988</v>
      </c>
      <c r="I4" t="s">
        <v>8</v>
      </c>
      <c r="J4" t="s">
        <v>14</v>
      </c>
      <c r="K4">
        <v>125.99</v>
      </c>
      <c r="L4" t="s">
        <v>21</v>
      </c>
      <c r="M4">
        <v>5</v>
      </c>
      <c r="N4">
        <v>153</v>
      </c>
      <c r="O4">
        <v>765</v>
      </c>
      <c r="Q4" t="s">
        <v>4</v>
      </c>
      <c r="R4" t="s">
        <v>5</v>
      </c>
      <c r="S4">
        <v>68.989999999999995</v>
      </c>
      <c r="T4" t="s">
        <v>20</v>
      </c>
      <c r="U4">
        <v>5</v>
      </c>
      <c r="V4">
        <v>194</v>
      </c>
      <c r="W4">
        <v>970</v>
      </c>
      <c r="Y4" t="s">
        <v>12</v>
      </c>
      <c r="Z4" t="s">
        <v>15</v>
      </c>
      <c r="AA4">
        <v>102.99</v>
      </c>
      <c r="AB4" t="s">
        <v>23</v>
      </c>
      <c r="AC4">
        <v>4</v>
      </c>
      <c r="AD4">
        <v>195</v>
      </c>
      <c r="AE4">
        <v>780</v>
      </c>
    </row>
    <row r="5" spans="1:31" x14ac:dyDescent="0.2">
      <c r="A5" t="s">
        <v>6</v>
      </c>
      <c r="B5" t="s">
        <v>28</v>
      </c>
      <c r="C5">
        <v>135.99</v>
      </c>
      <c r="D5" t="s">
        <v>23</v>
      </c>
      <c r="E5">
        <v>4</v>
      </c>
      <c r="F5">
        <v>229</v>
      </c>
      <c r="G5">
        <v>916</v>
      </c>
      <c r="I5" t="s">
        <v>8</v>
      </c>
      <c r="J5" t="s">
        <v>9</v>
      </c>
      <c r="K5">
        <v>208.99</v>
      </c>
      <c r="L5" t="s">
        <v>22</v>
      </c>
      <c r="M5">
        <v>4</v>
      </c>
      <c r="N5">
        <v>172</v>
      </c>
      <c r="O5">
        <v>688</v>
      </c>
      <c r="Q5" t="s">
        <v>4</v>
      </c>
      <c r="R5" t="s">
        <v>11</v>
      </c>
      <c r="S5">
        <v>133.99</v>
      </c>
      <c r="T5" t="s">
        <v>22</v>
      </c>
      <c r="U5">
        <v>4</v>
      </c>
      <c r="V5">
        <v>241</v>
      </c>
      <c r="W5">
        <v>964</v>
      </c>
      <c r="Y5" t="s">
        <v>12</v>
      </c>
      <c r="Z5" t="s">
        <v>13</v>
      </c>
      <c r="AA5">
        <v>246.99</v>
      </c>
      <c r="AB5" t="s">
        <v>22</v>
      </c>
      <c r="AC5">
        <v>4</v>
      </c>
      <c r="AD5">
        <v>177</v>
      </c>
      <c r="AE5">
        <v>708</v>
      </c>
    </row>
    <row r="6" spans="1:31" x14ac:dyDescent="0.2">
      <c r="A6" t="s">
        <v>6</v>
      </c>
      <c r="B6" t="s">
        <v>10</v>
      </c>
      <c r="C6">
        <v>170.99</v>
      </c>
      <c r="D6" t="s">
        <v>21</v>
      </c>
      <c r="E6">
        <v>4</v>
      </c>
      <c r="F6">
        <v>196</v>
      </c>
      <c r="G6">
        <v>784</v>
      </c>
      <c r="I6" t="s">
        <v>8</v>
      </c>
      <c r="J6" t="s">
        <v>14</v>
      </c>
      <c r="K6">
        <v>133.99</v>
      </c>
      <c r="L6" t="s">
        <v>22</v>
      </c>
      <c r="M6">
        <v>5</v>
      </c>
      <c r="N6">
        <v>100</v>
      </c>
      <c r="O6">
        <v>500</v>
      </c>
      <c r="Q6" t="s">
        <v>4</v>
      </c>
      <c r="R6" t="s">
        <v>17</v>
      </c>
      <c r="S6">
        <v>94.99</v>
      </c>
      <c r="T6" t="s">
        <v>23</v>
      </c>
      <c r="U6">
        <v>4</v>
      </c>
      <c r="V6">
        <v>239</v>
      </c>
      <c r="W6">
        <v>956</v>
      </c>
      <c r="Y6" t="s">
        <v>12</v>
      </c>
      <c r="Z6" t="s">
        <v>13</v>
      </c>
      <c r="AA6">
        <v>159.99</v>
      </c>
      <c r="AB6" t="s">
        <v>22</v>
      </c>
      <c r="AC6">
        <v>4</v>
      </c>
      <c r="AD6">
        <v>170</v>
      </c>
      <c r="AE6">
        <v>680</v>
      </c>
    </row>
    <row r="7" spans="1:31" x14ac:dyDescent="0.2">
      <c r="A7" t="s">
        <v>6</v>
      </c>
      <c r="B7" t="s">
        <v>16</v>
      </c>
      <c r="C7">
        <v>226.99</v>
      </c>
      <c r="D7" t="s">
        <v>21</v>
      </c>
      <c r="E7">
        <v>4</v>
      </c>
      <c r="F7">
        <v>192</v>
      </c>
      <c r="G7">
        <v>768</v>
      </c>
      <c r="I7" t="s">
        <v>8</v>
      </c>
      <c r="J7" t="s">
        <v>14</v>
      </c>
      <c r="K7">
        <v>266.99</v>
      </c>
      <c r="L7" t="s">
        <v>21</v>
      </c>
      <c r="M7">
        <v>3</v>
      </c>
      <c r="N7">
        <v>148</v>
      </c>
      <c r="O7">
        <v>444</v>
      </c>
      <c r="Q7" t="s">
        <v>4</v>
      </c>
      <c r="R7" t="s">
        <v>11</v>
      </c>
      <c r="S7">
        <v>271.99</v>
      </c>
      <c r="T7" t="s">
        <v>20</v>
      </c>
      <c r="U7">
        <v>5</v>
      </c>
      <c r="V7">
        <v>180</v>
      </c>
      <c r="W7">
        <v>900</v>
      </c>
      <c r="Y7" t="s">
        <v>12</v>
      </c>
      <c r="Z7" t="s">
        <v>13</v>
      </c>
      <c r="AA7">
        <v>229.99</v>
      </c>
      <c r="AB7" t="s">
        <v>20</v>
      </c>
      <c r="AC7">
        <v>3</v>
      </c>
      <c r="AD7">
        <v>226</v>
      </c>
      <c r="AE7">
        <v>678</v>
      </c>
    </row>
    <row r="8" spans="1:31" x14ac:dyDescent="0.2">
      <c r="A8" t="s">
        <v>6</v>
      </c>
      <c r="B8" t="s">
        <v>16</v>
      </c>
      <c r="C8">
        <v>246.99</v>
      </c>
      <c r="D8" t="s">
        <v>22</v>
      </c>
      <c r="E8">
        <v>4</v>
      </c>
      <c r="F8">
        <v>191</v>
      </c>
      <c r="G8">
        <v>764</v>
      </c>
      <c r="I8" t="s">
        <v>8</v>
      </c>
      <c r="J8" t="s">
        <v>9</v>
      </c>
      <c r="K8">
        <v>68.989999999999995</v>
      </c>
      <c r="L8" t="s">
        <v>20</v>
      </c>
      <c r="M8">
        <v>4</v>
      </c>
      <c r="N8">
        <v>104</v>
      </c>
      <c r="O8">
        <v>416</v>
      </c>
      <c r="Q8" t="s">
        <v>4</v>
      </c>
      <c r="R8" t="s">
        <v>5</v>
      </c>
      <c r="S8">
        <v>167.99</v>
      </c>
      <c r="T8" t="s">
        <v>22</v>
      </c>
      <c r="U8">
        <v>3</v>
      </c>
      <c r="V8">
        <v>230</v>
      </c>
      <c r="W8">
        <v>690</v>
      </c>
      <c r="Y8" t="s">
        <v>12</v>
      </c>
      <c r="Z8" t="s">
        <v>15</v>
      </c>
      <c r="AA8">
        <v>115.99</v>
      </c>
      <c r="AB8" t="s">
        <v>20</v>
      </c>
      <c r="AC8">
        <v>3</v>
      </c>
      <c r="AD8">
        <v>218</v>
      </c>
      <c r="AE8">
        <v>654</v>
      </c>
    </row>
    <row r="9" spans="1:31" x14ac:dyDescent="0.2">
      <c r="A9" t="s">
        <v>6</v>
      </c>
      <c r="B9" t="s">
        <v>16</v>
      </c>
      <c r="C9">
        <v>267.99</v>
      </c>
      <c r="D9" t="s">
        <v>22</v>
      </c>
      <c r="E9">
        <v>4</v>
      </c>
      <c r="F9">
        <v>169</v>
      </c>
      <c r="G9">
        <v>676</v>
      </c>
      <c r="I9" t="s">
        <v>8</v>
      </c>
      <c r="J9" t="s">
        <v>9</v>
      </c>
      <c r="K9">
        <v>275.99</v>
      </c>
      <c r="L9" t="s">
        <v>22</v>
      </c>
      <c r="M9">
        <v>2</v>
      </c>
      <c r="N9">
        <v>207</v>
      </c>
      <c r="O9">
        <v>414</v>
      </c>
      <c r="Q9" t="s">
        <v>4</v>
      </c>
      <c r="R9" t="s">
        <v>11</v>
      </c>
      <c r="S9">
        <v>268.99</v>
      </c>
      <c r="T9" t="s">
        <v>23</v>
      </c>
      <c r="U9">
        <v>4</v>
      </c>
      <c r="V9">
        <v>162</v>
      </c>
      <c r="W9">
        <v>648</v>
      </c>
      <c r="Y9" t="s">
        <v>12</v>
      </c>
      <c r="Z9" t="s">
        <v>13</v>
      </c>
      <c r="AA9">
        <v>172.99</v>
      </c>
      <c r="AB9" t="s">
        <v>21</v>
      </c>
      <c r="AC9">
        <v>4</v>
      </c>
      <c r="AD9">
        <v>130</v>
      </c>
      <c r="AE9">
        <v>520</v>
      </c>
    </row>
    <row r="10" spans="1:31" x14ac:dyDescent="0.2">
      <c r="A10" t="s">
        <v>6</v>
      </c>
      <c r="B10" t="s">
        <v>16</v>
      </c>
      <c r="C10">
        <v>139.99</v>
      </c>
      <c r="D10" t="s">
        <v>21</v>
      </c>
      <c r="E10">
        <v>4</v>
      </c>
      <c r="F10">
        <v>166</v>
      </c>
      <c r="G10">
        <v>664</v>
      </c>
      <c r="I10" t="s">
        <v>8</v>
      </c>
      <c r="J10" t="s">
        <v>9</v>
      </c>
      <c r="K10">
        <v>225.99</v>
      </c>
      <c r="L10" t="s">
        <v>21</v>
      </c>
      <c r="M10">
        <v>4</v>
      </c>
      <c r="N10">
        <v>94</v>
      </c>
      <c r="O10">
        <v>376</v>
      </c>
      <c r="Q10" t="s">
        <v>4</v>
      </c>
      <c r="R10" t="s">
        <v>17</v>
      </c>
      <c r="S10">
        <v>281.99</v>
      </c>
      <c r="T10" t="s">
        <v>23</v>
      </c>
      <c r="U10">
        <v>5</v>
      </c>
      <c r="V10">
        <v>112</v>
      </c>
      <c r="W10">
        <v>560</v>
      </c>
      <c r="Y10" t="s">
        <v>12</v>
      </c>
      <c r="Z10" t="s">
        <v>13</v>
      </c>
      <c r="AA10">
        <v>137.99</v>
      </c>
      <c r="AB10" t="s">
        <v>20</v>
      </c>
      <c r="AC10">
        <v>4</v>
      </c>
      <c r="AD10">
        <v>124</v>
      </c>
      <c r="AE10">
        <v>496</v>
      </c>
    </row>
    <row r="11" spans="1:31" x14ac:dyDescent="0.2">
      <c r="A11" t="s">
        <v>6</v>
      </c>
      <c r="B11" t="s">
        <v>10</v>
      </c>
      <c r="C11">
        <v>187.99</v>
      </c>
      <c r="D11" t="s">
        <v>22</v>
      </c>
      <c r="E11">
        <v>4</v>
      </c>
      <c r="F11">
        <v>162</v>
      </c>
      <c r="G11">
        <v>648</v>
      </c>
      <c r="I11" t="s">
        <v>8</v>
      </c>
      <c r="J11" t="s">
        <v>9</v>
      </c>
      <c r="K11">
        <v>130.99</v>
      </c>
      <c r="L11" t="s">
        <v>22</v>
      </c>
      <c r="M11">
        <v>3</v>
      </c>
      <c r="N11">
        <v>122</v>
      </c>
      <c r="O11">
        <v>366</v>
      </c>
      <c r="Q11" t="s">
        <v>4</v>
      </c>
      <c r="R11" t="s">
        <v>11</v>
      </c>
      <c r="S11">
        <v>231.99</v>
      </c>
      <c r="T11" t="s">
        <v>23</v>
      </c>
      <c r="U11">
        <v>4</v>
      </c>
      <c r="V11">
        <v>137</v>
      </c>
      <c r="W11">
        <v>548</v>
      </c>
      <c r="Y11" t="s">
        <v>12</v>
      </c>
      <c r="Z11" t="s">
        <v>13</v>
      </c>
      <c r="AA11">
        <v>268.99</v>
      </c>
      <c r="AB11" t="s">
        <v>22</v>
      </c>
      <c r="AC11">
        <v>2</v>
      </c>
      <c r="AD11">
        <v>202</v>
      </c>
      <c r="AE11">
        <v>404</v>
      </c>
    </row>
    <row r="12" spans="1:31" x14ac:dyDescent="0.2">
      <c r="A12" t="s">
        <v>6</v>
      </c>
      <c r="B12" t="s">
        <v>28</v>
      </c>
      <c r="C12">
        <v>48.99</v>
      </c>
      <c r="D12" t="s">
        <v>20</v>
      </c>
      <c r="E12">
        <v>4</v>
      </c>
      <c r="F12">
        <v>154</v>
      </c>
      <c r="G12">
        <v>616</v>
      </c>
      <c r="I12" t="s">
        <v>8</v>
      </c>
      <c r="J12" t="s">
        <v>9</v>
      </c>
      <c r="K12">
        <v>169.99</v>
      </c>
      <c r="L12" t="s">
        <v>23</v>
      </c>
      <c r="M12">
        <v>5</v>
      </c>
      <c r="N12">
        <v>73</v>
      </c>
      <c r="O12">
        <v>365</v>
      </c>
      <c r="Q12" t="s">
        <v>4</v>
      </c>
      <c r="R12" t="s">
        <v>11</v>
      </c>
      <c r="S12">
        <v>206.99</v>
      </c>
      <c r="T12" t="s">
        <v>23</v>
      </c>
      <c r="U12">
        <v>3</v>
      </c>
      <c r="V12">
        <v>182</v>
      </c>
      <c r="W12">
        <v>546</v>
      </c>
      <c r="Y12" t="s">
        <v>12</v>
      </c>
      <c r="Z12" t="s">
        <v>15</v>
      </c>
      <c r="AA12">
        <v>102.99</v>
      </c>
      <c r="AB12" t="s">
        <v>23</v>
      </c>
      <c r="AC12">
        <v>3</v>
      </c>
      <c r="AD12">
        <v>124</v>
      </c>
      <c r="AE12">
        <v>372</v>
      </c>
    </row>
    <row r="13" spans="1:31" x14ac:dyDescent="0.2">
      <c r="A13" t="s">
        <v>6</v>
      </c>
      <c r="B13" t="s">
        <v>7</v>
      </c>
      <c r="C13">
        <v>241.99</v>
      </c>
      <c r="D13" t="s">
        <v>21</v>
      </c>
      <c r="E13">
        <v>3</v>
      </c>
      <c r="F13">
        <v>198</v>
      </c>
      <c r="G13">
        <v>594</v>
      </c>
      <c r="I13" t="s">
        <v>8</v>
      </c>
      <c r="J13" t="s">
        <v>14</v>
      </c>
      <c r="K13">
        <v>192.99</v>
      </c>
      <c r="L13" t="s">
        <v>23</v>
      </c>
      <c r="M13">
        <v>4</v>
      </c>
      <c r="N13">
        <v>88</v>
      </c>
      <c r="O13">
        <v>352</v>
      </c>
      <c r="Q13" t="s">
        <v>4</v>
      </c>
      <c r="R13" t="s">
        <v>5</v>
      </c>
      <c r="S13">
        <v>77.989999999999995</v>
      </c>
      <c r="T13" t="s">
        <v>21</v>
      </c>
      <c r="U13">
        <v>4</v>
      </c>
      <c r="V13">
        <v>99</v>
      </c>
      <c r="W13">
        <v>396</v>
      </c>
      <c r="Y13" t="s">
        <v>12</v>
      </c>
      <c r="Z13" t="s">
        <v>15</v>
      </c>
      <c r="AA13">
        <v>71.989999999999995</v>
      </c>
      <c r="AB13" t="s">
        <v>22</v>
      </c>
      <c r="AC13">
        <v>5</v>
      </c>
      <c r="AD13">
        <v>68</v>
      </c>
      <c r="AE13">
        <v>340</v>
      </c>
    </row>
    <row r="14" spans="1:31" x14ac:dyDescent="0.2">
      <c r="A14" t="s">
        <v>6</v>
      </c>
      <c r="B14" t="s">
        <v>28</v>
      </c>
      <c r="C14">
        <v>151.99</v>
      </c>
      <c r="D14" t="s">
        <v>22</v>
      </c>
      <c r="E14">
        <v>3</v>
      </c>
      <c r="F14">
        <v>196</v>
      </c>
      <c r="G14">
        <v>588</v>
      </c>
      <c r="I14" t="s">
        <v>8</v>
      </c>
      <c r="J14" t="s">
        <v>14</v>
      </c>
      <c r="K14">
        <v>205.99</v>
      </c>
      <c r="L14" t="s">
        <v>22</v>
      </c>
      <c r="M14">
        <v>4</v>
      </c>
      <c r="N14">
        <v>79</v>
      </c>
      <c r="O14">
        <v>316</v>
      </c>
      <c r="Q14" t="s">
        <v>4</v>
      </c>
      <c r="R14" t="s">
        <v>17</v>
      </c>
      <c r="S14">
        <v>270.99</v>
      </c>
      <c r="T14" t="s">
        <v>22</v>
      </c>
      <c r="U14">
        <v>5</v>
      </c>
      <c r="V14">
        <v>73</v>
      </c>
      <c r="W14">
        <v>365</v>
      </c>
      <c r="Y14" t="s">
        <v>12</v>
      </c>
      <c r="Z14" t="s">
        <v>15</v>
      </c>
      <c r="AA14">
        <v>159.99</v>
      </c>
      <c r="AB14" t="s">
        <v>21</v>
      </c>
      <c r="AC14">
        <v>3</v>
      </c>
      <c r="AD14">
        <v>112</v>
      </c>
      <c r="AE14">
        <v>336</v>
      </c>
    </row>
    <row r="15" spans="1:31" x14ac:dyDescent="0.2">
      <c r="A15" t="s">
        <v>6</v>
      </c>
      <c r="B15" t="s">
        <v>10</v>
      </c>
      <c r="C15">
        <v>184.99</v>
      </c>
      <c r="D15" t="s">
        <v>22</v>
      </c>
      <c r="E15">
        <v>5</v>
      </c>
      <c r="F15">
        <v>97</v>
      </c>
      <c r="G15">
        <v>485</v>
      </c>
      <c r="I15" t="s">
        <v>8</v>
      </c>
      <c r="J15" t="s">
        <v>9</v>
      </c>
      <c r="K15">
        <v>150.99</v>
      </c>
      <c r="L15" t="s">
        <v>22</v>
      </c>
      <c r="M15">
        <v>3</v>
      </c>
      <c r="N15">
        <v>97</v>
      </c>
      <c r="O15">
        <v>291</v>
      </c>
      <c r="Q15" t="s">
        <v>4</v>
      </c>
      <c r="R15" t="s">
        <v>11</v>
      </c>
      <c r="S15">
        <v>209.99</v>
      </c>
      <c r="T15" t="s">
        <v>20</v>
      </c>
      <c r="U15">
        <v>3</v>
      </c>
      <c r="V15">
        <v>118</v>
      </c>
      <c r="W15">
        <v>354</v>
      </c>
      <c r="Y15" t="s">
        <v>12</v>
      </c>
      <c r="Z15" t="s">
        <v>13</v>
      </c>
      <c r="AA15">
        <v>231.99</v>
      </c>
      <c r="AB15" t="s">
        <v>22</v>
      </c>
      <c r="AC15">
        <v>3</v>
      </c>
      <c r="AD15">
        <v>77</v>
      </c>
      <c r="AE15">
        <v>231</v>
      </c>
    </row>
    <row r="16" spans="1:31" x14ac:dyDescent="0.2">
      <c r="A16" t="s">
        <v>6</v>
      </c>
      <c r="B16" t="s">
        <v>10</v>
      </c>
      <c r="C16">
        <v>97.99</v>
      </c>
      <c r="D16" t="s">
        <v>20</v>
      </c>
      <c r="E16">
        <v>4</v>
      </c>
      <c r="F16">
        <v>106</v>
      </c>
      <c r="G16">
        <v>424</v>
      </c>
      <c r="I16" t="s">
        <v>8</v>
      </c>
      <c r="J16" t="s">
        <v>9</v>
      </c>
      <c r="K16">
        <v>178.99</v>
      </c>
      <c r="L16" t="s">
        <v>21</v>
      </c>
      <c r="M16">
        <v>3</v>
      </c>
      <c r="N16">
        <v>52</v>
      </c>
      <c r="O16">
        <v>156</v>
      </c>
      <c r="Q16" t="s">
        <v>4</v>
      </c>
      <c r="R16" t="s">
        <v>11</v>
      </c>
      <c r="S16">
        <v>261.99</v>
      </c>
      <c r="T16" t="s">
        <v>23</v>
      </c>
      <c r="U16">
        <v>2</v>
      </c>
      <c r="V16">
        <v>177</v>
      </c>
      <c r="W16">
        <v>354</v>
      </c>
      <c r="Y16" t="s">
        <v>12</v>
      </c>
      <c r="Z16" t="s">
        <v>15</v>
      </c>
      <c r="AA16">
        <v>94.99</v>
      </c>
      <c r="AB16" t="s">
        <v>20</v>
      </c>
      <c r="AC16">
        <v>2</v>
      </c>
      <c r="AD16">
        <v>108</v>
      </c>
      <c r="AE16">
        <v>216</v>
      </c>
    </row>
    <row r="17" spans="1:31" x14ac:dyDescent="0.2">
      <c r="A17" t="s">
        <v>6</v>
      </c>
      <c r="B17" t="s">
        <v>10</v>
      </c>
      <c r="C17">
        <v>219.99</v>
      </c>
      <c r="D17" t="s">
        <v>22</v>
      </c>
      <c r="E17">
        <v>2</v>
      </c>
      <c r="F17">
        <v>210</v>
      </c>
      <c r="G17">
        <v>420</v>
      </c>
      <c r="I17" t="s">
        <v>8</v>
      </c>
      <c r="J17" t="s">
        <v>9</v>
      </c>
      <c r="K17">
        <v>249.99</v>
      </c>
      <c r="L17" t="s">
        <v>20</v>
      </c>
      <c r="M17">
        <v>1</v>
      </c>
      <c r="N17">
        <v>151</v>
      </c>
      <c r="O17">
        <v>151</v>
      </c>
      <c r="Q17" t="s">
        <v>4</v>
      </c>
      <c r="R17" t="s">
        <v>17</v>
      </c>
      <c r="S17">
        <v>50.99</v>
      </c>
      <c r="T17" t="s">
        <v>20</v>
      </c>
      <c r="U17">
        <v>3</v>
      </c>
      <c r="V17">
        <v>100</v>
      </c>
      <c r="W17">
        <v>300</v>
      </c>
      <c r="Y17" t="s">
        <v>12</v>
      </c>
      <c r="Z17" t="s">
        <v>13</v>
      </c>
      <c r="AA17">
        <v>101.99</v>
      </c>
      <c r="AB17" t="s">
        <v>21</v>
      </c>
      <c r="AC17">
        <v>2</v>
      </c>
      <c r="AD17">
        <v>105</v>
      </c>
      <c r="AE17">
        <v>210</v>
      </c>
    </row>
    <row r="18" spans="1:31" x14ac:dyDescent="0.2">
      <c r="A18" t="s">
        <v>6</v>
      </c>
      <c r="B18" t="s">
        <v>7</v>
      </c>
      <c r="C18">
        <v>226.99</v>
      </c>
      <c r="D18" t="s">
        <v>20</v>
      </c>
      <c r="E18">
        <v>3</v>
      </c>
      <c r="F18">
        <v>121</v>
      </c>
      <c r="G18">
        <v>363</v>
      </c>
      <c r="I18" t="s">
        <v>8</v>
      </c>
      <c r="J18" t="s">
        <v>9</v>
      </c>
      <c r="K18">
        <v>80.989999999999995</v>
      </c>
      <c r="L18" t="s">
        <v>21</v>
      </c>
      <c r="M18">
        <v>1</v>
      </c>
      <c r="N18">
        <v>132</v>
      </c>
      <c r="O18">
        <v>132</v>
      </c>
      <c r="Q18" t="s">
        <v>4</v>
      </c>
      <c r="R18" t="s">
        <v>11</v>
      </c>
      <c r="S18">
        <v>74.989999999999995</v>
      </c>
      <c r="T18" t="s">
        <v>20</v>
      </c>
      <c r="U18">
        <v>2</v>
      </c>
      <c r="V18">
        <v>129</v>
      </c>
      <c r="W18">
        <v>258</v>
      </c>
      <c r="Y18" t="s">
        <v>12</v>
      </c>
      <c r="Z18" t="s">
        <v>15</v>
      </c>
      <c r="AA18">
        <v>249.99</v>
      </c>
      <c r="AB18" t="s">
        <v>23</v>
      </c>
      <c r="AC18">
        <v>3</v>
      </c>
      <c r="AD18">
        <v>64</v>
      </c>
      <c r="AE18">
        <v>192</v>
      </c>
    </row>
    <row r="19" spans="1:31" x14ac:dyDescent="0.2">
      <c r="A19" t="s">
        <v>6</v>
      </c>
      <c r="B19" t="s">
        <v>16</v>
      </c>
      <c r="C19">
        <v>287.99</v>
      </c>
      <c r="D19" t="s">
        <v>22</v>
      </c>
      <c r="E19">
        <v>2</v>
      </c>
      <c r="F19">
        <v>176</v>
      </c>
      <c r="G19">
        <v>352</v>
      </c>
      <c r="I19" t="s">
        <v>8</v>
      </c>
      <c r="J19" t="s">
        <v>9</v>
      </c>
      <c r="K19">
        <v>197.99</v>
      </c>
      <c r="L19" t="s">
        <v>21</v>
      </c>
      <c r="M19">
        <v>4</v>
      </c>
      <c r="N19">
        <v>21</v>
      </c>
      <c r="O19">
        <v>84</v>
      </c>
      <c r="Q19" t="s">
        <v>4</v>
      </c>
      <c r="R19" t="s">
        <v>17</v>
      </c>
      <c r="S19">
        <v>231.99</v>
      </c>
      <c r="T19" t="s">
        <v>22</v>
      </c>
      <c r="U19">
        <v>2</v>
      </c>
      <c r="V19">
        <v>112</v>
      </c>
      <c r="W19">
        <v>224</v>
      </c>
      <c r="Y19" t="s">
        <v>12</v>
      </c>
      <c r="Z19" t="s">
        <v>13</v>
      </c>
      <c r="AA19">
        <v>147.99</v>
      </c>
      <c r="AB19" t="s">
        <v>21</v>
      </c>
      <c r="AC19">
        <v>2</v>
      </c>
      <c r="AD19">
        <v>61</v>
      </c>
      <c r="AE19">
        <v>122</v>
      </c>
    </row>
    <row r="20" spans="1:31" x14ac:dyDescent="0.2">
      <c r="A20" t="s">
        <v>6</v>
      </c>
      <c r="B20" t="s">
        <v>10</v>
      </c>
      <c r="C20">
        <v>215.99</v>
      </c>
      <c r="D20" t="s">
        <v>22</v>
      </c>
      <c r="E20">
        <v>3</v>
      </c>
      <c r="F20">
        <v>112</v>
      </c>
      <c r="G20">
        <v>336</v>
      </c>
      <c r="I20" t="s">
        <v>8</v>
      </c>
      <c r="J20" t="s">
        <v>14</v>
      </c>
      <c r="K20">
        <v>92.99</v>
      </c>
      <c r="L20" t="s">
        <v>22</v>
      </c>
      <c r="M20">
        <v>3</v>
      </c>
      <c r="N20">
        <v>26</v>
      </c>
      <c r="O20">
        <v>78</v>
      </c>
      <c r="Q20" t="s">
        <v>4</v>
      </c>
      <c r="R20" t="s">
        <v>11</v>
      </c>
      <c r="S20">
        <v>50.99</v>
      </c>
      <c r="T20" t="s">
        <v>22</v>
      </c>
      <c r="U20">
        <v>4</v>
      </c>
      <c r="V20">
        <v>37</v>
      </c>
      <c r="W20">
        <v>148</v>
      </c>
      <c r="Y20" t="s">
        <v>12</v>
      </c>
      <c r="Z20" t="s">
        <v>13</v>
      </c>
      <c r="AA20">
        <v>196.99</v>
      </c>
      <c r="AB20" t="s">
        <v>22</v>
      </c>
      <c r="AC20">
        <v>4</v>
      </c>
      <c r="AD20">
        <v>28</v>
      </c>
      <c r="AE20">
        <v>112</v>
      </c>
    </row>
    <row r="21" spans="1:31" x14ac:dyDescent="0.2">
      <c r="A21" t="s">
        <v>6</v>
      </c>
      <c r="B21" t="s">
        <v>7</v>
      </c>
      <c r="C21">
        <v>98.99</v>
      </c>
      <c r="D21" t="s">
        <v>23</v>
      </c>
      <c r="E21">
        <v>3</v>
      </c>
      <c r="F21">
        <v>97</v>
      </c>
      <c r="G21">
        <v>291</v>
      </c>
      <c r="I21" t="s">
        <v>8</v>
      </c>
      <c r="J21" t="s">
        <v>9</v>
      </c>
      <c r="K21">
        <v>170.99</v>
      </c>
      <c r="L21" t="s">
        <v>23</v>
      </c>
      <c r="M21">
        <v>1</v>
      </c>
      <c r="N21">
        <v>71</v>
      </c>
      <c r="O21">
        <v>71</v>
      </c>
      <c r="Q21" t="s">
        <v>4</v>
      </c>
      <c r="R21" t="s">
        <v>11</v>
      </c>
      <c r="S21">
        <v>89.99</v>
      </c>
      <c r="T21" t="s">
        <v>22</v>
      </c>
      <c r="U21">
        <v>4</v>
      </c>
      <c r="V21">
        <v>36</v>
      </c>
      <c r="W21">
        <v>144</v>
      </c>
      <c r="Y21" t="s">
        <v>12</v>
      </c>
      <c r="Z21" t="s">
        <v>19</v>
      </c>
      <c r="AA21">
        <v>246.99</v>
      </c>
      <c r="AB21" t="s">
        <v>23</v>
      </c>
      <c r="AC21">
        <v>2</v>
      </c>
      <c r="AD21">
        <v>56</v>
      </c>
      <c r="AE21">
        <v>112</v>
      </c>
    </row>
    <row r="22" spans="1:31" x14ac:dyDescent="0.2">
      <c r="A22" t="s">
        <v>6</v>
      </c>
      <c r="B22" t="s">
        <v>16</v>
      </c>
      <c r="C22">
        <v>256.99</v>
      </c>
      <c r="D22" t="s">
        <v>21</v>
      </c>
      <c r="E22">
        <v>3</v>
      </c>
      <c r="F22">
        <v>35</v>
      </c>
      <c r="G22">
        <v>105</v>
      </c>
      <c r="I22" t="s">
        <v>8</v>
      </c>
      <c r="J22" t="s">
        <v>9</v>
      </c>
      <c r="K22">
        <v>133.99</v>
      </c>
      <c r="L22" t="s">
        <v>22</v>
      </c>
      <c r="M22">
        <v>3</v>
      </c>
      <c r="N22">
        <v>12</v>
      </c>
      <c r="O22">
        <v>36</v>
      </c>
      <c r="Q22" t="s">
        <v>4</v>
      </c>
      <c r="R22" t="s">
        <v>11</v>
      </c>
      <c r="S22">
        <v>166.99</v>
      </c>
      <c r="T22" t="s">
        <v>20</v>
      </c>
      <c r="U22">
        <v>2</v>
      </c>
      <c r="V22">
        <v>67</v>
      </c>
      <c r="W22">
        <v>134</v>
      </c>
      <c r="Y22" t="s">
        <v>12</v>
      </c>
      <c r="Z22" t="s">
        <v>13</v>
      </c>
      <c r="AA22">
        <v>118.99</v>
      </c>
      <c r="AB22" t="s">
        <v>21</v>
      </c>
      <c r="AC22">
        <v>4</v>
      </c>
      <c r="AD22">
        <v>21</v>
      </c>
      <c r="AE22">
        <v>84</v>
      </c>
    </row>
    <row r="23" spans="1:31" x14ac:dyDescent="0.2">
      <c r="A23" t="s">
        <v>6</v>
      </c>
      <c r="B23" t="s">
        <v>28</v>
      </c>
      <c r="C23">
        <v>168.99</v>
      </c>
      <c r="D23" t="s">
        <v>23</v>
      </c>
      <c r="E23">
        <v>4</v>
      </c>
      <c r="F23">
        <v>18</v>
      </c>
      <c r="G23">
        <v>72</v>
      </c>
      <c r="I23" t="s">
        <v>8</v>
      </c>
      <c r="J23" t="s">
        <v>14</v>
      </c>
      <c r="K23">
        <v>266.99</v>
      </c>
      <c r="L23" t="s">
        <v>22</v>
      </c>
      <c r="M23">
        <v>2</v>
      </c>
      <c r="N23">
        <v>13</v>
      </c>
      <c r="O23">
        <v>26</v>
      </c>
      <c r="Q23" t="s">
        <v>4</v>
      </c>
      <c r="R23" t="s">
        <v>11</v>
      </c>
      <c r="S23">
        <v>197.99</v>
      </c>
      <c r="T23" t="s">
        <v>21</v>
      </c>
      <c r="U23">
        <v>1</v>
      </c>
      <c r="V23">
        <v>111</v>
      </c>
      <c r="W23">
        <v>111</v>
      </c>
      <c r="Y23" t="s">
        <v>12</v>
      </c>
      <c r="Z23" t="s">
        <v>13</v>
      </c>
      <c r="AA23">
        <v>285.99</v>
      </c>
      <c r="AB23" t="s">
        <v>23</v>
      </c>
      <c r="AC23">
        <v>2</v>
      </c>
      <c r="AD23">
        <v>27</v>
      </c>
      <c r="AE23">
        <v>54</v>
      </c>
    </row>
    <row r="24" spans="1:31" x14ac:dyDescent="0.2">
      <c r="A24" t="s">
        <v>6</v>
      </c>
      <c r="B24" t="s">
        <v>10</v>
      </c>
      <c r="C24">
        <v>200.99</v>
      </c>
      <c r="D24" t="s">
        <v>22</v>
      </c>
      <c r="E24">
        <v>1</v>
      </c>
      <c r="F24">
        <v>41</v>
      </c>
      <c r="G24">
        <v>41</v>
      </c>
      <c r="Q24" t="s">
        <v>4</v>
      </c>
      <c r="R24" t="s">
        <v>11</v>
      </c>
      <c r="S24">
        <v>208.99</v>
      </c>
      <c r="T24" t="s">
        <v>21</v>
      </c>
      <c r="U24">
        <v>3</v>
      </c>
      <c r="V24">
        <v>32</v>
      </c>
      <c r="W24">
        <v>96</v>
      </c>
    </row>
    <row r="25" spans="1:31" x14ac:dyDescent="0.2">
      <c r="A25" t="s">
        <v>6</v>
      </c>
      <c r="B25" t="s">
        <v>10</v>
      </c>
      <c r="C25">
        <v>72.989999999999995</v>
      </c>
      <c r="D25" t="s">
        <v>21</v>
      </c>
      <c r="E25">
        <v>3</v>
      </c>
      <c r="F25">
        <v>12</v>
      </c>
      <c r="G25">
        <v>36</v>
      </c>
      <c r="Q25" t="s">
        <v>4</v>
      </c>
      <c r="R25" t="s">
        <v>17</v>
      </c>
      <c r="S25">
        <v>226.99</v>
      </c>
      <c r="T25" t="s">
        <v>21</v>
      </c>
      <c r="U25">
        <v>1</v>
      </c>
      <c r="V25">
        <v>94</v>
      </c>
      <c r="W25">
        <v>94</v>
      </c>
    </row>
    <row r="26" spans="1:31" x14ac:dyDescent="0.2">
      <c r="A26" t="s">
        <v>6</v>
      </c>
      <c r="B26" t="s">
        <v>10</v>
      </c>
      <c r="C26">
        <v>228.99</v>
      </c>
      <c r="D26" t="s">
        <v>23</v>
      </c>
      <c r="E26">
        <v>1</v>
      </c>
      <c r="F26">
        <v>30</v>
      </c>
      <c r="G26">
        <v>30</v>
      </c>
      <c r="Q26" t="s">
        <v>4</v>
      </c>
      <c r="R26" t="s">
        <v>5</v>
      </c>
      <c r="S26">
        <v>88.99</v>
      </c>
      <c r="T26" t="s">
        <v>22</v>
      </c>
      <c r="U26">
        <v>4</v>
      </c>
      <c r="V26">
        <v>23</v>
      </c>
      <c r="W26">
        <v>92</v>
      </c>
    </row>
    <row r="27" spans="1:31" x14ac:dyDescent="0.2">
      <c r="A27" t="s">
        <v>6</v>
      </c>
      <c r="B27" t="s">
        <v>10</v>
      </c>
      <c r="C27">
        <v>148.99</v>
      </c>
      <c r="D27" t="s">
        <v>22</v>
      </c>
      <c r="E27">
        <v>1</v>
      </c>
      <c r="F27">
        <v>22</v>
      </c>
      <c r="G27">
        <v>22</v>
      </c>
      <c r="Q27" t="s">
        <v>4</v>
      </c>
      <c r="R27" t="s">
        <v>17</v>
      </c>
      <c r="S27">
        <v>288.99</v>
      </c>
      <c r="T27" t="s">
        <v>22</v>
      </c>
      <c r="U27">
        <v>3</v>
      </c>
      <c r="V27">
        <v>24</v>
      </c>
      <c r="W27">
        <v>72</v>
      </c>
    </row>
    <row r="28" spans="1:31" x14ac:dyDescent="0.2">
      <c r="A28" t="s">
        <v>6</v>
      </c>
      <c r="B28" t="s">
        <v>7</v>
      </c>
      <c r="C28">
        <v>222.99</v>
      </c>
      <c r="D28" t="s">
        <v>21</v>
      </c>
      <c r="E28">
        <v>4</v>
      </c>
      <c r="F28">
        <v>5</v>
      </c>
      <c r="G28">
        <v>20</v>
      </c>
      <c r="Q28" t="s">
        <v>4</v>
      </c>
      <c r="R28" t="s">
        <v>11</v>
      </c>
      <c r="S28">
        <v>205.99</v>
      </c>
      <c r="T28" t="s">
        <v>22</v>
      </c>
      <c r="U28">
        <v>2</v>
      </c>
      <c r="V28">
        <v>35</v>
      </c>
      <c r="W28">
        <v>70</v>
      </c>
    </row>
    <row r="29" spans="1:31" x14ac:dyDescent="0.2">
      <c r="Q29" t="s">
        <v>4</v>
      </c>
      <c r="R29" t="s">
        <v>5</v>
      </c>
      <c r="S29">
        <v>123.99</v>
      </c>
      <c r="T29" t="s">
        <v>21</v>
      </c>
      <c r="U29">
        <v>3</v>
      </c>
      <c r="V29">
        <v>12</v>
      </c>
      <c r="W29">
        <v>36</v>
      </c>
    </row>
    <row r="31" spans="1:31" ht="17" thickBot="1" x14ac:dyDescent="0.25">
      <c r="A31" s="29" t="s">
        <v>43</v>
      </c>
      <c r="B31" s="29" t="s">
        <v>6</v>
      </c>
      <c r="C31" s="29" t="s">
        <v>8</v>
      </c>
      <c r="D31" s="29" t="s">
        <v>4</v>
      </c>
      <c r="E31" s="29" t="s">
        <v>12</v>
      </c>
    </row>
    <row r="32" spans="1:31" x14ac:dyDescent="0.2">
      <c r="A32" s="30">
        <v>1</v>
      </c>
      <c r="B32" s="31">
        <v>186.99</v>
      </c>
      <c r="C32" s="31">
        <v>56.99</v>
      </c>
      <c r="D32" s="31">
        <v>240.99</v>
      </c>
      <c r="E32" s="32">
        <v>265.99</v>
      </c>
    </row>
    <row r="33" spans="1:5" x14ac:dyDescent="0.2">
      <c r="A33" s="33">
        <v>1</v>
      </c>
      <c r="B33" s="12">
        <v>198.99</v>
      </c>
      <c r="C33" s="12">
        <v>102.99</v>
      </c>
      <c r="D33" s="12">
        <v>263.99</v>
      </c>
      <c r="E33" s="34">
        <v>265.99</v>
      </c>
    </row>
    <row r="34" spans="1:5" x14ac:dyDescent="0.2">
      <c r="A34" s="33">
        <v>1</v>
      </c>
      <c r="B34" s="12">
        <v>278.99</v>
      </c>
      <c r="C34" s="12">
        <v>125.99</v>
      </c>
      <c r="D34" s="12">
        <v>68.989999999999995</v>
      </c>
      <c r="E34" s="34">
        <v>102.99</v>
      </c>
    </row>
    <row r="35" spans="1:5" x14ac:dyDescent="0.2">
      <c r="A35" s="33">
        <v>1</v>
      </c>
      <c r="B35" s="12">
        <v>135.99</v>
      </c>
      <c r="C35" s="12">
        <v>208.99</v>
      </c>
      <c r="D35" s="12">
        <v>133.99</v>
      </c>
      <c r="E35" s="34">
        <v>246.99</v>
      </c>
    </row>
    <row r="36" spans="1:5" x14ac:dyDescent="0.2">
      <c r="A36" s="33">
        <v>1</v>
      </c>
      <c r="B36" s="12">
        <v>170.99</v>
      </c>
      <c r="C36" s="12">
        <v>133.99</v>
      </c>
      <c r="D36" s="12">
        <v>94.99</v>
      </c>
      <c r="E36" s="34">
        <v>159.99</v>
      </c>
    </row>
    <row r="37" spans="1:5" x14ac:dyDescent="0.2">
      <c r="A37" s="33">
        <v>1</v>
      </c>
      <c r="B37" s="12">
        <v>226.99</v>
      </c>
      <c r="C37" s="12">
        <v>266.99</v>
      </c>
      <c r="D37" s="12">
        <v>271.99</v>
      </c>
      <c r="E37" s="34">
        <v>229.99</v>
      </c>
    </row>
    <row r="38" spans="1:5" x14ac:dyDescent="0.2">
      <c r="A38" s="33">
        <v>1</v>
      </c>
      <c r="B38" s="12">
        <v>246.99</v>
      </c>
      <c r="C38" s="12">
        <v>68.989999999999995</v>
      </c>
      <c r="D38" s="12">
        <v>167.99</v>
      </c>
      <c r="E38" s="34">
        <v>115.99</v>
      </c>
    </row>
    <row r="39" spans="1:5" x14ac:dyDescent="0.2">
      <c r="A39" s="33">
        <v>1</v>
      </c>
      <c r="B39" s="12">
        <v>267.99</v>
      </c>
      <c r="C39" s="12">
        <v>275.99</v>
      </c>
      <c r="D39" s="12">
        <v>268.99</v>
      </c>
      <c r="E39" s="34">
        <v>172.99</v>
      </c>
    </row>
    <row r="40" spans="1:5" x14ac:dyDescent="0.2">
      <c r="A40" s="33">
        <v>1</v>
      </c>
      <c r="B40" s="12">
        <v>139.99</v>
      </c>
      <c r="C40" s="12">
        <v>225.99</v>
      </c>
      <c r="D40" s="12">
        <v>281.99</v>
      </c>
      <c r="E40" s="34">
        <v>137.99</v>
      </c>
    </row>
    <row r="41" spans="1:5" x14ac:dyDescent="0.2">
      <c r="A41" s="33">
        <v>1</v>
      </c>
      <c r="B41" s="12">
        <v>187.99</v>
      </c>
      <c r="C41" s="12">
        <v>130.99</v>
      </c>
      <c r="D41" s="12">
        <v>231.99</v>
      </c>
      <c r="E41" s="34">
        <v>268.99</v>
      </c>
    </row>
    <row r="42" spans="1:5" x14ac:dyDescent="0.2">
      <c r="A42" s="33">
        <v>1</v>
      </c>
      <c r="B42" s="12">
        <v>48.99</v>
      </c>
      <c r="C42" s="12">
        <v>169.99</v>
      </c>
      <c r="D42" s="12">
        <v>206.99</v>
      </c>
      <c r="E42" s="34">
        <v>102.99</v>
      </c>
    </row>
    <row r="43" spans="1:5" x14ac:dyDescent="0.2">
      <c r="A43" s="33">
        <v>1</v>
      </c>
      <c r="B43" s="12">
        <v>241.99</v>
      </c>
      <c r="C43" s="12">
        <v>192.99</v>
      </c>
      <c r="D43" s="12">
        <v>77.989999999999995</v>
      </c>
      <c r="E43" s="34">
        <v>71.989999999999995</v>
      </c>
    </row>
    <row r="44" spans="1:5" x14ac:dyDescent="0.2">
      <c r="A44" s="33">
        <v>1</v>
      </c>
      <c r="B44" s="12">
        <v>151.99</v>
      </c>
      <c r="C44" s="12">
        <v>205.99</v>
      </c>
      <c r="D44" s="12">
        <v>270.99</v>
      </c>
      <c r="E44" s="34">
        <v>159.99</v>
      </c>
    </row>
    <row r="45" spans="1:5" x14ac:dyDescent="0.2">
      <c r="A45" s="33">
        <v>1</v>
      </c>
      <c r="B45" s="12">
        <v>184.99</v>
      </c>
      <c r="C45" s="12">
        <v>150.99</v>
      </c>
      <c r="D45" s="12">
        <v>209.99</v>
      </c>
      <c r="E45" s="34">
        <v>231.99</v>
      </c>
    </row>
    <row r="46" spans="1:5" x14ac:dyDescent="0.2">
      <c r="A46" s="33">
        <v>1</v>
      </c>
      <c r="B46" s="12">
        <v>97.99</v>
      </c>
      <c r="C46" s="12">
        <v>178.99</v>
      </c>
      <c r="D46" s="12">
        <v>261.99</v>
      </c>
      <c r="E46" s="34">
        <v>94.99</v>
      </c>
    </row>
    <row r="47" spans="1:5" x14ac:dyDescent="0.2">
      <c r="A47" s="33">
        <v>1</v>
      </c>
      <c r="B47" s="12">
        <v>219.99</v>
      </c>
      <c r="C47" s="12">
        <v>249.99</v>
      </c>
      <c r="D47" s="12">
        <v>50.99</v>
      </c>
      <c r="E47" s="34">
        <v>101.99</v>
      </c>
    </row>
    <row r="48" spans="1:5" x14ac:dyDescent="0.2">
      <c r="A48" s="33">
        <v>1</v>
      </c>
      <c r="B48" s="12">
        <v>226.99</v>
      </c>
      <c r="C48" s="12">
        <v>80.989999999999995</v>
      </c>
      <c r="D48" s="12">
        <v>74.989999999999995</v>
      </c>
      <c r="E48" s="34">
        <v>249.99</v>
      </c>
    </row>
    <row r="49" spans="1:5" x14ac:dyDescent="0.2">
      <c r="A49" s="33">
        <v>1</v>
      </c>
      <c r="B49" s="12">
        <v>287.99</v>
      </c>
      <c r="C49" s="12">
        <v>197.99</v>
      </c>
      <c r="D49" s="12">
        <v>231.99</v>
      </c>
      <c r="E49" s="34">
        <v>147.99</v>
      </c>
    </row>
    <row r="50" spans="1:5" x14ac:dyDescent="0.2">
      <c r="A50" s="33">
        <v>1</v>
      </c>
      <c r="B50" s="12">
        <v>215.99</v>
      </c>
      <c r="C50" s="12">
        <v>92.99</v>
      </c>
      <c r="D50" s="12">
        <v>50.99</v>
      </c>
      <c r="E50" s="34">
        <v>196.99</v>
      </c>
    </row>
    <row r="51" spans="1:5" x14ac:dyDescent="0.2">
      <c r="A51" s="33">
        <v>1</v>
      </c>
      <c r="B51" s="12">
        <v>98.99</v>
      </c>
      <c r="C51" s="12">
        <v>170.99</v>
      </c>
      <c r="D51" s="12">
        <v>89.99</v>
      </c>
      <c r="E51" s="34">
        <v>246.99</v>
      </c>
    </row>
    <row r="52" spans="1:5" x14ac:dyDescent="0.2">
      <c r="A52" s="33">
        <v>1</v>
      </c>
      <c r="B52" s="12">
        <v>256.99</v>
      </c>
      <c r="C52" s="12">
        <v>133.99</v>
      </c>
      <c r="D52" s="12">
        <v>166.99</v>
      </c>
      <c r="E52" s="34">
        <v>118.99</v>
      </c>
    </row>
    <row r="53" spans="1:5" x14ac:dyDescent="0.2">
      <c r="A53" s="33">
        <v>1</v>
      </c>
      <c r="B53" s="12">
        <v>168.99</v>
      </c>
      <c r="C53" s="12">
        <v>266.99</v>
      </c>
      <c r="D53" s="12">
        <v>197.99</v>
      </c>
      <c r="E53" s="34">
        <v>285.99</v>
      </c>
    </row>
    <row r="54" spans="1:5" x14ac:dyDescent="0.2">
      <c r="A54" s="33">
        <v>1</v>
      </c>
      <c r="B54" s="12">
        <v>200.99</v>
      </c>
      <c r="C54" s="12"/>
      <c r="D54" s="12">
        <v>208.99</v>
      </c>
      <c r="E54" s="34"/>
    </row>
    <row r="55" spans="1:5" x14ac:dyDescent="0.2">
      <c r="A55" s="33">
        <v>1</v>
      </c>
      <c r="B55" s="12">
        <v>72.989999999999995</v>
      </c>
      <c r="C55" s="12"/>
      <c r="D55" s="12">
        <v>226.99</v>
      </c>
      <c r="E55" s="34"/>
    </row>
    <row r="56" spans="1:5" x14ac:dyDescent="0.2">
      <c r="A56" s="33">
        <v>1</v>
      </c>
      <c r="B56" s="12">
        <v>228.99</v>
      </c>
      <c r="C56" s="12"/>
      <c r="D56" s="12">
        <v>88.99</v>
      </c>
      <c r="E56" s="34"/>
    </row>
    <row r="57" spans="1:5" x14ac:dyDescent="0.2">
      <c r="A57" s="33">
        <v>1</v>
      </c>
      <c r="B57" s="12">
        <v>148.99</v>
      </c>
      <c r="C57" s="12"/>
      <c r="D57" s="12">
        <v>288.99</v>
      </c>
      <c r="E57" s="34"/>
    </row>
    <row r="58" spans="1:5" x14ac:dyDescent="0.2">
      <c r="A58" s="33">
        <v>1</v>
      </c>
      <c r="B58" s="12">
        <v>222.99</v>
      </c>
      <c r="C58" s="12"/>
      <c r="D58" s="12">
        <v>205.99</v>
      </c>
      <c r="E58" s="34"/>
    </row>
    <row r="59" spans="1:5" ht="17" thickBot="1" x14ac:dyDescent="0.25">
      <c r="A59" s="35">
        <v>1</v>
      </c>
      <c r="B59" s="36"/>
      <c r="C59" s="36"/>
      <c r="D59" s="36">
        <v>123.99</v>
      </c>
      <c r="E59" s="37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F20" sqref="F20"/>
    </sheetView>
  </sheetViews>
  <sheetFormatPr baseColWidth="10" defaultRowHeight="16" x14ac:dyDescent="0.2"/>
  <cols>
    <col min="1" max="1" width="12.83203125" customWidth="1"/>
    <col min="2" max="2" width="14.5" customWidth="1"/>
    <col min="3" max="3" width="17.33203125" customWidth="1"/>
    <col min="4" max="4" width="12.83203125" customWidth="1"/>
    <col min="5" max="5" width="11.5" customWidth="1"/>
    <col min="6" max="6" width="13.33203125" customWidth="1"/>
    <col min="7" max="7" width="11.5" bestFit="1" customWidth="1"/>
  </cols>
  <sheetData>
    <row r="3" spans="1:5" x14ac:dyDescent="0.2">
      <c r="A3" s="26" t="s">
        <v>37</v>
      </c>
      <c r="B3" t="s">
        <v>42</v>
      </c>
      <c r="C3" t="s">
        <v>39</v>
      </c>
      <c r="D3" t="s">
        <v>40</v>
      </c>
      <c r="E3" t="s">
        <v>41</v>
      </c>
    </row>
    <row r="4" spans="1:5" x14ac:dyDescent="0.2">
      <c r="A4" s="27" t="s">
        <v>12</v>
      </c>
      <c r="B4" s="4">
        <v>180.85363636363627</v>
      </c>
      <c r="C4" s="4">
        <v>72</v>
      </c>
      <c r="D4" s="4">
        <v>2705</v>
      </c>
      <c r="E4" s="28">
        <v>0.21441297824456115</v>
      </c>
    </row>
    <row r="5" spans="1:5" x14ac:dyDescent="0.2">
      <c r="A5" s="27" t="s">
        <v>4</v>
      </c>
      <c r="B5" s="4">
        <v>180.77571428571417</v>
      </c>
      <c r="C5" s="4">
        <v>95</v>
      </c>
      <c r="D5" s="4">
        <v>3379</v>
      </c>
      <c r="E5" s="28">
        <v>0.28471961740435109</v>
      </c>
    </row>
    <row r="6" spans="1:5" x14ac:dyDescent="0.2">
      <c r="A6" s="27" t="s">
        <v>6</v>
      </c>
      <c r="B6" s="4">
        <v>189.58259259259248</v>
      </c>
      <c r="C6" s="4">
        <v>91</v>
      </c>
      <c r="D6" s="4">
        <v>3615</v>
      </c>
      <c r="E6" s="28">
        <v>0.30870217554388596</v>
      </c>
    </row>
    <row r="7" spans="1:5" x14ac:dyDescent="0.2">
      <c r="A7" s="27" t="s">
        <v>8</v>
      </c>
      <c r="B7" s="4">
        <v>167.76272727272718</v>
      </c>
      <c r="C7" s="4">
        <v>73</v>
      </c>
      <c r="D7" s="4">
        <v>2396</v>
      </c>
      <c r="E7" s="28">
        <v>0.1921652288072018</v>
      </c>
    </row>
    <row r="8" spans="1:5" x14ac:dyDescent="0.2">
      <c r="A8" s="27" t="s">
        <v>38</v>
      </c>
      <c r="B8" s="4">
        <v>180.3031313131313</v>
      </c>
      <c r="C8" s="4">
        <v>331</v>
      </c>
      <c r="D8" s="4">
        <v>12095</v>
      </c>
      <c r="E8" s="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selection activeCell="I18" sqref="I18"/>
    </sheetView>
  </sheetViews>
  <sheetFormatPr baseColWidth="10" defaultRowHeight="16" x14ac:dyDescent="0.2"/>
  <cols>
    <col min="1" max="1" width="12.5" customWidth="1"/>
    <col min="2" max="2" width="27.33203125" customWidth="1"/>
    <col min="4" max="4" width="14.5" style="3" customWidth="1"/>
    <col min="10" max="10" width="16.1640625" customWidth="1"/>
    <col min="12" max="12" width="17.1640625" customWidth="1"/>
    <col min="15" max="15" width="10.83203125" customWidth="1"/>
    <col min="16" max="16" width="9" hidden="1" customWidth="1"/>
  </cols>
  <sheetData>
    <row r="1" spans="1:18" x14ac:dyDescent="0.2">
      <c r="A1" s="5" t="s">
        <v>0</v>
      </c>
      <c r="B1" s="5" t="s">
        <v>1</v>
      </c>
      <c r="C1" s="5" t="s">
        <v>2</v>
      </c>
      <c r="D1" s="6" t="s">
        <v>3</v>
      </c>
      <c r="E1" s="5" t="s">
        <v>25</v>
      </c>
      <c r="F1" s="5" t="s">
        <v>24</v>
      </c>
      <c r="G1" s="5" t="s">
        <v>27</v>
      </c>
      <c r="P1" t="s">
        <v>26</v>
      </c>
    </row>
    <row r="2" spans="1:18" x14ac:dyDescent="0.2">
      <c r="A2" s="7" t="s">
        <v>8</v>
      </c>
      <c r="B2" s="8" t="s">
        <v>18</v>
      </c>
      <c r="C2" s="8">
        <v>56.99</v>
      </c>
      <c r="D2" s="9" t="s">
        <v>22</v>
      </c>
      <c r="E2" s="8">
        <v>5</v>
      </c>
      <c r="F2" s="8">
        <v>246</v>
      </c>
      <c r="G2" s="10">
        <v>1230</v>
      </c>
      <c r="L2" s="1"/>
      <c r="O2" s="1"/>
      <c r="P2">
        <f t="shared" ref="P2:P33" si="0">E2*F2</f>
        <v>1230</v>
      </c>
    </row>
    <row r="3" spans="1:18" x14ac:dyDescent="0.2">
      <c r="A3" s="11" t="s">
        <v>6</v>
      </c>
      <c r="B3" s="12" t="s">
        <v>29</v>
      </c>
      <c r="C3" s="12">
        <v>186.99</v>
      </c>
      <c r="D3" s="13" t="s">
        <v>22</v>
      </c>
      <c r="E3" s="12">
        <v>5</v>
      </c>
      <c r="F3" s="12">
        <v>223</v>
      </c>
      <c r="G3" s="14">
        <v>1115</v>
      </c>
      <c r="I3" s="19" t="s">
        <v>33</v>
      </c>
      <c r="J3" s="5" t="s">
        <v>36</v>
      </c>
      <c r="K3" s="5" t="s">
        <v>30</v>
      </c>
      <c r="L3" s="5" t="s">
        <v>35</v>
      </c>
      <c r="O3" s="1"/>
      <c r="P3">
        <f t="shared" si="0"/>
        <v>1115</v>
      </c>
      <c r="R3" s="2"/>
    </row>
    <row r="4" spans="1:18" x14ac:dyDescent="0.2">
      <c r="A4" s="11" t="s">
        <v>4</v>
      </c>
      <c r="B4" s="12" t="s">
        <v>32</v>
      </c>
      <c r="C4" s="12">
        <v>240.99</v>
      </c>
      <c r="D4" s="13" t="s">
        <v>23</v>
      </c>
      <c r="E4" s="12">
        <v>5</v>
      </c>
      <c r="F4" s="12">
        <v>222</v>
      </c>
      <c r="G4" s="14">
        <v>1110</v>
      </c>
      <c r="I4" s="7" t="s">
        <v>25</v>
      </c>
      <c r="J4" s="22">
        <f>AVERAGE(E2:E100)</f>
        <v>3.3434343434343434</v>
      </c>
      <c r="K4" s="8">
        <f>MEDIAN(E2:E100)</f>
        <v>4</v>
      </c>
      <c r="L4" s="20">
        <f>_xlfn.STDEV.P(E2:E100)</f>
        <v>1.147343142260961</v>
      </c>
      <c r="O4" s="1"/>
      <c r="P4">
        <f t="shared" si="0"/>
        <v>1110</v>
      </c>
    </row>
    <row r="5" spans="1:18" x14ac:dyDescent="0.2">
      <c r="A5" s="11" t="s">
        <v>6</v>
      </c>
      <c r="B5" s="12" t="s">
        <v>28</v>
      </c>
      <c r="C5" s="12">
        <v>198.99</v>
      </c>
      <c r="D5" s="13" t="s">
        <v>21</v>
      </c>
      <c r="E5" s="12">
        <v>5</v>
      </c>
      <c r="F5" s="12">
        <v>210</v>
      </c>
      <c r="G5" s="14">
        <v>1050</v>
      </c>
      <c r="I5" s="11" t="s">
        <v>2</v>
      </c>
      <c r="J5" s="23">
        <f>AVERAGE(C2:C100)</f>
        <v>180.3031313131313</v>
      </c>
      <c r="K5" s="12">
        <f>MEDIAN(C2:C100)</f>
        <v>187.99</v>
      </c>
      <c r="L5" s="25">
        <f>_xlfn.STDEV.P(C2:C100)</f>
        <v>69.003827512732855</v>
      </c>
      <c r="O5" s="1"/>
      <c r="P5">
        <f t="shared" si="0"/>
        <v>1050</v>
      </c>
    </row>
    <row r="6" spans="1:18" x14ac:dyDescent="0.2">
      <c r="A6" s="11" t="s">
        <v>4</v>
      </c>
      <c r="B6" s="12" t="s">
        <v>31</v>
      </c>
      <c r="C6" s="12">
        <v>263.99</v>
      </c>
      <c r="D6" s="13" t="s">
        <v>22</v>
      </c>
      <c r="E6" s="12">
        <v>5</v>
      </c>
      <c r="F6" s="12">
        <v>201</v>
      </c>
      <c r="G6" s="14">
        <v>1005</v>
      </c>
      <c r="I6" s="15" t="s">
        <v>24</v>
      </c>
      <c r="J6" s="24">
        <f>AVERAGE(F2:F100)</f>
        <v>122.17171717171718</v>
      </c>
      <c r="K6" s="16">
        <f>MEDIAN(F2:F100)</f>
        <v>112</v>
      </c>
      <c r="L6" s="21">
        <f>_xlfn.STDEV.P(F2:F100)</f>
        <v>70.869925009052295</v>
      </c>
      <c r="O6" s="1"/>
      <c r="P6">
        <f t="shared" si="0"/>
        <v>1005</v>
      </c>
      <c r="R6" s="2"/>
    </row>
    <row r="7" spans="1:18" x14ac:dyDescent="0.2">
      <c r="A7" s="11" t="s">
        <v>6</v>
      </c>
      <c r="B7" s="12" t="s">
        <v>7</v>
      </c>
      <c r="C7" s="12">
        <v>278.99</v>
      </c>
      <c r="D7" s="13" t="s">
        <v>23</v>
      </c>
      <c r="E7" s="12">
        <v>4</v>
      </c>
      <c r="F7" s="12">
        <v>247</v>
      </c>
      <c r="G7" s="14">
        <v>988</v>
      </c>
      <c r="K7" s="2"/>
      <c r="L7" s="1"/>
      <c r="O7" s="1"/>
      <c r="P7">
        <f t="shared" si="0"/>
        <v>988</v>
      </c>
    </row>
    <row r="8" spans="1:18" x14ac:dyDescent="0.2">
      <c r="A8" s="11" t="s">
        <v>12</v>
      </c>
      <c r="B8" s="12" t="s">
        <v>13</v>
      </c>
      <c r="C8" s="12">
        <v>265.99</v>
      </c>
      <c r="D8" s="13" t="s">
        <v>23</v>
      </c>
      <c r="E8" s="12">
        <v>5</v>
      </c>
      <c r="F8" s="12">
        <v>197</v>
      </c>
      <c r="G8" s="14">
        <v>985</v>
      </c>
      <c r="I8" s="19" t="s">
        <v>34</v>
      </c>
      <c r="J8" s="5" t="s">
        <v>36</v>
      </c>
      <c r="K8" s="5" t="s">
        <v>30</v>
      </c>
      <c r="L8" s="5" t="s">
        <v>35</v>
      </c>
      <c r="O8" s="1"/>
      <c r="P8">
        <f t="shared" si="0"/>
        <v>985</v>
      </c>
      <c r="R8" s="2"/>
    </row>
    <row r="9" spans="1:18" x14ac:dyDescent="0.2">
      <c r="A9" s="11" t="s">
        <v>4</v>
      </c>
      <c r="B9" s="12" t="s">
        <v>5</v>
      </c>
      <c r="C9" s="12">
        <v>68.989999999999995</v>
      </c>
      <c r="D9" s="13" t="s">
        <v>20</v>
      </c>
      <c r="E9" s="12">
        <v>5</v>
      </c>
      <c r="F9" s="12">
        <v>194</v>
      </c>
      <c r="G9" s="14">
        <v>970</v>
      </c>
      <c r="I9" s="7" t="s">
        <v>25</v>
      </c>
      <c r="J9" s="22">
        <f>AVERAGE(E2:E11)</f>
        <v>4.7</v>
      </c>
      <c r="K9" s="8">
        <f>MEDIAN(E2:E11)</f>
        <v>5</v>
      </c>
      <c r="L9" s="20">
        <f>_xlfn.STDEV.P(E2:E11)</f>
        <v>0.45825756949558405</v>
      </c>
      <c r="O9" s="1"/>
      <c r="P9">
        <f t="shared" si="0"/>
        <v>970</v>
      </c>
    </row>
    <row r="10" spans="1:18" x14ac:dyDescent="0.2">
      <c r="A10" s="11" t="s">
        <v>4</v>
      </c>
      <c r="B10" s="12" t="s">
        <v>11</v>
      </c>
      <c r="C10" s="12">
        <v>133.99</v>
      </c>
      <c r="D10" s="13" t="s">
        <v>22</v>
      </c>
      <c r="E10" s="12">
        <v>4</v>
      </c>
      <c r="F10" s="12">
        <v>241</v>
      </c>
      <c r="G10" s="14">
        <v>964</v>
      </c>
      <c r="I10" s="11" t="s">
        <v>2</v>
      </c>
      <c r="J10" s="23">
        <f>AVERAGE(C2:C11)</f>
        <v>179.09</v>
      </c>
      <c r="K10" s="12">
        <f>MEDIAN(C2:C11)</f>
        <v>192.99</v>
      </c>
      <c r="L10" s="25">
        <f>_xlfn.STDEV.P(C2:C11)</f>
        <v>80.726018110643793</v>
      </c>
      <c r="O10" s="1"/>
      <c r="P10">
        <f t="shared" si="0"/>
        <v>964</v>
      </c>
    </row>
    <row r="11" spans="1:18" x14ac:dyDescent="0.2">
      <c r="A11" s="15" t="s">
        <v>4</v>
      </c>
      <c r="B11" s="16" t="s">
        <v>17</v>
      </c>
      <c r="C11" s="16">
        <v>94.99</v>
      </c>
      <c r="D11" s="17" t="s">
        <v>23</v>
      </c>
      <c r="E11" s="16">
        <v>4</v>
      </c>
      <c r="F11" s="16">
        <v>239</v>
      </c>
      <c r="G11" s="18">
        <v>956</v>
      </c>
      <c r="I11" s="15" t="s">
        <v>24</v>
      </c>
      <c r="J11" s="24">
        <f>AVERAGE(F2:F11)</f>
        <v>222</v>
      </c>
      <c r="K11" s="16">
        <f>MEDIAN(F2:F11)</f>
        <v>222.5</v>
      </c>
      <c r="L11" s="21">
        <f>_xlfn.STDEV.P(F2:F11)</f>
        <v>19.611221277625727</v>
      </c>
      <c r="O11" s="1"/>
      <c r="P11">
        <f t="shared" si="0"/>
        <v>956</v>
      </c>
    </row>
    <row r="12" spans="1:18" x14ac:dyDescent="0.2">
      <c r="A12" t="s">
        <v>8</v>
      </c>
      <c r="B12" t="s">
        <v>9</v>
      </c>
      <c r="C12">
        <v>102.99</v>
      </c>
      <c r="D12" s="3" t="s">
        <v>21</v>
      </c>
      <c r="E12">
        <v>4</v>
      </c>
      <c r="F12">
        <v>235</v>
      </c>
      <c r="G12">
        <v>940</v>
      </c>
      <c r="L12" s="1"/>
      <c r="O12" s="1"/>
      <c r="P12">
        <f t="shared" si="0"/>
        <v>940</v>
      </c>
    </row>
    <row r="13" spans="1:18" x14ac:dyDescent="0.2">
      <c r="A13" t="s">
        <v>6</v>
      </c>
      <c r="B13" t="s">
        <v>28</v>
      </c>
      <c r="C13">
        <v>135.99</v>
      </c>
      <c r="D13" s="3" t="s">
        <v>23</v>
      </c>
      <c r="E13">
        <v>4</v>
      </c>
      <c r="F13">
        <v>229</v>
      </c>
      <c r="G13">
        <v>916</v>
      </c>
      <c r="L13" s="1"/>
      <c r="O13" s="1"/>
      <c r="P13">
        <f t="shared" si="0"/>
        <v>916</v>
      </c>
    </row>
    <row r="14" spans="1:18" x14ac:dyDescent="0.2">
      <c r="A14" t="s">
        <v>4</v>
      </c>
      <c r="B14" t="s">
        <v>11</v>
      </c>
      <c r="C14">
        <v>271.99</v>
      </c>
      <c r="D14" s="3" t="s">
        <v>20</v>
      </c>
      <c r="E14">
        <v>5</v>
      </c>
      <c r="F14">
        <v>180</v>
      </c>
      <c r="G14">
        <v>900</v>
      </c>
      <c r="L14" s="1"/>
      <c r="O14" s="1"/>
      <c r="P14">
        <f t="shared" si="0"/>
        <v>900</v>
      </c>
    </row>
    <row r="15" spans="1:18" x14ac:dyDescent="0.2">
      <c r="A15" t="s">
        <v>12</v>
      </c>
      <c r="B15" t="s">
        <v>13</v>
      </c>
      <c r="C15">
        <v>265.99</v>
      </c>
      <c r="D15" s="3" t="s">
        <v>23</v>
      </c>
      <c r="E15">
        <v>4</v>
      </c>
      <c r="F15">
        <v>215</v>
      </c>
      <c r="G15">
        <v>860</v>
      </c>
      <c r="L15" s="1"/>
      <c r="O15" s="1"/>
      <c r="P15">
        <f t="shared" si="0"/>
        <v>860</v>
      </c>
    </row>
    <row r="16" spans="1:18" x14ac:dyDescent="0.2">
      <c r="A16" t="s">
        <v>6</v>
      </c>
      <c r="B16" t="s">
        <v>10</v>
      </c>
      <c r="C16">
        <v>170.99</v>
      </c>
      <c r="D16" s="3" t="s">
        <v>21</v>
      </c>
      <c r="E16">
        <v>4</v>
      </c>
      <c r="F16">
        <v>196</v>
      </c>
      <c r="G16">
        <v>784</v>
      </c>
      <c r="L16" s="1"/>
      <c r="O16" s="1"/>
      <c r="P16">
        <f t="shared" si="0"/>
        <v>784</v>
      </c>
    </row>
    <row r="17" spans="1:16" x14ac:dyDescent="0.2">
      <c r="A17" t="s">
        <v>12</v>
      </c>
      <c r="B17" t="s">
        <v>15</v>
      </c>
      <c r="C17">
        <v>102.99</v>
      </c>
      <c r="D17" s="3" t="s">
        <v>23</v>
      </c>
      <c r="E17">
        <v>4</v>
      </c>
      <c r="F17">
        <v>195</v>
      </c>
      <c r="G17">
        <v>780</v>
      </c>
      <c r="L17" s="1"/>
      <c r="O17" s="1"/>
      <c r="P17">
        <f t="shared" si="0"/>
        <v>780</v>
      </c>
    </row>
    <row r="18" spans="1:16" x14ac:dyDescent="0.2">
      <c r="A18" t="s">
        <v>6</v>
      </c>
      <c r="B18" t="s">
        <v>16</v>
      </c>
      <c r="C18">
        <v>226.99</v>
      </c>
      <c r="D18" s="3" t="s">
        <v>21</v>
      </c>
      <c r="E18">
        <v>4</v>
      </c>
      <c r="F18">
        <v>192</v>
      </c>
      <c r="G18">
        <v>768</v>
      </c>
      <c r="L18" s="1"/>
      <c r="O18" s="1"/>
      <c r="P18">
        <f t="shared" si="0"/>
        <v>768</v>
      </c>
    </row>
    <row r="19" spans="1:16" x14ac:dyDescent="0.2">
      <c r="A19" t="s">
        <v>8</v>
      </c>
      <c r="B19" t="s">
        <v>14</v>
      </c>
      <c r="C19">
        <v>125.99</v>
      </c>
      <c r="D19" s="3" t="s">
        <v>21</v>
      </c>
      <c r="E19">
        <v>5</v>
      </c>
      <c r="F19">
        <v>153</v>
      </c>
      <c r="G19">
        <v>765</v>
      </c>
      <c r="L19" s="1"/>
      <c r="O19" s="1"/>
      <c r="P19">
        <f t="shared" si="0"/>
        <v>765</v>
      </c>
    </row>
    <row r="20" spans="1:16" x14ac:dyDescent="0.2">
      <c r="A20" t="s">
        <v>6</v>
      </c>
      <c r="B20" t="s">
        <v>16</v>
      </c>
      <c r="C20">
        <v>246.99</v>
      </c>
      <c r="D20" s="3" t="s">
        <v>22</v>
      </c>
      <c r="E20">
        <v>4</v>
      </c>
      <c r="F20">
        <v>191</v>
      </c>
      <c r="G20">
        <v>764</v>
      </c>
      <c r="L20" s="1"/>
      <c r="O20" s="1"/>
      <c r="P20">
        <f t="shared" si="0"/>
        <v>764</v>
      </c>
    </row>
    <row r="21" spans="1:16" x14ac:dyDescent="0.2">
      <c r="A21" t="s">
        <v>12</v>
      </c>
      <c r="B21" t="s">
        <v>13</v>
      </c>
      <c r="C21">
        <v>246.99</v>
      </c>
      <c r="D21" s="3" t="s">
        <v>22</v>
      </c>
      <c r="E21">
        <v>4</v>
      </c>
      <c r="F21">
        <v>177</v>
      </c>
      <c r="G21">
        <v>708</v>
      </c>
      <c r="L21" s="1"/>
      <c r="O21" s="1"/>
      <c r="P21">
        <f t="shared" si="0"/>
        <v>708</v>
      </c>
    </row>
    <row r="22" spans="1:16" x14ac:dyDescent="0.2">
      <c r="A22" t="s">
        <v>4</v>
      </c>
      <c r="B22" t="s">
        <v>5</v>
      </c>
      <c r="C22">
        <v>167.99</v>
      </c>
      <c r="D22" s="3" t="s">
        <v>22</v>
      </c>
      <c r="E22">
        <v>3</v>
      </c>
      <c r="F22">
        <v>230</v>
      </c>
      <c r="G22">
        <v>690</v>
      </c>
      <c r="L22" s="1"/>
      <c r="O22" s="1"/>
      <c r="P22">
        <f t="shared" si="0"/>
        <v>690</v>
      </c>
    </row>
    <row r="23" spans="1:16" x14ac:dyDescent="0.2">
      <c r="A23" t="s">
        <v>8</v>
      </c>
      <c r="B23" t="s">
        <v>9</v>
      </c>
      <c r="C23">
        <v>208.99</v>
      </c>
      <c r="D23" s="3" t="s">
        <v>22</v>
      </c>
      <c r="E23">
        <v>4</v>
      </c>
      <c r="F23">
        <v>172</v>
      </c>
      <c r="G23">
        <v>688</v>
      </c>
      <c r="L23" s="1"/>
      <c r="O23" s="1"/>
      <c r="P23">
        <f t="shared" si="0"/>
        <v>688</v>
      </c>
    </row>
    <row r="24" spans="1:16" x14ac:dyDescent="0.2">
      <c r="A24" t="s">
        <v>12</v>
      </c>
      <c r="B24" t="s">
        <v>13</v>
      </c>
      <c r="C24">
        <v>159.99</v>
      </c>
      <c r="D24" s="3" t="s">
        <v>22</v>
      </c>
      <c r="E24">
        <v>4</v>
      </c>
      <c r="F24">
        <v>170</v>
      </c>
      <c r="G24">
        <v>680</v>
      </c>
      <c r="L24" s="1"/>
      <c r="O24" s="1"/>
      <c r="P24">
        <f t="shared" si="0"/>
        <v>680</v>
      </c>
    </row>
    <row r="25" spans="1:16" x14ac:dyDescent="0.2">
      <c r="A25" t="s">
        <v>12</v>
      </c>
      <c r="B25" t="s">
        <v>13</v>
      </c>
      <c r="C25">
        <v>229.99</v>
      </c>
      <c r="D25" s="3" t="s">
        <v>20</v>
      </c>
      <c r="E25">
        <v>3</v>
      </c>
      <c r="F25">
        <v>226</v>
      </c>
      <c r="G25">
        <v>678</v>
      </c>
      <c r="L25" s="1"/>
      <c r="O25" s="1"/>
      <c r="P25">
        <f t="shared" si="0"/>
        <v>678</v>
      </c>
    </row>
    <row r="26" spans="1:16" x14ac:dyDescent="0.2">
      <c r="A26" t="s">
        <v>6</v>
      </c>
      <c r="B26" t="s">
        <v>16</v>
      </c>
      <c r="C26">
        <v>267.99</v>
      </c>
      <c r="D26" s="3" t="s">
        <v>22</v>
      </c>
      <c r="E26">
        <v>4</v>
      </c>
      <c r="F26">
        <v>169</v>
      </c>
      <c r="G26">
        <v>676</v>
      </c>
      <c r="L26" s="1"/>
      <c r="O26" s="1"/>
      <c r="P26">
        <f t="shared" si="0"/>
        <v>676</v>
      </c>
    </row>
    <row r="27" spans="1:16" x14ac:dyDescent="0.2">
      <c r="A27" t="s">
        <v>6</v>
      </c>
      <c r="B27" t="s">
        <v>16</v>
      </c>
      <c r="C27">
        <v>139.99</v>
      </c>
      <c r="D27" s="3" t="s">
        <v>21</v>
      </c>
      <c r="E27">
        <v>4</v>
      </c>
      <c r="F27">
        <v>166</v>
      </c>
      <c r="G27">
        <v>664</v>
      </c>
      <c r="L27" s="1"/>
      <c r="O27" s="1"/>
      <c r="P27">
        <f t="shared" si="0"/>
        <v>664</v>
      </c>
    </row>
    <row r="28" spans="1:16" x14ac:dyDescent="0.2">
      <c r="A28" t="s">
        <v>12</v>
      </c>
      <c r="B28" t="s">
        <v>15</v>
      </c>
      <c r="C28">
        <v>115.99</v>
      </c>
      <c r="D28" s="3" t="s">
        <v>20</v>
      </c>
      <c r="E28">
        <v>3</v>
      </c>
      <c r="F28">
        <v>218</v>
      </c>
      <c r="G28">
        <v>654</v>
      </c>
      <c r="L28" s="1"/>
      <c r="O28" s="1"/>
      <c r="P28">
        <f t="shared" si="0"/>
        <v>654</v>
      </c>
    </row>
    <row r="29" spans="1:16" x14ac:dyDescent="0.2">
      <c r="A29" t="s">
        <v>4</v>
      </c>
      <c r="B29" t="s">
        <v>11</v>
      </c>
      <c r="C29">
        <v>268.99</v>
      </c>
      <c r="D29" s="3" t="s">
        <v>23</v>
      </c>
      <c r="E29">
        <v>4</v>
      </c>
      <c r="F29">
        <v>162</v>
      </c>
      <c r="G29">
        <v>648</v>
      </c>
      <c r="L29" s="1"/>
      <c r="O29" s="1"/>
      <c r="P29">
        <f t="shared" si="0"/>
        <v>648</v>
      </c>
    </row>
    <row r="30" spans="1:16" x14ac:dyDescent="0.2">
      <c r="A30" t="s">
        <v>6</v>
      </c>
      <c r="B30" t="s">
        <v>10</v>
      </c>
      <c r="C30">
        <v>187.99</v>
      </c>
      <c r="D30" s="3" t="s">
        <v>22</v>
      </c>
      <c r="E30">
        <v>4</v>
      </c>
      <c r="F30">
        <v>162</v>
      </c>
      <c r="G30">
        <v>648</v>
      </c>
      <c r="L30" s="1"/>
      <c r="O30" s="1"/>
      <c r="P30">
        <f t="shared" si="0"/>
        <v>648</v>
      </c>
    </row>
    <row r="31" spans="1:16" x14ac:dyDescent="0.2">
      <c r="A31" t="s">
        <v>6</v>
      </c>
      <c r="B31" t="s">
        <v>28</v>
      </c>
      <c r="C31">
        <v>48.99</v>
      </c>
      <c r="D31" s="3" t="s">
        <v>20</v>
      </c>
      <c r="E31">
        <v>4</v>
      </c>
      <c r="F31">
        <v>154</v>
      </c>
      <c r="G31">
        <v>616</v>
      </c>
      <c r="L31" s="1"/>
      <c r="O31" s="1"/>
      <c r="P31">
        <f t="shared" si="0"/>
        <v>616</v>
      </c>
    </row>
    <row r="32" spans="1:16" x14ac:dyDescent="0.2">
      <c r="A32" t="s">
        <v>6</v>
      </c>
      <c r="B32" t="s">
        <v>7</v>
      </c>
      <c r="C32">
        <v>241.99</v>
      </c>
      <c r="D32" s="3" t="s">
        <v>21</v>
      </c>
      <c r="E32">
        <v>3</v>
      </c>
      <c r="F32">
        <v>198</v>
      </c>
      <c r="G32">
        <v>594</v>
      </c>
      <c r="L32" s="1"/>
      <c r="O32" s="1"/>
      <c r="P32">
        <f t="shared" si="0"/>
        <v>594</v>
      </c>
    </row>
    <row r="33" spans="1:16" x14ac:dyDescent="0.2">
      <c r="A33" t="s">
        <v>6</v>
      </c>
      <c r="B33" t="s">
        <v>28</v>
      </c>
      <c r="C33">
        <v>151.99</v>
      </c>
      <c r="D33" s="3" t="s">
        <v>22</v>
      </c>
      <c r="E33">
        <v>3</v>
      </c>
      <c r="F33">
        <v>196</v>
      </c>
      <c r="G33">
        <v>588</v>
      </c>
      <c r="L33" s="1"/>
      <c r="O33" s="1"/>
      <c r="P33">
        <f t="shared" si="0"/>
        <v>588</v>
      </c>
    </row>
    <row r="34" spans="1:16" x14ac:dyDescent="0.2">
      <c r="A34" t="s">
        <v>4</v>
      </c>
      <c r="B34" t="s">
        <v>17</v>
      </c>
      <c r="C34">
        <v>281.99</v>
      </c>
      <c r="D34" s="3" t="s">
        <v>23</v>
      </c>
      <c r="E34">
        <v>5</v>
      </c>
      <c r="F34">
        <v>112</v>
      </c>
      <c r="G34">
        <v>560</v>
      </c>
      <c r="L34" s="1"/>
      <c r="O34" s="1"/>
      <c r="P34">
        <f t="shared" ref="P34:P65" si="1">E34*F34</f>
        <v>560</v>
      </c>
    </row>
    <row r="35" spans="1:16" x14ac:dyDescent="0.2">
      <c r="A35" t="s">
        <v>4</v>
      </c>
      <c r="B35" t="s">
        <v>11</v>
      </c>
      <c r="C35">
        <v>231.99</v>
      </c>
      <c r="D35" s="3" t="s">
        <v>23</v>
      </c>
      <c r="E35">
        <v>4</v>
      </c>
      <c r="F35">
        <v>137</v>
      </c>
      <c r="G35">
        <v>548</v>
      </c>
      <c r="L35" s="1"/>
      <c r="O35" s="1"/>
      <c r="P35">
        <f t="shared" si="1"/>
        <v>548</v>
      </c>
    </row>
    <row r="36" spans="1:16" x14ac:dyDescent="0.2">
      <c r="A36" t="s">
        <v>4</v>
      </c>
      <c r="B36" t="s">
        <v>11</v>
      </c>
      <c r="C36">
        <v>206.99</v>
      </c>
      <c r="D36" s="3" t="s">
        <v>23</v>
      </c>
      <c r="E36">
        <v>3</v>
      </c>
      <c r="F36">
        <v>182</v>
      </c>
      <c r="G36">
        <v>546</v>
      </c>
      <c r="L36" s="1"/>
      <c r="O36" s="1"/>
      <c r="P36">
        <f t="shared" si="1"/>
        <v>546</v>
      </c>
    </row>
    <row r="37" spans="1:16" x14ac:dyDescent="0.2">
      <c r="A37" t="s">
        <v>12</v>
      </c>
      <c r="B37" t="s">
        <v>13</v>
      </c>
      <c r="C37">
        <v>172.99</v>
      </c>
      <c r="D37" s="3" t="s">
        <v>21</v>
      </c>
      <c r="E37">
        <v>4</v>
      </c>
      <c r="F37">
        <v>130</v>
      </c>
      <c r="G37">
        <v>520</v>
      </c>
      <c r="L37" s="1"/>
      <c r="O37" s="1"/>
      <c r="P37">
        <f t="shared" si="1"/>
        <v>520</v>
      </c>
    </row>
    <row r="38" spans="1:16" x14ac:dyDescent="0.2">
      <c r="A38" t="s">
        <v>8</v>
      </c>
      <c r="B38" t="s">
        <v>14</v>
      </c>
      <c r="C38">
        <v>133.99</v>
      </c>
      <c r="D38" s="3" t="s">
        <v>22</v>
      </c>
      <c r="E38">
        <v>5</v>
      </c>
      <c r="F38">
        <v>100</v>
      </c>
      <c r="G38">
        <v>500</v>
      </c>
      <c r="L38" s="1"/>
      <c r="O38" s="1"/>
      <c r="P38">
        <f t="shared" si="1"/>
        <v>500</v>
      </c>
    </row>
    <row r="39" spans="1:16" x14ac:dyDescent="0.2">
      <c r="A39" t="s">
        <v>12</v>
      </c>
      <c r="B39" t="s">
        <v>13</v>
      </c>
      <c r="C39">
        <v>137.99</v>
      </c>
      <c r="D39" s="3" t="s">
        <v>20</v>
      </c>
      <c r="E39">
        <v>4</v>
      </c>
      <c r="F39">
        <v>124</v>
      </c>
      <c r="G39">
        <v>496</v>
      </c>
      <c r="L39" s="1"/>
      <c r="O39" s="1"/>
      <c r="P39">
        <f t="shared" si="1"/>
        <v>496</v>
      </c>
    </row>
    <row r="40" spans="1:16" x14ac:dyDescent="0.2">
      <c r="A40" t="s">
        <v>6</v>
      </c>
      <c r="B40" t="s">
        <v>10</v>
      </c>
      <c r="C40">
        <v>184.99</v>
      </c>
      <c r="D40" s="3" t="s">
        <v>22</v>
      </c>
      <c r="E40">
        <v>5</v>
      </c>
      <c r="F40">
        <v>97</v>
      </c>
      <c r="G40">
        <v>485</v>
      </c>
      <c r="L40" s="1"/>
      <c r="O40" s="1"/>
      <c r="P40">
        <f t="shared" si="1"/>
        <v>485</v>
      </c>
    </row>
    <row r="41" spans="1:16" x14ac:dyDescent="0.2">
      <c r="A41" t="s">
        <v>8</v>
      </c>
      <c r="B41" t="s">
        <v>14</v>
      </c>
      <c r="C41">
        <v>266.99</v>
      </c>
      <c r="D41" s="3" t="s">
        <v>21</v>
      </c>
      <c r="E41">
        <v>3</v>
      </c>
      <c r="F41">
        <v>148</v>
      </c>
      <c r="G41">
        <v>444</v>
      </c>
      <c r="L41" s="1"/>
      <c r="O41" s="1"/>
      <c r="P41">
        <f t="shared" si="1"/>
        <v>444</v>
      </c>
    </row>
    <row r="42" spans="1:16" x14ac:dyDescent="0.2">
      <c r="A42" t="s">
        <v>6</v>
      </c>
      <c r="B42" t="s">
        <v>10</v>
      </c>
      <c r="C42">
        <v>97.99</v>
      </c>
      <c r="D42" s="3" t="s">
        <v>20</v>
      </c>
      <c r="E42">
        <v>4</v>
      </c>
      <c r="F42">
        <v>106</v>
      </c>
      <c r="G42">
        <v>424</v>
      </c>
      <c r="L42" s="1"/>
      <c r="O42" s="1"/>
      <c r="P42">
        <f t="shared" si="1"/>
        <v>424</v>
      </c>
    </row>
    <row r="43" spans="1:16" x14ac:dyDescent="0.2">
      <c r="A43" t="s">
        <v>6</v>
      </c>
      <c r="B43" t="s">
        <v>10</v>
      </c>
      <c r="C43">
        <v>219.99</v>
      </c>
      <c r="D43" s="3" t="s">
        <v>22</v>
      </c>
      <c r="E43">
        <v>2</v>
      </c>
      <c r="F43">
        <v>210</v>
      </c>
      <c r="G43">
        <v>420</v>
      </c>
      <c r="L43" s="1"/>
      <c r="O43" s="1"/>
      <c r="P43">
        <f t="shared" si="1"/>
        <v>420</v>
      </c>
    </row>
    <row r="44" spans="1:16" x14ac:dyDescent="0.2">
      <c r="A44" t="s">
        <v>8</v>
      </c>
      <c r="B44" t="s">
        <v>9</v>
      </c>
      <c r="C44">
        <v>68.989999999999995</v>
      </c>
      <c r="D44" s="3" t="s">
        <v>20</v>
      </c>
      <c r="E44">
        <v>4</v>
      </c>
      <c r="F44">
        <v>104</v>
      </c>
      <c r="G44">
        <v>416</v>
      </c>
      <c r="L44" s="1"/>
      <c r="O44" s="1"/>
      <c r="P44">
        <f t="shared" si="1"/>
        <v>416</v>
      </c>
    </row>
    <row r="45" spans="1:16" x14ac:dyDescent="0.2">
      <c r="A45" t="s">
        <v>8</v>
      </c>
      <c r="B45" t="s">
        <v>9</v>
      </c>
      <c r="C45">
        <v>275.99</v>
      </c>
      <c r="D45" s="3" t="s">
        <v>22</v>
      </c>
      <c r="E45">
        <v>2</v>
      </c>
      <c r="F45">
        <v>207</v>
      </c>
      <c r="G45">
        <v>414</v>
      </c>
      <c r="L45" s="1"/>
      <c r="O45" s="1"/>
      <c r="P45">
        <f t="shared" si="1"/>
        <v>414</v>
      </c>
    </row>
    <row r="46" spans="1:16" x14ac:dyDescent="0.2">
      <c r="A46" t="s">
        <v>12</v>
      </c>
      <c r="B46" t="s">
        <v>13</v>
      </c>
      <c r="C46">
        <v>268.99</v>
      </c>
      <c r="D46" s="3" t="s">
        <v>22</v>
      </c>
      <c r="E46">
        <v>2</v>
      </c>
      <c r="F46">
        <v>202</v>
      </c>
      <c r="G46">
        <v>404</v>
      </c>
      <c r="L46" s="1"/>
      <c r="O46" s="1"/>
      <c r="P46">
        <f t="shared" si="1"/>
        <v>404</v>
      </c>
    </row>
    <row r="47" spans="1:16" x14ac:dyDescent="0.2">
      <c r="A47" t="s">
        <v>4</v>
      </c>
      <c r="B47" t="s">
        <v>5</v>
      </c>
      <c r="C47">
        <v>77.989999999999995</v>
      </c>
      <c r="D47" s="3" t="s">
        <v>21</v>
      </c>
      <c r="E47">
        <v>4</v>
      </c>
      <c r="F47">
        <v>99</v>
      </c>
      <c r="G47">
        <v>396</v>
      </c>
      <c r="L47" s="1"/>
      <c r="O47" s="1"/>
      <c r="P47">
        <f t="shared" si="1"/>
        <v>396</v>
      </c>
    </row>
    <row r="48" spans="1:16" x14ac:dyDescent="0.2">
      <c r="A48" t="s">
        <v>8</v>
      </c>
      <c r="B48" t="s">
        <v>9</v>
      </c>
      <c r="C48">
        <v>225.99</v>
      </c>
      <c r="D48" s="3" t="s">
        <v>21</v>
      </c>
      <c r="E48">
        <v>4</v>
      </c>
      <c r="F48">
        <v>94</v>
      </c>
      <c r="G48">
        <v>376</v>
      </c>
      <c r="L48" s="1"/>
      <c r="O48" s="1"/>
      <c r="P48">
        <f t="shared" si="1"/>
        <v>376</v>
      </c>
    </row>
    <row r="49" spans="1:16" x14ac:dyDescent="0.2">
      <c r="A49" t="s">
        <v>12</v>
      </c>
      <c r="B49" t="s">
        <v>15</v>
      </c>
      <c r="C49">
        <v>102.99</v>
      </c>
      <c r="D49" s="3" t="s">
        <v>23</v>
      </c>
      <c r="E49">
        <v>3</v>
      </c>
      <c r="F49">
        <v>124</v>
      </c>
      <c r="G49">
        <v>372</v>
      </c>
      <c r="L49" s="1"/>
      <c r="O49" s="1"/>
      <c r="P49">
        <f t="shared" si="1"/>
        <v>372</v>
      </c>
    </row>
    <row r="50" spans="1:16" x14ac:dyDescent="0.2">
      <c r="A50" t="s">
        <v>8</v>
      </c>
      <c r="B50" t="s">
        <v>9</v>
      </c>
      <c r="C50">
        <v>130.99</v>
      </c>
      <c r="D50" s="3" t="s">
        <v>22</v>
      </c>
      <c r="E50">
        <v>3</v>
      </c>
      <c r="F50">
        <v>122</v>
      </c>
      <c r="G50">
        <v>366</v>
      </c>
      <c r="L50" s="1"/>
      <c r="O50" s="1"/>
      <c r="P50">
        <f t="shared" si="1"/>
        <v>366</v>
      </c>
    </row>
    <row r="51" spans="1:16" x14ac:dyDescent="0.2">
      <c r="A51" t="s">
        <v>4</v>
      </c>
      <c r="B51" t="s">
        <v>17</v>
      </c>
      <c r="C51">
        <v>270.99</v>
      </c>
      <c r="D51" s="3" t="s">
        <v>22</v>
      </c>
      <c r="E51">
        <v>5</v>
      </c>
      <c r="F51">
        <v>73</v>
      </c>
      <c r="G51">
        <v>365</v>
      </c>
      <c r="L51" s="1"/>
      <c r="O51" s="1"/>
      <c r="P51">
        <f t="shared" si="1"/>
        <v>365</v>
      </c>
    </row>
    <row r="52" spans="1:16" x14ac:dyDescent="0.2">
      <c r="A52" t="s">
        <v>8</v>
      </c>
      <c r="B52" t="s">
        <v>9</v>
      </c>
      <c r="C52">
        <v>169.99</v>
      </c>
      <c r="D52" s="3" t="s">
        <v>23</v>
      </c>
      <c r="E52">
        <v>5</v>
      </c>
      <c r="F52">
        <v>73</v>
      </c>
      <c r="G52">
        <v>365</v>
      </c>
      <c r="L52" s="1"/>
      <c r="O52" s="1"/>
      <c r="P52">
        <f t="shared" si="1"/>
        <v>365</v>
      </c>
    </row>
    <row r="53" spans="1:16" x14ac:dyDescent="0.2">
      <c r="A53" t="s">
        <v>6</v>
      </c>
      <c r="B53" t="s">
        <v>7</v>
      </c>
      <c r="C53">
        <v>226.99</v>
      </c>
      <c r="D53" s="3" t="s">
        <v>20</v>
      </c>
      <c r="E53">
        <v>3</v>
      </c>
      <c r="F53">
        <v>121</v>
      </c>
      <c r="G53">
        <v>363</v>
      </c>
      <c r="L53" s="1"/>
      <c r="O53" s="1"/>
      <c r="P53">
        <f t="shared" si="1"/>
        <v>363</v>
      </c>
    </row>
    <row r="54" spans="1:16" x14ac:dyDescent="0.2">
      <c r="A54" t="s">
        <v>4</v>
      </c>
      <c r="B54" t="s">
        <v>11</v>
      </c>
      <c r="C54">
        <v>261.99</v>
      </c>
      <c r="D54" s="3" t="s">
        <v>23</v>
      </c>
      <c r="E54">
        <v>2</v>
      </c>
      <c r="F54">
        <v>177</v>
      </c>
      <c r="G54">
        <v>354</v>
      </c>
      <c r="L54" s="1"/>
      <c r="O54" s="1"/>
      <c r="P54">
        <f t="shared" si="1"/>
        <v>354</v>
      </c>
    </row>
    <row r="55" spans="1:16" x14ac:dyDescent="0.2">
      <c r="A55" t="s">
        <v>4</v>
      </c>
      <c r="B55" t="s">
        <v>11</v>
      </c>
      <c r="C55">
        <v>209.99</v>
      </c>
      <c r="D55" s="3" t="s">
        <v>20</v>
      </c>
      <c r="E55">
        <v>3</v>
      </c>
      <c r="F55">
        <v>118</v>
      </c>
      <c r="G55">
        <v>354</v>
      </c>
      <c r="L55" s="1"/>
      <c r="O55" s="1"/>
      <c r="P55">
        <f t="shared" si="1"/>
        <v>354</v>
      </c>
    </row>
    <row r="56" spans="1:16" x14ac:dyDescent="0.2">
      <c r="A56" t="s">
        <v>6</v>
      </c>
      <c r="B56" t="s">
        <v>16</v>
      </c>
      <c r="C56">
        <v>287.99</v>
      </c>
      <c r="D56" s="3" t="s">
        <v>22</v>
      </c>
      <c r="E56">
        <v>2</v>
      </c>
      <c r="F56">
        <v>176</v>
      </c>
      <c r="G56">
        <v>352</v>
      </c>
      <c r="L56" s="1"/>
      <c r="O56" s="1"/>
      <c r="P56">
        <f t="shared" si="1"/>
        <v>352</v>
      </c>
    </row>
    <row r="57" spans="1:16" x14ac:dyDescent="0.2">
      <c r="A57" t="s">
        <v>8</v>
      </c>
      <c r="B57" t="s">
        <v>14</v>
      </c>
      <c r="C57">
        <v>192.99</v>
      </c>
      <c r="D57" s="3" t="s">
        <v>23</v>
      </c>
      <c r="E57">
        <v>4</v>
      </c>
      <c r="F57">
        <v>88</v>
      </c>
      <c r="G57">
        <v>352</v>
      </c>
      <c r="L57" s="1"/>
      <c r="O57" s="1"/>
      <c r="P57">
        <f t="shared" si="1"/>
        <v>352</v>
      </c>
    </row>
    <row r="58" spans="1:16" x14ac:dyDescent="0.2">
      <c r="A58" t="s">
        <v>12</v>
      </c>
      <c r="B58" t="s">
        <v>15</v>
      </c>
      <c r="C58">
        <v>71.989999999999995</v>
      </c>
      <c r="D58" s="3" t="s">
        <v>22</v>
      </c>
      <c r="E58">
        <v>5</v>
      </c>
      <c r="F58">
        <v>68</v>
      </c>
      <c r="G58">
        <v>340</v>
      </c>
      <c r="L58" s="1"/>
      <c r="O58" s="1"/>
      <c r="P58">
        <f t="shared" si="1"/>
        <v>340</v>
      </c>
    </row>
    <row r="59" spans="1:16" x14ac:dyDescent="0.2">
      <c r="A59" t="s">
        <v>6</v>
      </c>
      <c r="B59" t="s">
        <v>10</v>
      </c>
      <c r="C59">
        <v>215.99</v>
      </c>
      <c r="D59" s="3" t="s">
        <v>22</v>
      </c>
      <c r="E59">
        <v>3</v>
      </c>
      <c r="F59">
        <v>112</v>
      </c>
      <c r="G59">
        <v>336</v>
      </c>
      <c r="L59" s="1"/>
      <c r="O59" s="1"/>
      <c r="P59">
        <f t="shared" si="1"/>
        <v>336</v>
      </c>
    </row>
    <row r="60" spans="1:16" x14ac:dyDescent="0.2">
      <c r="A60" t="s">
        <v>12</v>
      </c>
      <c r="B60" t="s">
        <v>15</v>
      </c>
      <c r="C60">
        <v>159.99</v>
      </c>
      <c r="D60" s="3" t="s">
        <v>21</v>
      </c>
      <c r="E60">
        <v>3</v>
      </c>
      <c r="F60">
        <v>112</v>
      </c>
      <c r="G60">
        <v>336</v>
      </c>
      <c r="L60" s="1"/>
      <c r="O60" s="1"/>
      <c r="P60">
        <f t="shared" si="1"/>
        <v>336</v>
      </c>
    </row>
    <row r="61" spans="1:16" x14ac:dyDescent="0.2">
      <c r="A61" t="s">
        <v>8</v>
      </c>
      <c r="B61" t="s">
        <v>14</v>
      </c>
      <c r="C61">
        <v>205.99</v>
      </c>
      <c r="D61" s="3" t="s">
        <v>22</v>
      </c>
      <c r="E61">
        <v>4</v>
      </c>
      <c r="F61">
        <v>79</v>
      </c>
      <c r="G61">
        <v>316</v>
      </c>
      <c r="L61" s="1"/>
      <c r="O61" s="1"/>
      <c r="P61">
        <f t="shared" si="1"/>
        <v>316</v>
      </c>
    </row>
    <row r="62" spans="1:16" x14ac:dyDescent="0.2">
      <c r="A62" t="s">
        <v>4</v>
      </c>
      <c r="B62" t="s">
        <v>17</v>
      </c>
      <c r="C62">
        <v>50.99</v>
      </c>
      <c r="D62" s="3" t="s">
        <v>20</v>
      </c>
      <c r="E62">
        <v>3</v>
      </c>
      <c r="F62">
        <v>100</v>
      </c>
      <c r="G62">
        <v>300</v>
      </c>
      <c r="L62" s="1"/>
      <c r="O62" s="1"/>
      <c r="P62">
        <f t="shared" si="1"/>
        <v>300</v>
      </c>
    </row>
    <row r="63" spans="1:16" x14ac:dyDescent="0.2">
      <c r="A63" t="s">
        <v>8</v>
      </c>
      <c r="B63" t="s">
        <v>9</v>
      </c>
      <c r="C63">
        <v>150.99</v>
      </c>
      <c r="D63" s="3" t="s">
        <v>22</v>
      </c>
      <c r="E63">
        <v>3</v>
      </c>
      <c r="F63">
        <v>97</v>
      </c>
      <c r="G63">
        <v>291</v>
      </c>
      <c r="L63" s="1"/>
      <c r="O63" s="1"/>
      <c r="P63">
        <f t="shared" si="1"/>
        <v>291</v>
      </c>
    </row>
    <row r="64" spans="1:16" x14ac:dyDescent="0.2">
      <c r="A64" t="s">
        <v>6</v>
      </c>
      <c r="B64" t="s">
        <v>7</v>
      </c>
      <c r="C64">
        <v>98.99</v>
      </c>
      <c r="D64" s="3" t="s">
        <v>23</v>
      </c>
      <c r="E64">
        <v>3</v>
      </c>
      <c r="F64">
        <v>97</v>
      </c>
      <c r="G64">
        <v>291</v>
      </c>
      <c r="L64" s="1"/>
      <c r="O64" s="1"/>
      <c r="P64">
        <f t="shared" si="1"/>
        <v>291</v>
      </c>
    </row>
    <row r="65" spans="1:16" x14ac:dyDescent="0.2">
      <c r="A65" t="s">
        <v>4</v>
      </c>
      <c r="B65" t="s">
        <v>11</v>
      </c>
      <c r="C65">
        <v>74.989999999999995</v>
      </c>
      <c r="D65" s="3" t="s">
        <v>20</v>
      </c>
      <c r="E65">
        <v>2</v>
      </c>
      <c r="F65">
        <v>129</v>
      </c>
      <c r="G65">
        <v>258</v>
      </c>
      <c r="L65" s="1"/>
      <c r="O65" s="1"/>
      <c r="P65">
        <f t="shared" si="1"/>
        <v>258</v>
      </c>
    </row>
    <row r="66" spans="1:16" x14ac:dyDescent="0.2">
      <c r="A66" t="s">
        <v>12</v>
      </c>
      <c r="B66" t="s">
        <v>13</v>
      </c>
      <c r="C66">
        <v>231.99</v>
      </c>
      <c r="D66" s="3" t="s">
        <v>22</v>
      </c>
      <c r="E66">
        <v>3</v>
      </c>
      <c r="F66">
        <v>77</v>
      </c>
      <c r="G66">
        <v>231</v>
      </c>
      <c r="L66" s="1"/>
      <c r="O66" s="1"/>
      <c r="P66">
        <f t="shared" ref="P66:P100" si="2">E66*F66</f>
        <v>231</v>
      </c>
    </row>
    <row r="67" spans="1:16" x14ac:dyDescent="0.2">
      <c r="A67" t="s">
        <v>4</v>
      </c>
      <c r="B67" t="s">
        <v>17</v>
      </c>
      <c r="C67">
        <v>231.99</v>
      </c>
      <c r="D67" s="3" t="s">
        <v>22</v>
      </c>
      <c r="E67">
        <v>2</v>
      </c>
      <c r="F67">
        <v>112</v>
      </c>
      <c r="G67">
        <v>224</v>
      </c>
      <c r="L67" s="1"/>
      <c r="O67" s="1"/>
      <c r="P67">
        <f t="shared" si="2"/>
        <v>224</v>
      </c>
    </row>
    <row r="68" spans="1:16" x14ac:dyDescent="0.2">
      <c r="A68" t="s">
        <v>12</v>
      </c>
      <c r="B68" t="s">
        <v>15</v>
      </c>
      <c r="C68">
        <v>94.99</v>
      </c>
      <c r="D68" s="3" t="s">
        <v>20</v>
      </c>
      <c r="E68">
        <v>2</v>
      </c>
      <c r="F68">
        <v>108</v>
      </c>
      <c r="G68">
        <v>216</v>
      </c>
      <c r="L68" s="1"/>
      <c r="O68" s="1"/>
      <c r="P68">
        <f t="shared" si="2"/>
        <v>216</v>
      </c>
    </row>
    <row r="69" spans="1:16" x14ac:dyDescent="0.2">
      <c r="A69" t="s">
        <v>12</v>
      </c>
      <c r="B69" t="s">
        <v>13</v>
      </c>
      <c r="C69">
        <v>101.99</v>
      </c>
      <c r="D69" s="3" t="s">
        <v>21</v>
      </c>
      <c r="E69">
        <v>2</v>
      </c>
      <c r="F69">
        <v>105</v>
      </c>
      <c r="G69">
        <v>210</v>
      </c>
      <c r="L69" s="1"/>
      <c r="O69" s="1"/>
      <c r="P69">
        <f t="shared" si="2"/>
        <v>210</v>
      </c>
    </row>
    <row r="70" spans="1:16" x14ac:dyDescent="0.2">
      <c r="A70" t="s">
        <v>12</v>
      </c>
      <c r="B70" t="s">
        <v>15</v>
      </c>
      <c r="C70">
        <v>249.99</v>
      </c>
      <c r="D70" s="3" t="s">
        <v>23</v>
      </c>
      <c r="E70">
        <v>3</v>
      </c>
      <c r="F70">
        <v>64</v>
      </c>
      <c r="G70">
        <v>192</v>
      </c>
      <c r="L70" s="1"/>
      <c r="O70" s="1"/>
      <c r="P70">
        <f t="shared" si="2"/>
        <v>192</v>
      </c>
    </row>
    <row r="71" spans="1:16" x14ac:dyDescent="0.2">
      <c r="A71" t="s">
        <v>8</v>
      </c>
      <c r="B71" t="s">
        <v>9</v>
      </c>
      <c r="C71">
        <v>178.99</v>
      </c>
      <c r="D71" s="3" t="s">
        <v>21</v>
      </c>
      <c r="E71">
        <v>3</v>
      </c>
      <c r="F71">
        <v>52</v>
      </c>
      <c r="G71">
        <v>156</v>
      </c>
      <c r="L71" s="1"/>
      <c r="O71" s="1"/>
      <c r="P71">
        <f t="shared" si="2"/>
        <v>156</v>
      </c>
    </row>
    <row r="72" spans="1:16" x14ac:dyDescent="0.2">
      <c r="A72" t="s">
        <v>8</v>
      </c>
      <c r="B72" t="s">
        <v>9</v>
      </c>
      <c r="C72">
        <v>249.99</v>
      </c>
      <c r="D72" s="3" t="s">
        <v>20</v>
      </c>
      <c r="E72">
        <v>1</v>
      </c>
      <c r="F72">
        <v>151</v>
      </c>
      <c r="G72">
        <v>151</v>
      </c>
      <c r="L72" s="1"/>
      <c r="O72" s="1"/>
      <c r="P72">
        <f t="shared" si="2"/>
        <v>151</v>
      </c>
    </row>
    <row r="73" spans="1:16" x14ac:dyDescent="0.2">
      <c r="A73" t="s">
        <v>4</v>
      </c>
      <c r="B73" t="s">
        <v>11</v>
      </c>
      <c r="C73">
        <v>50.99</v>
      </c>
      <c r="D73" s="3" t="s">
        <v>22</v>
      </c>
      <c r="E73">
        <v>4</v>
      </c>
      <c r="F73">
        <v>37</v>
      </c>
      <c r="G73">
        <v>148</v>
      </c>
      <c r="L73" s="1"/>
      <c r="O73" s="1"/>
      <c r="P73">
        <f t="shared" si="2"/>
        <v>148</v>
      </c>
    </row>
    <row r="74" spans="1:16" x14ac:dyDescent="0.2">
      <c r="A74" t="s">
        <v>4</v>
      </c>
      <c r="B74" t="s">
        <v>11</v>
      </c>
      <c r="C74">
        <v>89.99</v>
      </c>
      <c r="D74" s="3" t="s">
        <v>22</v>
      </c>
      <c r="E74">
        <v>4</v>
      </c>
      <c r="F74">
        <v>36</v>
      </c>
      <c r="G74">
        <v>144</v>
      </c>
      <c r="L74" s="1"/>
      <c r="O74" s="1"/>
      <c r="P74">
        <f t="shared" si="2"/>
        <v>144</v>
      </c>
    </row>
    <row r="75" spans="1:16" x14ac:dyDescent="0.2">
      <c r="A75" t="s">
        <v>4</v>
      </c>
      <c r="B75" t="s">
        <v>11</v>
      </c>
      <c r="C75">
        <v>166.99</v>
      </c>
      <c r="D75" s="3" t="s">
        <v>20</v>
      </c>
      <c r="E75">
        <v>2</v>
      </c>
      <c r="F75">
        <v>67</v>
      </c>
      <c r="G75">
        <v>134</v>
      </c>
      <c r="L75" s="1"/>
      <c r="O75" s="1"/>
      <c r="P75">
        <f t="shared" si="2"/>
        <v>134</v>
      </c>
    </row>
    <row r="76" spans="1:16" x14ac:dyDescent="0.2">
      <c r="A76" t="s">
        <v>8</v>
      </c>
      <c r="B76" t="s">
        <v>9</v>
      </c>
      <c r="C76">
        <v>80.989999999999995</v>
      </c>
      <c r="D76" s="3" t="s">
        <v>21</v>
      </c>
      <c r="E76">
        <v>1</v>
      </c>
      <c r="F76">
        <v>132</v>
      </c>
      <c r="G76">
        <v>132</v>
      </c>
      <c r="L76" s="1"/>
      <c r="O76" s="1"/>
      <c r="P76">
        <f t="shared" si="2"/>
        <v>132</v>
      </c>
    </row>
    <row r="77" spans="1:16" x14ac:dyDescent="0.2">
      <c r="A77" t="s">
        <v>12</v>
      </c>
      <c r="B77" t="s">
        <v>13</v>
      </c>
      <c r="C77">
        <v>147.99</v>
      </c>
      <c r="D77" s="3" t="s">
        <v>21</v>
      </c>
      <c r="E77">
        <v>2</v>
      </c>
      <c r="F77">
        <v>61</v>
      </c>
      <c r="G77">
        <v>122</v>
      </c>
      <c r="L77" s="1"/>
      <c r="O77" s="1"/>
      <c r="P77">
        <f t="shared" si="2"/>
        <v>122</v>
      </c>
    </row>
    <row r="78" spans="1:16" x14ac:dyDescent="0.2">
      <c r="A78" t="s">
        <v>12</v>
      </c>
      <c r="B78" t="s">
        <v>19</v>
      </c>
      <c r="C78">
        <v>246.99</v>
      </c>
      <c r="D78" s="3" t="s">
        <v>23</v>
      </c>
      <c r="E78">
        <v>2</v>
      </c>
      <c r="F78">
        <v>56</v>
      </c>
      <c r="G78">
        <v>112</v>
      </c>
      <c r="L78" s="1"/>
      <c r="O78" s="1"/>
      <c r="P78">
        <f t="shared" si="2"/>
        <v>112</v>
      </c>
    </row>
    <row r="79" spans="1:16" x14ac:dyDescent="0.2">
      <c r="A79" t="s">
        <v>12</v>
      </c>
      <c r="B79" t="s">
        <v>13</v>
      </c>
      <c r="C79">
        <v>196.99</v>
      </c>
      <c r="D79" s="3" t="s">
        <v>22</v>
      </c>
      <c r="E79">
        <v>4</v>
      </c>
      <c r="F79">
        <v>28</v>
      </c>
      <c r="G79">
        <v>112</v>
      </c>
      <c r="L79" s="1"/>
      <c r="O79" s="1"/>
      <c r="P79">
        <f t="shared" si="2"/>
        <v>112</v>
      </c>
    </row>
    <row r="80" spans="1:16" x14ac:dyDescent="0.2">
      <c r="A80" t="s">
        <v>4</v>
      </c>
      <c r="B80" t="s">
        <v>11</v>
      </c>
      <c r="C80">
        <v>197.99</v>
      </c>
      <c r="D80" s="3" t="s">
        <v>21</v>
      </c>
      <c r="E80">
        <v>1</v>
      </c>
      <c r="F80">
        <v>111</v>
      </c>
      <c r="G80">
        <v>111</v>
      </c>
      <c r="L80" s="1"/>
      <c r="O80" s="1"/>
      <c r="P80">
        <f t="shared" si="2"/>
        <v>111</v>
      </c>
    </row>
    <row r="81" spans="1:16" x14ac:dyDescent="0.2">
      <c r="A81" t="s">
        <v>6</v>
      </c>
      <c r="B81" t="s">
        <v>16</v>
      </c>
      <c r="C81">
        <v>256.99</v>
      </c>
      <c r="D81" s="3" t="s">
        <v>21</v>
      </c>
      <c r="E81">
        <v>3</v>
      </c>
      <c r="F81">
        <v>35</v>
      </c>
      <c r="G81">
        <v>105</v>
      </c>
      <c r="L81" s="1"/>
      <c r="O81" s="1"/>
      <c r="P81">
        <f t="shared" si="2"/>
        <v>105</v>
      </c>
    </row>
    <row r="82" spans="1:16" x14ac:dyDescent="0.2">
      <c r="A82" t="s">
        <v>4</v>
      </c>
      <c r="B82" t="s">
        <v>11</v>
      </c>
      <c r="C82">
        <v>208.99</v>
      </c>
      <c r="D82" s="3" t="s">
        <v>21</v>
      </c>
      <c r="E82">
        <v>3</v>
      </c>
      <c r="F82">
        <v>32</v>
      </c>
      <c r="G82">
        <v>96</v>
      </c>
      <c r="L82" s="1"/>
      <c r="O82" s="1"/>
      <c r="P82">
        <f t="shared" si="2"/>
        <v>96</v>
      </c>
    </row>
    <row r="83" spans="1:16" x14ac:dyDescent="0.2">
      <c r="A83" t="s">
        <v>4</v>
      </c>
      <c r="B83" t="s">
        <v>17</v>
      </c>
      <c r="C83">
        <v>226.99</v>
      </c>
      <c r="D83" s="3" t="s">
        <v>21</v>
      </c>
      <c r="E83">
        <v>1</v>
      </c>
      <c r="F83">
        <v>94</v>
      </c>
      <c r="G83">
        <v>94</v>
      </c>
      <c r="L83" s="1"/>
      <c r="O83" s="1"/>
      <c r="P83">
        <f t="shared" si="2"/>
        <v>94</v>
      </c>
    </row>
    <row r="84" spans="1:16" x14ac:dyDescent="0.2">
      <c r="A84" t="s">
        <v>4</v>
      </c>
      <c r="B84" t="s">
        <v>5</v>
      </c>
      <c r="C84">
        <v>88.99</v>
      </c>
      <c r="D84" s="3" t="s">
        <v>22</v>
      </c>
      <c r="E84">
        <v>4</v>
      </c>
      <c r="F84">
        <v>23</v>
      </c>
      <c r="G84">
        <v>92</v>
      </c>
      <c r="L84" s="1"/>
      <c r="O84" s="1"/>
      <c r="P84">
        <f t="shared" si="2"/>
        <v>92</v>
      </c>
    </row>
    <row r="85" spans="1:16" x14ac:dyDescent="0.2">
      <c r="A85" t="s">
        <v>8</v>
      </c>
      <c r="B85" t="s">
        <v>9</v>
      </c>
      <c r="C85">
        <v>197.99</v>
      </c>
      <c r="D85" s="3" t="s">
        <v>21</v>
      </c>
      <c r="E85">
        <v>4</v>
      </c>
      <c r="F85">
        <v>21</v>
      </c>
      <c r="G85">
        <v>84</v>
      </c>
      <c r="L85" s="1"/>
      <c r="O85" s="1"/>
      <c r="P85">
        <f t="shared" si="2"/>
        <v>84</v>
      </c>
    </row>
    <row r="86" spans="1:16" x14ac:dyDescent="0.2">
      <c r="A86" t="s">
        <v>12</v>
      </c>
      <c r="B86" t="s">
        <v>13</v>
      </c>
      <c r="C86">
        <v>118.99</v>
      </c>
      <c r="D86" s="3" t="s">
        <v>21</v>
      </c>
      <c r="E86">
        <v>4</v>
      </c>
      <c r="F86">
        <v>21</v>
      </c>
      <c r="G86">
        <v>84</v>
      </c>
      <c r="L86" s="1"/>
      <c r="O86" s="1"/>
      <c r="P86">
        <f t="shared" si="2"/>
        <v>84</v>
      </c>
    </row>
    <row r="87" spans="1:16" x14ac:dyDescent="0.2">
      <c r="A87" t="s">
        <v>8</v>
      </c>
      <c r="B87" t="s">
        <v>14</v>
      </c>
      <c r="C87">
        <v>92.99</v>
      </c>
      <c r="D87" s="3" t="s">
        <v>22</v>
      </c>
      <c r="E87">
        <v>3</v>
      </c>
      <c r="F87">
        <v>26</v>
      </c>
      <c r="G87">
        <v>78</v>
      </c>
      <c r="L87" s="1"/>
      <c r="O87" s="1"/>
      <c r="P87">
        <f t="shared" si="2"/>
        <v>78</v>
      </c>
    </row>
    <row r="88" spans="1:16" x14ac:dyDescent="0.2">
      <c r="A88" t="s">
        <v>4</v>
      </c>
      <c r="B88" t="s">
        <v>17</v>
      </c>
      <c r="C88">
        <v>288.99</v>
      </c>
      <c r="D88" s="3" t="s">
        <v>22</v>
      </c>
      <c r="E88">
        <v>3</v>
      </c>
      <c r="F88">
        <v>24</v>
      </c>
      <c r="G88">
        <v>72</v>
      </c>
      <c r="L88" s="1"/>
      <c r="O88" s="1"/>
      <c r="P88">
        <f t="shared" si="2"/>
        <v>72</v>
      </c>
    </row>
    <row r="89" spans="1:16" x14ac:dyDescent="0.2">
      <c r="A89" t="s">
        <v>6</v>
      </c>
      <c r="B89" t="s">
        <v>28</v>
      </c>
      <c r="C89">
        <v>168.99</v>
      </c>
      <c r="D89" s="3" t="s">
        <v>23</v>
      </c>
      <c r="E89">
        <v>4</v>
      </c>
      <c r="F89">
        <v>18</v>
      </c>
      <c r="G89">
        <v>72</v>
      </c>
      <c r="L89" s="1"/>
      <c r="O89" s="1"/>
      <c r="P89">
        <f t="shared" si="2"/>
        <v>72</v>
      </c>
    </row>
    <row r="90" spans="1:16" x14ac:dyDescent="0.2">
      <c r="A90" t="s">
        <v>8</v>
      </c>
      <c r="B90" t="s">
        <v>9</v>
      </c>
      <c r="C90">
        <v>170.99</v>
      </c>
      <c r="D90" s="3" t="s">
        <v>23</v>
      </c>
      <c r="E90">
        <v>1</v>
      </c>
      <c r="F90">
        <v>71</v>
      </c>
      <c r="G90">
        <v>71</v>
      </c>
      <c r="L90" s="1"/>
      <c r="O90" s="1"/>
      <c r="P90">
        <f t="shared" si="2"/>
        <v>71</v>
      </c>
    </row>
    <row r="91" spans="1:16" x14ac:dyDescent="0.2">
      <c r="A91" t="s">
        <v>4</v>
      </c>
      <c r="B91" t="s">
        <v>11</v>
      </c>
      <c r="C91">
        <v>205.99</v>
      </c>
      <c r="D91" s="3" t="s">
        <v>22</v>
      </c>
      <c r="E91">
        <v>2</v>
      </c>
      <c r="F91">
        <v>35</v>
      </c>
      <c r="G91">
        <v>70</v>
      </c>
      <c r="L91" s="1"/>
      <c r="O91" s="1"/>
      <c r="P91">
        <f t="shared" si="2"/>
        <v>70</v>
      </c>
    </row>
    <row r="92" spans="1:16" x14ac:dyDescent="0.2">
      <c r="A92" t="s">
        <v>12</v>
      </c>
      <c r="B92" t="s">
        <v>13</v>
      </c>
      <c r="C92">
        <v>285.99</v>
      </c>
      <c r="D92" s="3" t="s">
        <v>23</v>
      </c>
      <c r="E92">
        <v>2</v>
      </c>
      <c r="F92">
        <v>27</v>
      </c>
      <c r="G92">
        <v>54</v>
      </c>
      <c r="L92" s="1"/>
      <c r="O92" s="1"/>
      <c r="P92">
        <f t="shared" si="2"/>
        <v>54</v>
      </c>
    </row>
    <row r="93" spans="1:16" x14ac:dyDescent="0.2">
      <c r="A93" t="s">
        <v>6</v>
      </c>
      <c r="B93" t="s">
        <v>10</v>
      </c>
      <c r="C93">
        <v>200.99</v>
      </c>
      <c r="D93" s="3" t="s">
        <v>22</v>
      </c>
      <c r="E93">
        <v>1</v>
      </c>
      <c r="F93">
        <v>41</v>
      </c>
      <c r="G93">
        <v>41</v>
      </c>
      <c r="L93" s="1"/>
      <c r="O93" s="1"/>
      <c r="P93">
        <f t="shared" si="2"/>
        <v>41</v>
      </c>
    </row>
    <row r="94" spans="1:16" x14ac:dyDescent="0.2">
      <c r="A94" t="s">
        <v>8</v>
      </c>
      <c r="B94" t="s">
        <v>9</v>
      </c>
      <c r="C94">
        <v>133.99</v>
      </c>
      <c r="D94" s="3" t="s">
        <v>22</v>
      </c>
      <c r="E94">
        <v>3</v>
      </c>
      <c r="F94">
        <v>12</v>
      </c>
      <c r="G94">
        <v>36</v>
      </c>
      <c r="L94" s="1"/>
      <c r="O94" s="1"/>
      <c r="P94">
        <f t="shared" si="2"/>
        <v>36</v>
      </c>
    </row>
    <row r="95" spans="1:16" x14ac:dyDescent="0.2">
      <c r="A95" t="s">
        <v>4</v>
      </c>
      <c r="B95" t="s">
        <v>5</v>
      </c>
      <c r="C95">
        <v>123.99</v>
      </c>
      <c r="D95" s="3" t="s">
        <v>21</v>
      </c>
      <c r="E95">
        <v>3</v>
      </c>
      <c r="F95">
        <v>12</v>
      </c>
      <c r="G95">
        <v>36</v>
      </c>
      <c r="L95" s="1"/>
      <c r="O95" s="1"/>
      <c r="P95">
        <f t="shared" si="2"/>
        <v>36</v>
      </c>
    </row>
    <row r="96" spans="1:16" x14ac:dyDescent="0.2">
      <c r="A96" t="s">
        <v>6</v>
      </c>
      <c r="B96" t="s">
        <v>10</v>
      </c>
      <c r="C96">
        <v>72.989999999999995</v>
      </c>
      <c r="D96" s="3" t="s">
        <v>21</v>
      </c>
      <c r="E96">
        <v>3</v>
      </c>
      <c r="F96">
        <v>12</v>
      </c>
      <c r="G96">
        <v>36</v>
      </c>
      <c r="L96" s="1"/>
      <c r="O96" s="1"/>
      <c r="P96">
        <f t="shared" si="2"/>
        <v>36</v>
      </c>
    </row>
    <row r="97" spans="1:16" x14ac:dyDescent="0.2">
      <c r="A97" t="s">
        <v>6</v>
      </c>
      <c r="B97" t="s">
        <v>10</v>
      </c>
      <c r="C97">
        <v>228.99</v>
      </c>
      <c r="D97" s="3" t="s">
        <v>23</v>
      </c>
      <c r="E97">
        <v>1</v>
      </c>
      <c r="F97">
        <v>30</v>
      </c>
      <c r="G97">
        <v>30</v>
      </c>
      <c r="L97" s="1"/>
      <c r="O97" s="1"/>
      <c r="P97">
        <f t="shared" si="2"/>
        <v>30</v>
      </c>
    </row>
    <row r="98" spans="1:16" x14ac:dyDescent="0.2">
      <c r="A98" t="s">
        <v>8</v>
      </c>
      <c r="B98" t="s">
        <v>14</v>
      </c>
      <c r="C98">
        <v>266.99</v>
      </c>
      <c r="D98" s="3" t="s">
        <v>22</v>
      </c>
      <c r="E98">
        <v>2</v>
      </c>
      <c r="F98">
        <v>13</v>
      </c>
      <c r="G98">
        <v>26</v>
      </c>
      <c r="L98" s="1"/>
      <c r="O98" s="1"/>
      <c r="P98">
        <f t="shared" si="2"/>
        <v>26</v>
      </c>
    </row>
    <row r="99" spans="1:16" x14ac:dyDescent="0.2">
      <c r="A99" t="s">
        <v>6</v>
      </c>
      <c r="B99" t="s">
        <v>10</v>
      </c>
      <c r="C99">
        <v>148.99</v>
      </c>
      <c r="D99" s="3" t="s">
        <v>22</v>
      </c>
      <c r="E99">
        <v>1</v>
      </c>
      <c r="F99">
        <v>22</v>
      </c>
      <c r="G99">
        <v>22</v>
      </c>
      <c r="L99" s="1"/>
      <c r="O99" s="1"/>
      <c r="P99">
        <f t="shared" si="2"/>
        <v>22</v>
      </c>
    </row>
    <row r="100" spans="1:16" x14ac:dyDescent="0.2">
      <c r="A100" t="s">
        <v>6</v>
      </c>
      <c r="B100" t="s">
        <v>7</v>
      </c>
      <c r="C100">
        <v>222.99</v>
      </c>
      <c r="D100" s="3" t="s">
        <v>21</v>
      </c>
      <c r="E100">
        <v>4</v>
      </c>
      <c r="F100">
        <v>5</v>
      </c>
      <c r="G100">
        <v>20</v>
      </c>
      <c r="L100" s="1"/>
      <c r="O100" s="1"/>
      <c r="P100">
        <f t="shared" si="2"/>
        <v>20</v>
      </c>
    </row>
  </sheetData>
  <sortState ref="A2:H100">
    <sortCondition descending="1" ref="H1"/>
  </sortState>
  <conditionalFormatting sqref="A2:G11">
    <cfRule type="containsText" dxfId="3" priority="1" operator="containsText" text="ASRock">
      <formula>NOT(ISERROR(SEARCH("ASRock",A2)))</formula>
    </cfRule>
    <cfRule type="containsText" dxfId="2" priority="2" operator="containsText" text="MSI">
      <formula>NOT(ISERROR(SEARCH("MSI",A2)))</formula>
    </cfRule>
    <cfRule type="containsText" dxfId="1" priority="3" operator="containsText" text="GIGABYTE">
      <formula>NOT(ISERROR(SEARCH("GIGABYTE",A2)))</formula>
    </cfRule>
    <cfRule type="containsText" dxfId="0" priority="4" operator="containsText" text="ASUS">
      <formula>NOT(ISERROR(SEARCH("ASUS",A2)))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Brands</vt:lpstr>
      <vt:lpstr>Pivot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2018-01-24T19:17:00Z</dcterms:created>
  <dcterms:modified xsi:type="dcterms:W3CDTF">2018-01-29T22:20:11Z</dcterms:modified>
</cp:coreProperties>
</file>